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tabRatio="953"/>
  </bookViews>
  <sheets>
    <sheet name="学院学风反馈表" sheetId="1" r:id="rId1"/>
    <sheet name="日常旷课名单" sheetId="3" r:id="rId2"/>
    <sheet name="日常旷课率" sheetId="2" r:id="rId3"/>
    <sheet name="日常请假名单" sheetId="5" r:id="rId4"/>
    <sheet name="日常请假率" sheetId="4" r:id="rId5"/>
    <sheet name="日常迟到早退名单" sheetId="6" r:id="rId6"/>
    <sheet name="晚自习风气统计表" sheetId="7" r:id="rId7"/>
    <sheet name="晚自习请假" sheetId="8" r:id="rId8"/>
    <sheet name="晚自习旷课" sheetId="9" r:id="rId9"/>
    <sheet name="晚自习迟到早退" sheetId="10" r:id="rId10"/>
    <sheet name="统计表" sheetId="11" r:id="rId11"/>
  </sheets>
  <calcPr calcId="144525"/>
</workbook>
</file>

<file path=xl/sharedStrings.xml><?xml version="1.0" encoding="utf-8"?>
<sst xmlns="http://schemas.openxmlformats.org/spreadsheetml/2006/main" count="3360" uniqueCount="891">
  <si>
    <t>湖州学院2022-2023学年第二学期学风建设情况通报（第12周 5月8日-5月14日 ）</t>
  </si>
  <si>
    <t>学风指标</t>
  </si>
  <si>
    <t>智能制造学院</t>
  </si>
  <si>
    <t>电子信息学院</t>
  </si>
  <si>
    <t>生命健康学院</t>
  </si>
  <si>
    <t>经济管理学院</t>
  </si>
  <si>
    <t>人文学院</t>
  </si>
  <si>
    <t>设计学院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</si>
  <si>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</si>
  <si>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</si>
  <si>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</si>
  <si>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</si>
  <si>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</si>
  <si>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</si>
  <si>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</si>
  <si>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</si>
  <si>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</si>
  <si>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</si>
  <si>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</si>
  <si>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各学院统计表规范程度</t>
  </si>
  <si>
    <t>交齐且规范</t>
  </si>
  <si>
    <t>湖州学院日常旷课名单统计表</t>
  </si>
  <si>
    <t>学院</t>
  </si>
  <si>
    <t>班级</t>
  </si>
  <si>
    <t>学号</t>
  </si>
  <si>
    <t>课程</t>
  </si>
  <si>
    <t>姓名</t>
  </si>
  <si>
    <t>详细节数（日期）</t>
  </si>
  <si>
    <t>累计节数</t>
  </si>
  <si>
    <t>旷课原因</t>
  </si>
  <si>
    <t>处理结果</t>
  </si>
  <si>
    <t>备注</t>
  </si>
  <si>
    <t>无旷课</t>
  </si>
  <si>
    <t>马克思主义基本原理</t>
  </si>
  <si>
    <t>顾晟尧</t>
  </si>
  <si>
    <t>1（5.11）</t>
  </si>
  <si>
    <t>无故旷课</t>
  </si>
  <si>
    <t>上报辅导员</t>
  </si>
  <si>
    <t>数据科学导论</t>
  </si>
  <si>
    <t>吕丽嫣</t>
  </si>
  <si>
    <t>2（5.12）</t>
  </si>
  <si>
    <t>殷源泽</t>
  </si>
  <si>
    <t>俞烨丽</t>
  </si>
  <si>
    <t>刘帅</t>
  </si>
  <si>
    <t>1（5.12）</t>
  </si>
  <si>
    <t>解沈卓</t>
  </si>
  <si>
    <t>赵可贺</t>
  </si>
  <si>
    <t>谢董</t>
  </si>
  <si>
    <t>彭雷</t>
  </si>
  <si>
    <t>高级英语（2）</t>
  </si>
  <si>
    <t>汤家诚</t>
  </si>
  <si>
    <t>2（5.08）</t>
  </si>
  <si>
    <t>通报批评</t>
  </si>
  <si>
    <t>王雪蕾</t>
  </si>
  <si>
    <t>笔译英语（2）</t>
  </si>
  <si>
    <t>美国文学</t>
  </si>
  <si>
    <t>2（5.09）</t>
  </si>
  <si>
    <t>第二外语（日语）</t>
  </si>
  <si>
    <t>3（5.09）</t>
  </si>
  <si>
    <t>2（5.10）</t>
  </si>
  <si>
    <t>大学生职业发展与就业指导</t>
  </si>
  <si>
    <t>2（5.11）</t>
  </si>
  <si>
    <t>英国文学</t>
  </si>
  <si>
    <t>英语词汇</t>
  </si>
  <si>
    <t>会议口译</t>
  </si>
  <si>
    <t>日常旷课率排名</t>
  </si>
  <si>
    <t>序号</t>
  </si>
  <si>
    <t>旷课人次</t>
  </si>
  <si>
    <t>班级总人数</t>
  </si>
  <si>
    <t>旷课率</t>
  </si>
  <si>
    <t>旷课率排名</t>
  </si>
  <si>
    <t>实习</t>
  </si>
  <si>
    <t>湖州学院日常请假统计表</t>
  </si>
  <si>
    <t>请假节数（日期）</t>
  </si>
  <si>
    <t>2022363106</t>
  </si>
  <si>
    <t>温智惠</t>
  </si>
  <si>
    <t>C程序语言</t>
  </si>
  <si>
    <t>高等数学</t>
  </si>
  <si>
    <t>大学英语</t>
  </si>
  <si>
    <t>大学物理</t>
  </si>
  <si>
    <t>热孜完古·赛买提</t>
  </si>
  <si>
    <t>20223632</t>
  </si>
  <si>
    <t>2022363226</t>
  </si>
  <si>
    <t>苏得隽</t>
  </si>
  <si>
    <t>2022363216</t>
  </si>
  <si>
    <t>吴睿</t>
  </si>
  <si>
    <t>阿依努尔·艾尔肯</t>
  </si>
  <si>
    <t>刘联</t>
  </si>
  <si>
    <t>2（5.05）</t>
  </si>
  <si>
    <t>王林峰</t>
  </si>
  <si>
    <t>分析化学</t>
  </si>
  <si>
    <t>大学语文</t>
  </si>
  <si>
    <t>姜泽煜</t>
  </si>
  <si>
    <t>宋煌</t>
  </si>
  <si>
    <t>秦鹏</t>
  </si>
  <si>
    <t>2022363722</t>
  </si>
  <si>
    <t>李明</t>
  </si>
  <si>
    <t>电工电子基础</t>
  </si>
  <si>
    <t>2（5.8）</t>
  </si>
  <si>
    <t>线性代数</t>
  </si>
  <si>
    <t>2022363718</t>
  </si>
  <si>
    <t>完颜景坤</t>
  </si>
  <si>
    <t>2022363716</t>
  </si>
  <si>
    <t>詹振锵</t>
  </si>
  <si>
    <t>2022363739</t>
  </si>
  <si>
    <t>张凯</t>
  </si>
  <si>
    <t>2022363741</t>
  </si>
  <si>
    <t>于丰豪</t>
  </si>
  <si>
    <t>2022363713</t>
  </si>
  <si>
    <t>谢茜如</t>
  </si>
  <si>
    <t>技术机应用及办公自动化</t>
  </si>
  <si>
    <t>20223643</t>
  </si>
  <si>
    <t>2022364343</t>
  </si>
  <si>
    <t>俞一鸣</t>
  </si>
  <si>
    <t>材料物理</t>
  </si>
  <si>
    <t>化工制图CAD</t>
  </si>
  <si>
    <t>高分子材料</t>
  </si>
  <si>
    <t>2022364306</t>
  </si>
  <si>
    <t>张祥丹</t>
  </si>
  <si>
    <t>材料化学</t>
  </si>
  <si>
    <t>2021363341</t>
  </si>
  <si>
    <t>石雪奇</t>
  </si>
  <si>
    <t>数字逻辑电路</t>
  </si>
  <si>
    <t>2021363308</t>
  </si>
  <si>
    <t>邹惠嘉</t>
  </si>
  <si>
    <t>2021363310</t>
  </si>
  <si>
    <t>洪依娴</t>
  </si>
  <si>
    <t>中国近现代史纲要</t>
  </si>
  <si>
    <t>2021363345</t>
  </si>
  <si>
    <t>谢闯</t>
  </si>
  <si>
    <t>2021363301</t>
  </si>
  <si>
    <t>胡睿</t>
  </si>
  <si>
    <t>2021363317</t>
  </si>
  <si>
    <t>陆梓俊</t>
  </si>
  <si>
    <t>徐磊</t>
  </si>
  <si>
    <t>机械制造工艺学</t>
  </si>
  <si>
    <t>2（5.04）</t>
  </si>
  <si>
    <t>自动机械装备设计</t>
  </si>
  <si>
    <t>热工学</t>
  </si>
  <si>
    <t>液压与气压传动</t>
  </si>
  <si>
    <t>2（5.06）</t>
  </si>
  <si>
    <t>工程流体力学</t>
  </si>
  <si>
    <t>2（5.06 ）</t>
  </si>
  <si>
    <t>机床概论</t>
  </si>
  <si>
    <t>陈欣</t>
  </si>
  <si>
    <t>电力系统继电保护</t>
  </si>
  <si>
    <t>运动控制系统</t>
  </si>
  <si>
    <t>电力系统自动化</t>
  </si>
  <si>
    <t>嵌入式系统及应用</t>
  </si>
  <si>
    <t>周登杰</t>
  </si>
  <si>
    <t>供配电技术</t>
  </si>
  <si>
    <t>魏邦阳</t>
  </si>
  <si>
    <t>应浩</t>
  </si>
  <si>
    <t>编译原理</t>
  </si>
  <si>
    <t>3（5.08）</t>
  </si>
  <si>
    <t>软件工程</t>
  </si>
  <si>
    <t>大数据分析</t>
  </si>
  <si>
    <t>3（5.10）</t>
  </si>
  <si>
    <t>智能信息处理</t>
  </si>
  <si>
    <t>3（5.11）</t>
  </si>
  <si>
    <t>移动应用开发</t>
  </si>
  <si>
    <t>3（5.12）</t>
  </si>
  <si>
    <t>图像处理</t>
  </si>
  <si>
    <t>胡英豪</t>
  </si>
  <si>
    <t>徐智伟</t>
  </si>
  <si>
    <t>徐晨应</t>
  </si>
  <si>
    <t>李钰凡</t>
  </si>
  <si>
    <t>工程制图（AI）</t>
  </si>
  <si>
    <t>李凯荣</t>
  </si>
  <si>
    <t>中国近代史纲要</t>
  </si>
  <si>
    <t>固体物理</t>
  </si>
  <si>
    <t>信息与系统</t>
  </si>
  <si>
    <t>电子技术综合</t>
  </si>
  <si>
    <t>施业鹏</t>
  </si>
  <si>
    <t>吴金根圭</t>
  </si>
  <si>
    <t>文睿杰</t>
  </si>
  <si>
    <t>刘子钰</t>
  </si>
  <si>
    <t>陈城</t>
  </si>
  <si>
    <t>蒋可</t>
  </si>
  <si>
    <t>人工智能</t>
  </si>
  <si>
    <t>吕晨辉</t>
  </si>
  <si>
    <t>计算机网络</t>
  </si>
  <si>
    <t>王浩</t>
  </si>
  <si>
    <t>卢志强</t>
  </si>
  <si>
    <t>概率论</t>
  </si>
  <si>
    <t>数据库</t>
  </si>
  <si>
    <t>江舜成</t>
  </si>
  <si>
    <t>王恰</t>
  </si>
  <si>
    <t>朱雨润</t>
  </si>
  <si>
    <t>叶骉</t>
  </si>
  <si>
    <t>郑飞鸿</t>
  </si>
  <si>
    <t>单片机原理与应用</t>
  </si>
  <si>
    <t>MATLAB</t>
  </si>
  <si>
    <t>面向对象程序设计</t>
  </si>
  <si>
    <t>李洋</t>
  </si>
  <si>
    <t>高梓皓</t>
  </si>
  <si>
    <t>刘俊良</t>
  </si>
  <si>
    <t>邱彦诚</t>
  </si>
  <si>
    <t>龚叶豪</t>
  </si>
  <si>
    <t>朱佳豪</t>
  </si>
  <si>
    <t>郭丰阳</t>
  </si>
  <si>
    <t>刘任祺</t>
  </si>
  <si>
    <t>秦付明</t>
  </si>
  <si>
    <t>陈启</t>
  </si>
  <si>
    <t>王思涵</t>
  </si>
  <si>
    <t>吴越</t>
  </si>
  <si>
    <t>董子健</t>
  </si>
  <si>
    <t>袁喻辰</t>
  </si>
  <si>
    <t>商布达</t>
  </si>
  <si>
    <t>李鑫雨</t>
  </si>
  <si>
    <t>王鹏博</t>
  </si>
  <si>
    <t>韦建珅</t>
  </si>
  <si>
    <t>廖佰淋</t>
  </si>
  <si>
    <t>丁佳欣</t>
  </si>
  <si>
    <t>劳动教育</t>
  </si>
  <si>
    <t>欧锐</t>
  </si>
  <si>
    <t>杨思颖</t>
  </si>
  <si>
    <t>江宇婷</t>
  </si>
  <si>
    <t>数据结构</t>
  </si>
  <si>
    <t>丁玮怡</t>
  </si>
  <si>
    <t>高级办公自动化</t>
  </si>
  <si>
    <t>华杭杭</t>
  </si>
  <si>
    <t>温秋琳</t>
  </si>
  <si>
    <t>江姝琪</t>
  </si>
  <si>
    <t>倪舒鹏</t>
  </si>
  <si>
    <t>翟宇超</t>
  </si>
  <si>
    <t>刘峻宏</t>
  </si>
  <si>
    <t>贺仕杰</t>
  </si>
  <si>
    <t>陈国彬</t>
  </si>
  <si>
    <t>徐佳威</t>
  </si>
  <si>
    <t>谭奇</t>
  </si>
  <si>
    <t>周诚臣</t>
  </si>
  <si>
    <t>匡炜晔</t>
  </si>
  <si>
    <t>张昕玮</t>
  </si>
  <si>
    <t>潘萧逸</t>
  </si>
  <si>
    <t>徐圣勇</t>
  </si>
  <si>
    <t>贾佳伟</t>
  </si>
  <si>
    <t>陈祯逸</t>
  </si>
  <si>
    <t>陈稼豪</t>
  </si>
  <si>
    <t>徐启骞</t>
  </si>
  <si>
    <t>杨雪</t>
  </si>
  <si>
    <t>林嘉诚</t>
  </si>
  <si>
    <t>大学物理D</t>
  </si>
  <si>
    <t>方志豪</t>
  </si>
  <si>
    <t>电路分析</t>
  </si>
  <si>
    <t>王剑</t>
  </si>
  <si>
    <t>网络群体与市场</t>
  </si>
  <si>
    <t>王杰</t>
  </si>
  <si>
    <t>人工智能系统</t>
  </si>
  <si>
    <t>数据库原理</t>
  </si>
  <si>
    <t>林喆</t>
  </si>
  <si>
    <t>体育心理学</t>
  </si>
  <si>
    <t>大球类课程</t>
  </si>
  <si>
    <t>武术与搏击</t>
  </si>
  <si>
    <t>运动训练学</t>
  </si>
  <si>
    <t>运动处方理论与实践</t>
  </si>
  <si>
    <t>毛泽东概论</t>
  </si>
  <si>
    <t>习近平思想</t>
  </si>
  <si>
    <t>王重文</t>
  </si>
  <si>
    <t>体育测量与评价</t>
  </si>
  <si>
    <t>高文奕</t>
  </si>
  <si>
    <t>张虎</t>
  </si>
  <si>
    <t>於子昂</t>
  </si>
  <si>
    <t>卢俊雄</t>
  </si>
  <si>
    <t>王楮</t>
  </si>
  <si>
    <t>卢一帆</t>
  </si>
  <si>
    <t>杨宗乐</t>
  </si>
  <si>
    <t>许林峰</t>
  </si>
  <si>
    <t>周正义</t>
  </si>
  <si>
    <t>张凤颖</t>
  </si>
  <si>
    <t>兰温奇</t>
  </si>
  <si>
    <t>杜涛</t>
  </si>
  <si>
    <t>王期</t>
  </si>
  <si>
    <t>护理学基础</t>
  </si>
  <si>
    <t>项恩慈</t>
  </si>
  <si>
    <t>孙锃琪</t>
  </si>
  <si>
    <t>药理学</t>
  </si>
  <si>
    <t>老年认知症的筛查</t>
  </si>
  <si>
    <t>陈雨铃</t>
  </si>
  <si>
    <t>临床流行病学</t>
  </si>
  <si>
    <t>金雅</t>
  </si>
  <si>
    <t>护理管理</t>
  </si>
  <si>
    <t>俞炯伊</t>
  </si>
  <si>
    <t>老年认知症的筛查与干预</t>
  </si>
  <si>
    <t>宋英齐</t>
  </si>
  <si>
    <t>计算机应用及自动化办公</t>
  </si>
  <si>
    <t>有机化学</t>
  </si>
  <si>
    <t>工程制图与机械基础</t>
  </si>
  <si>
    <t>邓灿</t>
  </si>
  <si>
    <t>汪庭欢</t>
  </si>
  <si>
    <t>杨帅</t>
  </si>
  <si>
    <t>王梓衡</t>
  </si>
  <si>
    <t>梦宇龙</t>
  </si>
  <si>
    <t>王瑶</t>
  </si>
  <si>
    <t>王琛</t>
  </si>
  <si>
    <t>徐伟峰</t>
  </si>
  <si>
    <t>张思萌</t>
  </si>
  <si>
    <t>普通生物学</t>
  </si>
  <si>
    <t>张宇航</t>
  </si>
  <si>
    <t>罗智巍</t>
  </si>
  <si>
    <t>黄译</t>
  </si>
  <si>
    <t>有机化学实验</t>
  </si>
  <si>
    <t>吕书玉</t>
  </si>
  <si>
    <t>马克思基本原理</t>
  </si>
  <si>
    <t>洪晓敏</t>
  </si>
  <si>
    <t>杨涛</t>
  </si>
  <si>
    <t>思想道德与法治</t>
  </si>
  <si>
    <t>张毅</t>
  </si>
  <si>
    <t>郭雨帆</t>
  </si>
  <si>
    <t>病原生物学</t>
  </si>
  <si>
    <t>预防医学</t>
  </si>
  <si>
    <t>护理专业英语</t>
  </si>
  <si>
    <t>生理学</t>
  </si>
  <si>
    <t>方野</t>
  </si>
  <si>
    <t>王忆兰</t>
  </si>
  <si>
    <t>医学免疫学</t>
  </si>
  <si>
    <t>吴欣彤</t>
  </si>
  <si>
    <t>凌雨凡</t>
  </si>
  <si>
    <t>吴彤姝</t>
  </si>
  <si>
    <t>陈超波</t>
  </si>
  <si>
    <t>药物化学</t>
  </si>
  <si>
    <t>制药分离工程</t>
  </si>
  <si>
    <t>吴桢宇</t>
  </si>
  <si>
    <t>陈雨</t>
  </si>
  <si>
    <t>药品生产质量管理</t>
  </si>
  <si>
    <t>沈韵棋</t>
  </si>
  <si>
    <t>基础生物化学</t>
  </si>
  <si>
    <t>王一凡</t>
  </si>
  <si>
    <t>药剂学</t>
  </si>
  <si>
    <t>科技写作与文献</t>
  </si>
  <si>
    <t>药物合成反应</t>
  </si>
  <si>
    <t>方菁</t>
  </si>
  <si>
    <t>赵云明</t>
  </si>
  <si>
    <t>基本体操</t>
  </si>
  <si>
    <t>田径与体能训练</t>
  </si>
  <si>
    <t>林辉撑</t>
  </si>
  <si>
    <t>2（5.9）</t>
  </si>
  <si>
    <t>王一杰</t>
  </si>
  <si>
    <t>体育科研方法</t>
  </si>
  <si>
    <t>体育产业经营管理</t>
  </si>
  <si>
    <t>运动损伤与康复</t>
  </si>
  <si>
    <t>排球</t>
  </si>
  <si>
    <t>体育经济导论</t>
  </si>
  <si>
    <t>赵奕诚</t>
  </si>
  <si>
    <t>宋希羽</t>
  </si>
  <si>
    <t>占家乐</t>
  </si>
  <si>
    <t>陈逸佳</t>
  </si>
  <si>
    <t>单宁宁</t>
  </si>
  <si>
    <t>王盛烨</t>
  </si>
  <si>
    <t>郑哲超</t>
  </si>
  <si>
    <t>胡进驰</t>
  </si>
  <si>
    <t>陈择</t>
  </si>
  <si>
    <t>董舒乐</t>
  </si>
  <si>
    <t>专业英语</t>
  </si>
  <si>
    <t>郑望琳</t>
  </si>
  <si>
    <t>老年护理学</t>
  </si>
  <si>
    <t>健康教育学</t>
  </si>
  <si>
    <t>孙彤滟</t>
  </si>
  <si>
    <t>老年康复护理学</t>
  </si>
  <si>
    <t>丁月红</t>
  </si>
  <si>
    <t>叶静文</t>
  </si>
  <si>
    <t>徐可欣</t>
  </si>
  <si>
    <t>倪程威</t>
  </si>
  <si>
    <t>洪任赢</t>
  </si>
  <si>
    <t>叶浩楠</t>
  </si>
  <si>
    <t>熊林峰</t>
  </si>
  <si>
    <t>凌距涵</t>
  </si>
  <si>
    <t>吴冠成</t>
  </si>
  <si>
    <t>阮嘉铖</t>
  </si>
  <si>
    <t>朱士奇</t>
  </si>
  <si>
    <t>丁之宣</t>
  </si>
  <si>
    <t>老年健康照护和促进</t>
  </si>
  <si>
    <t>赖佳瑶</t>
  </si>
  <si>
    <t>潘宏</t>
  </si>
  <si>
    <t>李若兰</t>
  </si>
  <si>
    <t>酶工程</t>
  </si>
  <si>
    <t>王紫瑜</t>
  </si>
  <si>
    <t>财管</t>
  </si>
  <si>
    <t>国际市场营销</t>
  </si>
  <si>
    <t>2020213617</t>
  </si>
  <si>
    <t>武昱含</t>
  </si>
  <si>
    <t>供应链金融</t>
  </si>
  <si>
    <t>物流管理系统</t>
  </si>
  <si>
    <t>应锦坪</t>
  </si>
  <si>
    <t>物流系统规划及其分析设计</t>
  </si>
  <si>
    <t>2020213217</t>
  </si>
  <si>
    <t>李子璇</t>
  </si>
  <si>
    <t>朱丽芬</t>
  </si>
  <si>
    <t>国际贸易实务</t>
  </si>
  <si>
    <t>统计学</t>
  </si>
  <si>
    <t>经济管理中的计算机应用</t>
  </si>
  <si>
    <t>跨境电子的商务</t>
  </si>
  <si>
    <t>毛泽东思想和中国特色社会主义</t>
  </si>
  <si>
    <t>国际商务谈判</t>
  </si>
  <si>
    <t>国际金融</t>
  </si>
  <si>
    <t>习近平新时代中国特色社会主义</t>
  </si>
  <si>
    <t>苏淳</t>
  </si>
  <si>
    <t>保险学</t>
  </si>
  <si>
    <t>金融市场学</t>
  </si>
  <si>
    <t>毛概</t>
  </si>
  <si>
    <t>投资银行学</t>
  </si>
  <si>
    <t>高金兰</t>
  </si>
  <si>
    <t>黎水美</t>
  </si>
  <si>
    <t>张震</t>
  </si>
  <si>
    <t>邓冬宇</t>
  </si>
  <si>
    <t>周科希</t>
  </si>
  <si>
    <t>陈卓</t>
  </si>
  <si>
    <t>行管学</t>
  </si>
  <si>
    <t>马子茹</t>
  </si>
  <si>
    <t>中国古代文学</t>
  </si>
  <si>
    <t>汉语语法研究</t>
  </si>
  <si>
    <t>马嘉祯</t>
  </si>
  <si>
    <t>中国古代文学史</t>
  </si>
  <si>
    <t>钟朦颖</t>
  </si>
  <si>
    <t>王焱</t>
  </si>
  <si>
    <t>网页设计</t>
  </si>
  <si>
    <t>企业CI战略</t>
  </si>
  <si>
    <t>伍洪芬</t>
  </si>
  <si>
    <t>张轩昊</t>
  </si>
  <si>
    <t>周凯</t>
  </si>
  <si>
    <t>张媛</t>
  </si>
  <si>
    <t>单筱珺</t>
  </si>
  <si>
    <t>平面广告设计</t>
  </si>
  <si>
    <t>影视广告制作</t>
  </si>
  <si>
    <t>4（5.10）</t>
  </si>
  <si>
    <t>媒体传播与活动策划</t>
  </si>
  <si>
    <t>广告经营管理</t>
  </si>
  <si>
    <t>伊姮婷</t>
  </si>
  <si>
    <t>白晶晶</t>
  </si>
  <si>
    <t>英国文学（2）</t>
  </si>
  <si>
    <t>金佳瑶</t>
  </si>
  <si>
    <t>徐鑫</t>
  </si>
  <si>
    <t>大学生发展规划</t>
  </si>
  <si>
    <t>倪菠</t>
  </si>
  <si>
    <t>秘书文档管理</t>
  </si>
  <si>
    <t>汪亚君</t>
  </si>
  <si>
    <t>创意写作</t>
  </si>
  <si>
    <t>卢奕恬</t>
  </si>
  <si>
    <t>张宇佳</t>
  </si>
  <si>
    <t>现代汉语</t>
  </si>
  <si>
    <t>先秦文学研究</t>
  </si>
  <si>
    <t>文学理论</t>
  </si>
  <si>
    <t>习近平新时代中国特色社会主义思想概论</t>
  </si>
  <si>
    <t>现代诗歌研究</t>
  </si>
  <si>
    <t>古代汉语</t>
  </si>
  <si>
    <t>中国古典文献学</t>
  </si>
  <si>
    <t>中国现当代文学</t>
  </si>
  <si>
    <t>傅国昂</t>
  </si>
  <si>
    <t>卢丹</t>
  </si>
  <si>
    <t>文学概论</t>
  </si>
  <si>
    <t>中国现代文学</t>
  </si>
  <si>
    <t>现当代诗歌研究</t>
  </si>
  <si>
    <t>徐瑶瑶</t>
  </si>
  <si>
    <t>姚毓莹</t>
  </si>
  <si>
    <t>赖秦怡</t>
  </si>
  <si>
    <t>翁一欣</t>
  </si>
  <si>
    <t>胡缤尹</t>
  </si>
  <si>
    <t>李梦婷</t>
  </si>
  <si>
    <t>英语写作（2）</t>
  </si>
  <si>
    <t>虞万丽</t>
  </si>
  <si>
    <t>综合英语</t>
  </si>
  <si>
    <t>王泓了</t>
  </si>
  <si>
    <t>综合商务英语</t>
  </si>
  <si>
    <t>商务英语阅读</t>
  </si>
  <si>
    <t>商务英语视听说</t>
  </si>
  <si>
    <t>王亚雲</t>
  </si>
  <si>
    <t>商务英语写作</t>
  </si>
  <si>
    <t>张歆妍</t>
  </si>
  <si>
    <t>卢宇威</t>
  </si>
  <si>
    <t>英语国家概况</t>
  </si>
  <si>
    <t>任飞扬</t>
  </si>
  <si>
    <t>黄炎</t>
  </si>
  <si>
    <t>吴悦</t>
  </si>
  <si>
    <t>日语基础写作</t>
  </si>
  <si>
    <t>日语泛读</t>
  </si>
  <si>
    <t>日语专四考级辅导</t>
  </si>
  <si>
    <t>基础日语（4）</t>
  </si>
  <si>
    <t>李卓云</t>
  </si>
  <si>
    <t>宣嘉禾</t>
  </si>
  <si>
    <t>美学原理</t>
  </si>
  <si>
    <t>写作</t>
  </si>
  <si>
    <t>大学摄影</t>
  </si>
  <si>
    <t>大学生心理健康教育</t>
  </si>
  <si>
    <t>中国当代文学作品选</t>
  </si>
  <si>
    <t>孔睿倪</t>
  </si>
  <si>
    <t>廖飞龙</t>
  </si>
  <si>
    <t>林上帅</t>
  </si>
  <si>
    <t>余晓雨</t>
  </si>
  <si>
    <t>吴江怡</t>
  </si>
  <si>
    <t>张乐</t>
  </si>
  <si>
    <t>黄娇</t>
  </si>
  <si>
    <t>刘敏</t>
  </si>
  <si>
    <t>章智慧</t>
  </si>
  <si>
    <t>郑浩均</t>
  </si>
  <si>
    <t>阿依帕热</t>
  </si>
  <si>
    <t>刘嘉婧</t>
  </si>
  <si>
    <t>非线性编辑</t>
  </si>
  <si>
    <t>李欣婕</t>
  </si>
  <si>
    <t>数字摄像</t>
  </si>
  <si>
    <t>周红苗</t>
  </si>
  <si>
    <t>吴丽婷</t>
  </si>
  <si>
    <t>影视批评</t>
  </si>
  <si>
    <t>王晴</t>
  </si>
  <si>
    <t>郝福艳</t>
  </si>
  <si>
    <t>大学英语2</t>
  </si>
  <si>
    <t>张帅桦</t>
  </si>
  <si>
    <t>沈如岑</t>
  </si>
  <si>
    <t>王俊武</t>
  </si>
  <si>
    <t>国学概论</t>
  </si>
  <si>
    <t>廖心怡</t>
  </si>
  <si>
    <t>英语阅读</t>
  </si>
  <si>
    <t>英语听力</t>
  </si>
  <si>
    <t>英语语法</t>
  </si>
  <si>
    <t>梁雨露</t>
  </si>
  <si>
    <t>沈淑蕊</t>
  </si>
  <si>
    <t>李锦程</t>
  </si>
  <si>
    <t>王仪杭</t>
  </si>
  <si>
    <t>大学心理健康教育</t>
  </si>
  <si>
    <t>方炳豪</t>
  </si>
  <si>
    <t>杨晨烨</t>
  </si>
  <si>
    <t>张凌天</t>
  </si>
  <si>
    <t>方岑昊</t>
  </si>
  <si>
    <t>潘腾尔</t>
  </si>
  <si>
    <t>刘思远</t>
  </si>
  <si>
    <t>黄天阳</t>
  </si>
  <si>
    <t>曾晶婷</t>
  </si>
  <si>
    <t>摄影与摄像</t>
  </si>
  <si>
    <t>8（5.08）</t>
  </si>
  <si>
    <t>8（5.11）</t>
  </si>
  <si>
    <t>程佳艳</t>
  </si>
  <si>
    <t>卓雨婷</t>
  </si>
  <si>
    <t>骆明超</t>
  </si>
  <si>
    <t>计算机辅助设计</t>
  </si>
  <si>
    <t>设计思维</t>
  </si>
  <si>
    <t>4（5.09）</t>
  </si>
  <si>
    <t>王艺能</t>
  </si>
  <si>
    <t>吴劭煊</t>
  </si>
  <si>
    <t>王瑞</t>
  </si>
  <si>
    <t>任欣羽</t>
  </si>
  <si>
    <t>庞柳依</t>
  </si>
  <si>
    <t>曹彧</t>
  </si>
  <si>
    <t>陈乐彦</t>
  </si>
  <si>
    <t>2022263508</t>
  </si>
  <si>
    <t>程一朗</t>
  </si>
  <si>
    <t>2022263536</t>
  </si>
  <si>
    <t>李国栋</t>
  </si>
  <si>
    <t>2022263510</t>
  </si>
  <si>
    <t>张静怡</t>
  </si>
  <si>
    <t>石涵语</t>
  </si>
  <si>
    <t>2022263506</t>
  </si>
  <si>
    <t>马嘉妤</t>
  </si>
  <si>
    <t>2022263521</t>
  </si>
  <si>
    <t>高文慧</t>
  </si>
  <si>
    <t>2022263534</t>
  </si>
  <si>
    <t>王天乐</t>
  </si>
  <si>
    <t>2022263525</t>
  </si>
  <si>
    <t>杜欣雨</t>
  </si>
  <si>
    <t>2022263517</t>
  </si>
  <si>
    <t>郑杨</t>
  </si>
  <si>
    <t>2（5.14）</t>
  </si>
  <si>
    <t>2022263535</t>
  </si>
  <si>
    <t>宋定鸿</t>
  </si>
  <si>
    <t>苏恩余</t>
  </si>
  <si>
    <t>室内设计</t>
  </si>
  <si>
    <t>5（5.10）</t>
  </si>
  <si>
    <t>景观设计</t>
  </si>
  <si>
    <t>8（5.09）</t>
  </si>
  <si>
    <t>形势与政策</t>
  </si>
  <si>
    <t>体育与健康</t>
  </si>
  <si>
    <t>黄高涵</t>
  </si>
  <si>
    <t>廖旭毅</t>
  </si>
  <si>
    <t>品牌设计</t>
  </si>
  <si>
    <t>9（5.08）</t>
  </si>
  <si>
    <t>陈俊涵</t>
  </si>
  <si>
    <t>政治学</t>
  </si>
  <si>
    <t>英语</t>
  </si>
  <si>
    <t>科学社会主义</t>
  </si>
  <si>
    <t>毛泽东思想和中国特色社会主义体系概论</t>
  </si>
  <si>
    <t>中华人民共和国简史</t>
  </si>
  <si>
    <t>逻辑学</t>
  </si>
  <si>
    <t>3 (5.10)</t>
  </si>
  <si>
    <t>中国共产党史</t>
  </si>
  <si>
    <t>2 (5.11)</t>
  </si>
  <si>
    <t>西方哲学史</t>
  </si>
  <si>
    <t>3 (5.11)</t>
  </si>
  <si>
    <t>徐强</t>
  </si>
  <si>
    <t>陈绪斌</t>
  </si>
  <si>
    <t>叶国鹏</t>
  </si>
  <si>
    <t>湖州学院日常请假率排名</t>
  </si>
  <si>
    <t>请假人次</t>
  </si>
  <si>
    <t>请假率</t>
  </si>
  <si>
    <t>请假率排名</t>
  </si>
  <si>
    <t>结课</t>
  </si>
  <si>
    <t>湖州学院日常迟到早退统计表</t>
  </si>
  <si>
    <t>类别</t>
  </si>
  <si>
    <t>日期</t>
  </si>
  <si>
    <t>无迟到早退</t>
  </si>
  <si>
    <t>袁云晖</t>
  </si>
  <si>
    <t>迟到</t>
  </si>
  <si>
    <t>迟到5min</t>
  </si>
  <si>
    <t>何腾</t>
  </si>
  <si>
    <t>迟到10min</t>
  </si>
  <si>
    <t>张晨</t>
  </si>
  <si>
    <t>蒋雨豪</t>
  </si>
  <si>
    <t>郑国</t>
  </si>
  <si>
    <t>王帅</t>
  </si>
  <si>
    <t>杨文武</t>
  </si>
  <si>
    <t>迟到3min</t>
  </si>
  <si>
    <t>曹鸿斌</t>
  </si>
  <si>
    <t>陈登亮</t>
  </si>
  <si>
    <t>微生物</t>
  </si>
  <si>
    <t>刘浩然</t>
  </si>
  <si>
    <t>洪林</t>
  </si>
  <si>
    <t>迟到40min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</si>
  <si>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</si>
  <si>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</si>
  <si>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</si>
  <si>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</si>
  <si>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</si>
  <si>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</si>
  <si>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</si>
  <si>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</si>
  <si>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</si>
  <si>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</si>
  <si>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</si>
  <si>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</si>
  <si>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</si>
  <si>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</si>
  <si>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</si>
  <si>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/</t>
  </si>
  <si>
    <t>周日上课</t>
  </si>
  <si>
    <t>周日多次吵闹</t>
  </si>
  <si>
    <t>周日晚二过于吵闹</t>
  </si>
  <si>
    <t>周三班会</t>
  </si>
  <si>
    <t>周日班会</t>
  </si>
  <si>
    <t>周一两人晚交手机</t>
  </si>
  <si>
    <t>周日班会/周三上课</t>
  </si>
  <si>
    <t>周日班会/周一班会</t>
  </si>
  <si>
    <t>旷课人数较多</t>
  </si>
  <si>
    <t>周四全体锻炼</t>
  </si>
  <si>
    <t>周日补课</t>
  </si>
  <si>
    <t>周一有课</t>
  </si>
  <si>
    <t>周日思政课</t>
  </si>
  <si>
    <t>周二多人吵闹</t>
  </si>
  <si>
    <t>周三2人旷课</t>
  </si>
  <si>
    <t>周日1人手机未交 周二多人手机未交</t>
  </si>
  <si>
    <t>周日班会,周三班会</t>
  </si>
  <si>
    <t>周四两只耳机</t>
  </si>
  <si>
    <t>周日班会，周二班会，周三班会</t>
  </si>
  <si>
    <t>周四一只手机</t>
  </si>
  <si>
    <t>湖州学院晚自修请假统计表</t>
  </si>
  <si>
    <t>班 级</t>
  </si>
  <si>
    <t>请假日期</t>
  </si>
  <si>
    <t>张恒</t>
  </si>
  <si>
    <t>王崇远</t>
  </si>
  <si>
    <t>5.11</t>
  </si>
  <si>
    <t>5.10</t>
  </si>
  <si>
    <t>黄森</t>
  </si>
  <si>
    <t>胡亦阳</t>
  </si>
  <si>
    <t>热米娜·艾尔肯</t>
  </si>
  <si>
    <t>张广涛</t>
  </si>
  <si>
    <t>臧毅</t>
  </si>
  <si>
    <t>胡云涛</t>
  </si>
  <si>
    <t>顾申君</t>
  </si>
  <si>
    <t>伊克拉木·依明</t>
  </si>
  <si>
    <t>熊昌平</t>
  </si>
  <si>
    <t>王瑜航</t>
  </si>
  <si>
    <t>余森然</t>
  </si>
  <si>
    <t>付玺霖</t>
  </si>
  <si>
    <t>杨俊杰</t>
  </si>
  <si>
    <t>王佳硕</t>
  </si>
  <si>
    <t>李浩</t>
  </si>
  <si>
    <t>邱晓雨</t>
  </si>
  <si>
    <t>胡菲菲</t>
  </si>
  <si>
    <t>蒋文浩</t>
  </si>
  <si>
    <t>周依平</t>
  </si>
  <si>
    <t>杜科</t>
  </si>
  <si>
    <t>袁紫文</t>
  </si>
  <si>
    <t>刘蘅萱</t>
  </si>
  <si>
    <t>董雪峰</t>
  </si>
  <si>
    <t>冯俊杰</t>
  </si>
  <si>
    <t>王富赐</t>
  </si>
  <si>
    <t>徐晓露</t>
  </si>
  <si>
    <t>叶可淇</t>
  </si>
  <si>
    <t>赵田滨</t>
  </si>
  <si>
    <t>龚智超</t>
  </si>
  <si>
    <t>张恩萌</t>
  </si>
  <si>
    <t>刘明康</t>
  </si>
  <si>
    <t>梁智伦</t>
  </si>
  <si>
    <t>张亚慧</t>
  </si>
  <si>
    <t>赖为潇</t>
  </si>
  <si>
    <t>刘悦</t>
  </si>
  <si>
    <t>劳俊斯</t>
  </si>
  <si>
    <t>毛浛奕</t>
  </si>
  <si>
    <t>周之昱</t>
  </si>
  <si>
    <t>吕洋涛</t>
  </si>
  <si>
    <t>蔡思雨</t>
  </si>
  <si>
    <t>李鹏飞</t>
  </si>
  <si>
    <t>宋英奇</t>
  </si>
  <si>
    <t>王锁玥</t>
  </si>
  <si>
    <t>余京瑶</t>
  </si>
  <si>
    <t>李旭</t>
  </si>
  <si>
    <t>陈晨飞</t>
  </si>
  <si>
    <t>高静文</t>
  </si>
  <si>
    <t>王婧婷</t>
  </si>
  <si>
    <t>张航</t>
  </si>
  <si>
    <t>吴思涵</t>
  </si>
  <si>
    <t>许天圣</t>
  </si>
  <si>
    <t>叶晓桐</t>
  </si>
  <si>
    <t>周铬欢</t>
  </si>
  <si>
    <t>霍丽</t>
  </si>
  <si>
    <t>张思琪</t>
  </si>
  <si>
    <t>张逸文</t>
  </si>
  <si>
    <t>朱宸怡</t>
  </si>
  <si>
    <t>胡欣悦</t>
  </si>
  <si>
    <t>傅傲</t>
  </si>
  <si>
    <t>蔡锦阳</t>
  </si>
  <si>
    <t>蒋丽莎</t>
  </si>
  <si>
    <t>何轩轩</t>
  </si>
  <si>
    <t>冯渊</t>
  </si>
  <si>
    <t>陈海岩</t>
  </si>
  <si>
    <t>郑玉玲</t>
  </si>
  <si>
    <t>徐磊淳</t>
  </si>
  <si>
    <t>冯灿</t>
  </si>
  <si>
    <t>蒋成坤</t>
  </si>
  <si>
    <t>路超臣</t>
  </si>
  <si>
    <t>姚金圻</t>
  </si>
  <si>
    <t>敬雁雅</t>
  </si>
  <si>
    <t>张均亦</t>
  </si>
  <si>
    <t>宋颖</t>
  </si>
  <si>
    <t>陈慧敏</t>
  </si>
  <si>
    <t>赵正阳</t>
  </si>
  <si>
    <t>陈家祺</t>
  </si>
  <si>
    <t>李宇涵</t>
  </si>
  <si>
    <t>翠丽金</t>
  </si>
  <si>
    <t>周佳</t>
  </si>
  <si>
    <t>章鑫怡</t>
  </si>
  <si>
    <t>葛璐璀</t>
  </si>
  <si>
    <t>王思宇</t>
  </si>
  <si>
    <t>潘羽铮</t>
  </si>
  <si>
    <t>但颜甲</t>
  </si>
  <si>
    <t>钱程</t>
  </si>
  <si>
    <t>孙研</t>
  </si>
  <si>
    <t>花照琪</t>
  </si>
  <si>
    <t>王恩典</t>
  </si>
  <si>
    <t>林昊阳</t>
  </si>
  <si>
    <t>丁宁</t>
  </si>
  <si>
    <t>印韬宇</t>
  </si>
  <si>
    <t>徐璇</t>
  </si>
  <si>
    <t>王雯丽</t>
  </si>
  <si>
    <t>陈婧</t>
  </si>
  <si>
    <t>陈嘉祎</t>
  </si>
  <si>
    <t>邱昱闻</t>
  </si>
  <si>
    <t>黄晶</t>
  </si>
  <si>
    <t>付芸嫣</t>
  </si>
  <si>
    <t>林佳莹</t>
  </si>
  <si>
    <t>张云洁</t>
  </si>
  <si>
    <t>杨思蓉</t>
  </si>
  <si>
    <t>朱丹丹</t>
  </si>
  <si>
    <t>徐嘉艳</t>
  </si>
  <si>
    <t>祝耀熙</t>
  </si>
  <si>
    <t>张海伦</t>
  </si>
  <si>
    <t>李馨儒</t>
  </si>
  <si>
    <t>邱欢欢</t>
  </si>
  <si>
    <t>史柯倩</t>
  </si>
  <si>
    <t>潘塞佳</t>
  </si>
  <si>
    <t>刘欣莉</t>
  </si>
  <si>
    <t>姜哲瑶</t>
  </si>
  <si>
    <t>李红霞</t>
  </si>
  <si>
    <t>钱振兴</t>
  </si>
  <si>
    <t>郎吴雨桐</t>
  </si>
  <si>
    <t>商梦雪</t>
  </si>
  <si>
    <t>任佳琪</t>
  </si>
  <si>
    <t>潘雨</t>
  </si>
  <si>
    <t>武紫娟</t>
  </si>
  <si>
    <t>范致辰</t>
  </si>
  <si>
    <t>王艺婵</t>
  </si>
  <si>
    <t>陈元彪</t>
  </si>
  <si>
    <t>王可涵</t>
  </si>
  <si>
    <t>王亦元</t>
  </si>
  <si>
    <t>陈熠添</t>
  </si>
  <si>
    <t>祁佳怡</t>
  </si>
  <si>
    <t>胡羽彤</t>
  </si>
  <si>
    <t>崔琛丰伊</t>
  </si>
  <si>
    <t>李欣宇</t>
  </si>
  <si>
    <t>罗悦心</t>
  </si>
  <si>
    <t>楼奕彤</t>
  </si>
  <si>
    <t>朱铭怡</t>
  </si>
  <si>
    <t>邹佳瑶</t>
  </si>
  <si>
    <t>王思盈</t>
  </si>
  <si>
    <t>孙雨悦</t>
  </si>
  <si>
    <t>王玉婷</t>
  </si>
  <si>
    <t>孙若瑶</t>
  </si>
  <si>
    <t>伍桐</t>
  </si>
  <si>
    <t>陈浔富</t>
  </si>
  <si>
    <t>赵芝怡</t>
  </si>
  <si>
    <t>黄陈翊</t>
  </si>
  <si>
    <t>袁馨仪</t>
  </si>
  <si>
    <t>段琪峰</t>
  </si>
  <si>
    <t>陈柏延</t>
  </si>
  <si>
    <t>江敏</t>
  </si>
  <si>
    <t>舒可可</t>
  </si>
  <si>
    <t>陆瑶</t>
  </si>
  <si>
    <t>郭恺歆</t>
  </si>
  <si>
    <t>周桦婧</t>
  </si>
  <si>
    <t>杨莹</t>
  </si>
  <si>
    <t>周月</t>
  </si>
  <si>
    <t>邵可盈</t>
  </si>
  <si>
    <t>杨钰枫</t>
  </si>
  <si>
    <t>黄静玲</t>
  </si>
  <si>
    <t>陈帅道</t>
  </si>
  <si>
    <t>孙秦</t>
  </si>
  <si>
    <t>王威</t>
  </si>
  <si>
    <t>陈琦薇</t>
  </si>
  <si>
    <t>贾香香</t>
  </si>
  <si>
    <t>李晓怡</t>
  </si>
  <si>
    <t>许张彤</t>
  </si>
  <si>
    <t>吴荟子</t>
  </si>
  <si>
    <t>毛思佳</t>
  </si>
  <si>
    <t>刘晓雨</t>
  </si>
  <si>
    <t>张可欣</t>
  </si>
  <si>
    <t>王胡滨</t>
  </si>
  <si>
    <t>曹颖钰</t>
  </si>
  <si>
    <t>陈娜妃</t>
  </si>
  <si>
    <t>庞柳伊</t>
  </si>
  <si>
    <t>叶佳沁</t>
  </si>
  <si>
    <t>湖州学院晚自修旷课统计表</t>
  </si>
  <si>
    <t>黄锦玉</t>
  </si>
  <si>
    <t>苗谢婷</t>
  </si>
  <si>
    <t>杨若冰</t>
  </si>
  <si>
    <t>卢方</t>
  </si>
  <si>
    <t>黄可欣</t>
  </si>
  <si>
    <t>李可嘉</t>
  </si>
  <si>
    <t>张冠甫</t>
  </si>
  <si>
    <t>郭蔚刚</t>
  </si>
  <si>
    <t>乔红博</t>
  </si>
  <si>
    <t>汪浙华</t>
  </si>
  <si>
    <t>黄湲媛</t>
  </si>
  <si>
    <t>彭语嫣</t>
  </si>
  <si>
    <t>周怡</t>
  </si>
  <si>
    <t>阿依萨娜·唐加尔合</t>
  </si>
  <si>
    <t>李靖荣</t>
  </si>
  <si>
    <t>李嘉文</t>
  </si>
  <si>
    <t>钟福亮</t>
  </si>
  <si>
    <t>李祖坤</t>
  </si>
  <si>
    <t>陈帅</t>
  </si>
  <si>
    <t>李宇龙</t>
  </si>
  <si>
    <t>龙怀金</t>
  </si>
  <si>
    <t>林琳</t>
  </si>
  <si>
    <t>吴羽昕</t>
  </si>
  <si>
    <t>韩志威</t>
  </si>
  <si>
    <t>严潇煜</t>
  </si>
  <si>
    <t>汪贤烨</t>
  </si>
  <si>
    <t>李晨豪</t>
  </si>
  <si>
    <t>章靖奇</t>
  </si>
  <si>
    <t>祝健铭</t>
  </si>
  <si>
    <t>廖胜尧</t>
  </si>
  <si>
    <t>李享</t>
  </si>
  <si>
    <t>王恩</t>
  </si>
  <si>
    <t>留雍乐</t>
  </si>
  <si>
    <t>廖恢涛</t>
  </si>
  <si>
    <t>沈继铭</t>
  </si>
  <si>
    <t>崔舒奕</t>
  </si>
  <si>
    <t>王玟轩</t>
  </si>
  <si>
    <t>陈凯</t>
  </si>
  <si>
    <t>傅展波</t>
  </si>
  <si>
    <t>陈子健</t>
  </si>
  <si>
    <t>林阳</t>
  </si>
  <si>
    <t>汤晟</t>
  </si>
  <si>
    <t>应毅衡</t>
  </si>
  <si>
    <t>应晨阳</t>
  </si>
  <si>
    <t>郑海波</t>
  </si>
  <si>
    <t>蒋家晋</t>
  </si>
  <si>
    <t>刘烨</t>
  </si>
  <si>
    <t>李荣凯</t>
  </si>
  <si>
    <t>王诚</t>
  </si>
  <si>
    <t>黄一帆</t>
  </si>
  <si>
    <t>邹仕杰</t>
  </si>
  <si>
    <t>菅国强</t>
  </si>
  <si>
    <t>吴俊鹏</t>
  </si>
  <si>
    <t>李佳俊</t>
  </si>
  <si>
    <t>董必豪</t>
  </si>
  <si>
    <t>程宇杰</t>
  </si>
  <si>
    <t>桑程</t>
  </si>
  <si>
    <t>徐顺强</t>
  </si>
  <si>
    <t>伊晨阳</t>
  </si>
  <si>
    <t>汤家兴</t>
  </si>
  <si>
    <t>施琳</t>
  </si>
  <si>
    <t>湖州学院晚自修迟到早退统计表</t>
  </si>
  <si>
    <t>上交情况</t>
  </si>
  <si>
    <t>齐全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</si>
</sst>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41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6"/>
      <name val="黑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8"/>
      <color indexed="8"/>
      <name val="黑体"/>
      <charset val="134"/>
    </font>
    <font>
      <b/>
      <sz val="16"/>
      <color indexed="8"/>
      <name val="黑体"/>
      <charset val="134"/>
    </font>
    <font>
      <sz val="14"/>
      <color indexed="8"/>
      <name val="仿宋_GB2312"/>
      <charset val="134"/>
    </font>
    <font>
      <sz val="14"/>
      <color indexed="8"/>
      <name val="仿宋_GB2312"/>
      <charset val="134"/>
    </font>
    <font>
      <b/>
      <sz val="18"/>
      <color rgb="FF000000"/>
      <name val="黑体"/>
      <charset val="134"/>
    </font>
    <font>
      <b/>
      <sz val="18"/>
      <color indexed="8"/>
      <name val="宋体"/>
      <charset val="134"/>
    </font>
    <font>
      <sz val="14"/>
      <color rgb="FF000000"/>
      <name val="仿宋_GB2312"/>
      <charset val="134"/>
    </font>
    <font>
      <sz val="14"/>
      <color indexed="8"/>
      <name val="华文仿宋"/>
      <charset val="134"/>
    </font>
    <font>
      <b/>
      <sz val="18"/>
      <color rgb="FF000000"/>
      <name val="宋体"/>
      <charset val="134"/>
    </font>
    <font>
      <b/>
      <sz val="16"/>
      <color rgb="FF000000"/>
      <name val="黑体"/>
      <charset val="134"/>
    </font>
    <font>
      <b/>
      <sz val="16"/>
      <name val="仿宋_GB2312"/>
      <charset val="134"/>
    </font>
    <font>
      <sz val="11"/>
      <color theme="1"/>
      <name val="仿宋_GB2312"/>
      <charset val="134"/>
    </font>
    <font>
      <b/>
      <sz val="12"/>
      <color rgb="FF000000"/>
      <name val="黑体"/>
      <charset val="134"/>
    </font>
    <font>
      <sz val="16"/>
      <name val="仿宋_GB2312"/>
      <charset val="134"/>
    </font>
    <font>
      <u/>
      <sz val="16"/>
      <name val="仿宋_GB2312"/>
      <charset val="134"/>
    </font>
    <font>
      <u/>
      <sz val="16"/>
      <color theme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9" borderId="17" applyNumberFormat="0" applyFon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3" fillId="13" borderId="20" applyNumberFormat="0" applyAlignment="0" applyProtection="0">
      <alignment vertical="center"/>
    </xf>
    <xf numFmtId="0" fontId="34" fillId="13" borderId="16" applyNumberFormat="0" applyAlignment="0" applyProtection="0">
      <alignment vertical="center"/>
    </xf>
    <xf numFmtId="0" fontId="35" fillId="14" borderId="21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40" fillId="0" borderId="0" applyBorder="0">
      <protection locked="0"/>
    </xf>
    <xf numFmtId="0" fontId="0" fillId="0" borderId="0" applyBorder="0">
      <alignment vertical="center"/>
    </xf>
  </cellStyleXfs>
  <cellXfs count="10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49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1" xfId="49" applyFont="1" applyBorder="1" applyAlignment="1" applyProtection="1">
      <alignment horizontal="center" vertical="center"/>
    </xf>
    <xf numFmtId="49" fontId="2" fillId="0" borderId="1" xfId="49" applyNumberFormat="1" applyFont="1" applyBorder="1" applyAlignment="1" applyProtection="1">
      <alignment horizontal="center" vertical="center"/>
    </xf>
    <xf numFmtId="176" fontId="2" fillId="0" borderId="1" xfId="49" applyNumberFormat="1" applyFont="1" applyBorder="1" applyAlignment="1" applyProtection="1">
      <alignment horizontal="center" vertical="center"/>
    </xf>
    <xf numFmtId="0" fontId="2" fillId="0" borderId="1" xfId="49" applyFont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49" fontId="3" fillId="0" borderId="1" xfId="49" applyNumberFormat="1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49" applyFont="1" applyBorder="1" applyAlignment="1" applyProtection="1">
      <alignment horizontal="center" vertical="center"/>
    </xf>
    <xf numFmtId="49" fontId="6" fillId="0" borderId="1" xfId="49" applyNumberFormat="1" applyFont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/>
    </xf>
    <xf numFmtId="177" fontId="3" fillId="0" borderId="1" xfId="49" applyNumberFormat="1" applyFont="1" applyFill="1" applyBorder="1" applyAlignment="1" applyProtection="1">
      <alignment horizontal="center" vertical="center"/>
    </xf>
    <xf numFmtId="176" fontId="3" fillId="0" borderId="1" xfId="49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9" fillId="0" borderId="1" xfId="49" applyFont="1" applyBorder="1" applyAlignment="1" applyProtection="1">
      <alignment horizontal="center" vertical="center"/>
    </xf>
    <xf numFmtId="0" fontId="10" fillId="0" borderId="1" xfId="49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49" applyFont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7" fillId="0" borderId="1" xfId="49" applyFont="1" applyBorder="1" applyAlignment="1" applyProtection="1">
      <alignment horizontal="center" vertical="center"/>
    </xf>
    <xf numFmtId="0" fontId="7" fillId="0" borderId="1" xfId="49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6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0" fontId="19" fillId="0" borderId="1" xfId="10" applyNumberFormat="1" applyFont="1" applyBorder="1" applyAlignment="1">
      <alignment horizontal="center" vertical="center"/>
    </xf>
    <xf numFmtId="0" fontId="19" fillId="0" borderId="1" xfId="10" applyFont="1" applyBorder="1" applyAlignment="1">
      <alignment horizontal="center" vertical="center"/>
    </xf>
    <xf numFmtId="0" fontId="20" fillId="0" borderId="1" xfId="10" applyFont="1" applyBorder="1" applyAlignment="1">
      <alignment horizontal="center" vertical="center"/>
    </xf>
    <xf numFmtId="0" fontId="19" fillId="0" borderId="1" xfId="1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C16" sqref="C16"/>
    </sheetView>
  </sheetViews>
  <sheetFormatPr defaultColWidth="9" defaultRowHeight="14.4" outlineLevelCol="7"/>
  <cols>
    <col min="1" max="1" width="33.6296296296296" customWidth="1"/>
    <col min="2" max="5" width="21.1759259259259" customWidth="1"/>
    <col min="6" max="7" width="17.2685185185185" customWidth="1"/>
    <col min="8" max="8" width="24.5462962962963" customWidth="1"/>
  </cols>
  <sheetData>
    <row r="1" ht="22.2" spans="1:8">
      <c r="A1" s="98" t="s">
        <v>0</v>
      </c>
      <c r="B1" s="99"/>
      <c r="C1" s="99"/>
      <c r="D1" s="99"/>
      <c r="E1" s="99"/>
      <c r="F1" s="99"/>
      <c r="G1" s="99"/>
      <c r="H1" s="100"/>
    </row>
    <row r="2" ht="20.4" spans="1:8">
      <c r="A2" s="67" t="s">
        <v>1</v>
      </c>
      <c r="B2" s="67" t="s">
        <v>2</v>
      </c>
      <c r="C2" s="67" t="s">
        <v>3</v>
      </c>
      <c r="D2" s="67" t="s">
        <v>4</v>
      </c>
      <c r="E2" s="67" t="s">
        <v>5</v>
      </c>
      <c r="F2" s="67" t="s">
        <v>6</v>
      </c>
      <c r="G2" s="67" t="s">
        <v>7</v>
      </c>
      <c r="H2" s="67" t="s">
        <v>8</v>
      </c>
    </row>
    <row r="3" ht="20.4" spans="1:8">
      <c r="A3" s="101" t="s">
        <v>9</v>
      </c>
      <c r="B3" s="101">
        <f>B4/1044</f>
        <v>0</v>
      </c>
      <c r="C3" s="102">
        <f>C4/1046</f>
        <v>0.00860420650095602</v>
      </c>
      <c r="D3" s="101">
        <f>D4/1718</f>
        <v>0</v>
      </c>
      <c r="E3" s="101">
        <f>E4/1662</f>
        <v>0</v>
      </c>
      <c r="F3" s="102">
        <f>F4/1707</f>
        <v>0.00585823081429408</v>
      </c>
      <c r="G3" s="101">
        <f>G4/726</f>
        <v>0</v>
      </c>
      <c r="H3" s="101">
        <v>0</v>
      </c>
    </row>
    <row r="4" ht="20.4" spans="1:8">
      <c r="A4" s="101" t="s">
        <v>10</v>
      </c>
      <c r="B4" s="101">
        <v>0</v>
      </c>
      <c r="C4" s="103">
        <v>9</v>
      </c>
      <c r="D4" s="101">
        <v>0</v>
      </c>
      <c r="E4" s="101">
        <v>0</v>
      </c>
      <c r="F4" s="103">
        <v>10</v>
      </c>
      <c r="G4" s="101">
        <v>0</v>
      </c>
      <c r="H4" s="101">
        <v>0</v>
      </c>
    </row>
    <row r="5" ht="20.4" spans="1:8">
      <c r="A5" s="101" t="s">
        <v>11</v>
      </c>
      <c r="B5" s="102">
        <f>B6/1044</f>
        <v>0.0795019157088123</v>
      </c>
      <c r="C5" s="102">
        <f>C6/1046</f>
        <v>0.249521988527725</v>
      </c>
      <c r="D5" s="102">
        <f>D6/1718</f>
        <v>0.107101280558789</v>
      </c>
      <c r="E5" s="102">
        <f>E6/1662</f>
        <v>0.0282791817087846</v>
      </c>
      <c r="F5" s="102">
        <f>F6/1707</f>
        <v>0.131224370240187</v>
      </c>
      <c r="G5" s="102">
        <f>G6/726</f>
        <v>0.101928374655647</v>
      </c>
      <c r="H5" s="102">
        <f>H6/46</f>
        <v>0.695652173913043</v>
      </c>
    </row>
    <row r="6" ht="20.4" spans="1:8">
      <c r="A6" s="101" t="s">
        <v>12</v>
      </c>
      <c r="B6" s="103">
        <v>83</v>
      </c>
      <c r="C6" s="103">
        <v>261</v>
      </c>
      <c r="D6" s="103">
        <v>184</v>
      </c>
      <c r="E6" s="103">
        <v>47</v>
      </c>
      <c r="F6" s="103">
        <v>224</v>
      </c>
      <c r="G6" s="103">
        <v>74</v>
      </c>
      <c r="H6" s="104">
        <v>32</v>
      </c>
    </row>
    <row r="7" ht="20.4" spans="1:8">
      <c r="A7" s="101" t="s">
        <v>13</v>
      </c>
      <c r="B7" s="101">
        <v>0</v>
      </c>
      <c r="C7" s="103">
        <v>6</v>
      </c>
      <c r="D7" s="103">
        <v>6</v>
      </c>
      <c r="E7" s="101">
        <v>0</v>
      </c>
      <c r="F7" s="101">
        <v>0</v>
      </c>
      <c r="G7" s="103">
        <v>1</v>
      </c>
      <c r="H7" s="101">
        <v>0</v>
      </c>
    </row>
    <row r="8" ht="20.4" spans="1:8">
      <c r="A8" s="101" t="s">
        <v>14</v>
      </c>
      <c r="B8" s="105" t="s">
        <v>15</v>
      </c>
      <c r="C8" s="103" t="s">
        <v>15</v>
      </c>
      <c r="D8" s="103" t="s">
        <v>15</v>
      </c>
      <c r="E8" s="103" t="s">
        <v>15</v>
      </c>
      <c r="F8" s="103" t="s">
        <v>15</v>
      </c>
      <c r="G8" s="103" t="s">
        <v>15</v>
      </c>
      <c r="H8" s="103" t="s">
        <v>15</v>
      </c>
    </row>
    <row r="9" ht="20.4" spans="1:8">
      <c r="A9" s="101" t="s">
        <v>16</v>
      </c>
      <c r="B9" s="103">
        <v>46</v>
      </c>
      <c r="C9" s="103">
        <v>28</v>
      </c>
      <c r="D9" s="103">
        <v>31</v>
      </c>
      <c r="E9" s="103">
        <v>52</v>
      </c>
      <c r="F9" s="103">
        <v>160</v>
      </c>
      <c r="G9" s="103">
        <v>18</v>
      </c>
      <c r="H9" s="105">
        <v>16</v>
      </c>
    </row>
    <row r="10" ht="20.4" spans="1:8">
      <c r="A10" s="101" t="s">
        <v>17</v>
      </c>
      <c r="B10" s="101">
        <v>0</v>
      </c>
      <c r="C10" s="101">
        <v>0</v>
      </c>
      <c r="D10" s="103">
        <v>70</v>
      </c>
      <c r="E10" s="103">
        <v>3</v>
      </c>
      <c r="F10" s="103">
        <v>2</v>
      </c>
      <c r="G10" s="101">
        <v>0</v>
      </c>
      <c r="H10" s="101">
        <v>0</v>
      </c>
    </row>
    <row r="11" ht="20.4" spans="1:8">
      <c r="A11" s="101" t="s">
        <v>18</v>
      </c>
      <c r="B11" s="101">
        <v>0</v>
      </c>
      <c r="C11" s="101">
        <v>0</v>
      </c>
      <c r="D11" s="101">
        <v>0</v>
      </c>
      <c r="E11" s="101">
        <v>0</v>
      </c>
      <c r="F11" s="101">
        <v>0</v>
      </c>
      <c r="G11" s="101">
        <v>0</v>
      </c>
      <c r="H11" s="101">
        <v>0</v>
      </c>
    </row>
    <row r="12" ht="20.4" spans="1:8">
      <c r="A12" s="101" t="s">
        <v>19</v>
      </c>
      <c r="B12" s="103" t="s">
        <v>20</v>
      </c>
      <c r="C12" s="103" t="s">
        <v>20</v>
      </c>
      <c r="D12" s="103" t="s">
        <v>20</v>
      </c>
      <c r="E12" s="103" t="s">
        <v>20</v>
      </c>
      <c r="F12" s="103" t="s">
        <v>20</v>
      </c>
      <c r="G12" s="103" t="s">
        <v>20</v>
      </c>
      <c r="H12" s="103" t="s">
        <v>20</v>
      </c>
    </row>
  </sheetData>
  <mergeCells count="1">
    <mergeCell ref="A1:H1"/>
  </mergeCells>
  <hyperlinks>
    <hyperlink ref="B8" location="晚自习风气统计表!A3" display="班级明细"/>
    <hyperlink ref="C8" location="晚自习风气统计表!A10" display="班级明细"/>
    <hyperlink ref="D8" location="晚自习风气统计表!A19" display="班级明细"/>
    <hyperlink ref="E8" location="晚自习风气统计表!A29" display="班级明细"/>
    <hyperlink ref="F8" location="晚自习风气统计表!A35" display="班级明细"/>
    <hyperlink ref="G8" location="晚自习风气统计表!A44" display="班级明细"/>
    <hyperlink ref="H8" location="晚自习风气统计表!A49" display="班级明细"/>
    <hyperlink ref="B12" location="统计表!A3" display="交齐且规范"/>
    <hyperlink ref="C12" location="统计表!A30" display="交齐且规范"/>
    <hyperlink ref="D12" location="统计表!A57" display="交齐且规范"/>
    <hyperlink ref="E12" location="统计表!A101" display="交齐且规范"/>
    <hyperlink ref="F12" location="统计表!A146" display="交齐且规范"/>
    <hyperlink ref="G12" location="统计表!A192" display="交齐且规范"/>
    <hyperlink ref="H12" location="统计表!A211" display="交齐且规范"/>
    <hyperlink ref="C4" location="日常旷课名单!A4" display="9"/>
    <hyperlink ref="C3" location="日常旷课率!A30" display="=C4/1046"/>
    <hyperlink ref="G5" location="日常请假率!A192" display="=G6/726"/>
    <hyperlink ref="F5" location="日常请假率!A146" display="=F6/1707"/>
    <hyperlink ref="E5" location="日常请假率!A101" display="=E6/1662"/>
    <hyperlink ref="D5" location="日常请假率!A57" display="=D6/1718"/>
    <hyperlink ref="C5" location="日常请假率!A30" display="=C6/1046"/>
    <hyperlink ref="B5" location="日常请假率!A3" display="=B6/1044"/>
    <hyperlink ref="B6" location="日常请假名单!A3" display="83"/>
    <hyperlink ref="C6" location="日常请假名单!A86" display="261"/>
    <hyperlink ref="D6" location="日常请假名单!A347" display="184"/>
    <hyperlink ref="F6" location="日常请假名单!A578" display="224"/>
    <hyperlink ref="G6" location="日常请假名单!A802" display="74"/>
    <hyperlink ref="B9" location="晚自习请假!A3" display="46"/>
    <hyperlink ref="C9" location="晚自习请假!A49" display="28"/>
    <hyperlink ref="D9" location="晚自习请假!A77" display="31"/>
    <hyperlink ref="E9" location="晚自习请假!A108" display="52"/>
    <hyperlink ref="F9" location="晚自习请假!A160" display="160"/>
    <hyperlink ref="G9" location="晚自习请假!A320" display="18"/>
    <hyperlink ref="H9" location="晚自习请假!A338" display="16"/>
    <hyperlink ref="E6" location="日常请假名单!A531" display="47"/>
    <hyperlink ref="E10" location="晚自习旷课!A75" display="3"/>
    <hyperlink ref="F3" location="日常旷课率!A146" display="=F4/1707"/>
    <hyperlink ref="F4" location="日常旷课名单!A15" display="10"/>
    <hyperlink ref="H5" location="日常请假率!A211" display="=H6/46"/>
    <hyperlink ref="C7" location="日常迟到早退名单!A4" display="6"/>
    <hyperlink ref="D7" location="日常迟到早退名单!A10" display="6"/>
    <hyperlink ref="G7" location="日常迟到早退名单!A17" display="1"/>
    <hyperlink ref="D10" location="晚自习旷课!A5" display="70"/>
    <hyperlink ref="F10" location="晚自习旷课!A78" display="2"/>
    <hyperlink ref="H6" location="日常请假名单!A876" display="32"/>
  </hyperlink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6" sqref="A6"/>
    </sheetView>
  </sheetViews>
  <sheetFormatPr defaultColWidth="8.72222222222222" defaultRowHeight="14.4" outlineLevelCol="5"/>
  <cols>
    <col min="1" max="1" width="20.8148148148148" customWidth="1"/>
    <col min="2" max="2" width="14.5462962962963" customWidth="1"/>
    <col min="3" max="3" width="11.7222222222222" customWidth="1"/>
    <col min="4" max="4" width="9.09259259259259" customWidth="1"/>
    <col min="5" max="5" width="7.90740740740741" customWidth="1"/>
    <col min="6" max="7" width="13.1759259259259" customWidth="1"/>
  </cols>
  <sheetData>
    <row r="1" ht="22.2" spans="1:6">
      <c r="A1" s="7" t="s">
        <v>888</v>
      </c>
      <c r="B1" s="7"/>
      <c r="C1" s="7"/>
      <c r="D1" s="7"/>
      <c r="E1" s="7"/>
      <c r="F1" s="7"/>
    </row>
    <row r="2" ht="20.4" spans="1:6">
      <c r="A2" s="8" t="s">
        <v>22</v>
      </c>
      <c r="B2" s="8" t="s">
        <v>23</v>
      </c>
      <c r="C2" s="8" t="s">
        <v>26</v>
      </c>
      <c r="D2" s="8" t="s">
        <v>594</v>
      </c>
      <c r="E2" s="8" t="s">
        <v>595</v>
      </c>
      <c r="F2" s="8" t="s">
        <v>31</v>
      </c>
    </row>
    <row r="3" ht="17.4" customHeight="1" spans="1:6">
      <c r="A3" s="4" t="s">
        <v>2</v>
      </c>
      <c r="B3" s="9" t="s">
        <v>596</v>
      </c>
      <c r="C3" s="10"/>
      <c r="D3" s="10"/>
      <c r="E3" s="10"/>
      <c r="F3" s="11"/>
    </row>
    <row r="4" ht="17.4" customHeight="1" spans="1:6">
      <c r="A4" s="4" t="s">
        <v>3</v>
      </c>
      <c r="B4" s="12"/>
      <c r="C4" s="13"/>
      <c r="D4" s="13"/>
      <c r="E4" s="13"/>
      <c r="F4" s="14"/>
    </row>
    <row r="5" ht="17.4" customHeight="1" spans="1:6">
      <c r="A5" s="4" t="s">
        <v>4</v>
      </c>
      <c r="B5" s="12"/>
      <c r="C5" s="13"/>
      <c r="D5" s="13"/>
      <c r="E5" s="13"/>
      <c r="F5" s="14"/>
    </row>
    <row r="6" ht="17.4" customHeight="1" spans="1:6">
      <c r="A6" s="4" t="s">
        <v>5</v>
      </c>
      <c r="B6" s="12"/>
      <c r="C6" s="13"/>
      <c r="D6" s="13"/>
      <c r="E6" s="13"/>
      <c r="F6" s="14"/>
    </row>
    <row r="7" ht="17.4" customHeight="1" spans="1:6">
      <c r="A7" s="4" t="s">
        <v>6</v>
      </c>
      <c r="B7" s="12"/>
      <c r="C7" s="13"/>
      <c r="D7" s="13"/>
      <c r="E7" s="13"/>
      <c r="F7" s="14"/>
    </row>
    <row r="8" ht="17.4" customHeight="1" spans="1:6">
      <c r="A8" s="4" t="s">
        <v>7</v>
      </c>
      <c r="B8" s="12"/>
      <c r="C8" s="13"/>
      <c r="D8" s="13"/>
      <c r="E8" s="13"/>
      <c r="F8" s="14"/>
    </row>
    <row r="9" ht="17.4" spans="1:6">
      <c r="A9" s="4" t="s">
        <v>8</v>
      </c>
      <c r="B9" s="15"/>
      <c r="C9" s="16"/>
      <c r="D9" s="16"/>
      <c r="E9" s="16"/>
      <c r="F9" s="17"/>
    </row>
  </sheetData>
  <mergeCells count="2">
    <mergeCell ref="A1:F1"/>
    <mergeCell ref="B3:F9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1"/>
  <sheetViews>
    <sheetView workbookViewId="0">
      <selection activeCell="C109" sqref="C109"/>
    </sheetView>
  </sheetViews>
  <sheetFormatPr defaultColWidth="8.72222222222222" defaultRowHeight="14.4" outlineLevelCol="4"/>
  <cols>
    <col min="1" max="1" width="20.8148148148148" customWidth="1"/>
    <col min="2" max="2" width="7.90740740740741" customWidth="1"/>
    <col min="3" max="3" width="12.0925925925926" customWidth="1"/>
    <col min="4" max="4" width="14.4537037037037" customWidth="1"/>
    <col min="5" max="5" width="9.09259259259259" customWidth="1"/>
  </cols>
  <sheetData>
    <row r="1" ht="22.2" spans="1:5">
      <c r="A1" s="1" t="s">
        <v>889</v>
      </c>
      <c r="B1" s="1"/>
      <c r="C1" s="1"/>
      <c r="D1" s="1"/>
      <c r="E1" s="1"/>
    </row>
    <row r="2" ht="20.4" spans="1:5">
      <c r="A2" s="2" t="s">
        <v>22</v>
      </c>
      <c r="B2" s="2" t="s">
        <v>66</v>
      </c>
      <c r="C2" s="2" t="s">
        <v>23</v>
      </c>
      <c r="D2" s="2" t="s">
        <v>889</v>
      </c>
      <c r="E2" s="2" t="s">
        <v>31</v>
      </c>
    </row>
    <row r="3" ht="17.4" spans="1:5">
      <c r="A3" s="3" t="s">
        <v>2</v>
      </c>
      <c r="B3" s="4">
        <v>1</v>
      </c>
      <c r="C3" s="4">
        <v>20193631</v>
      </c>
      <c r="D3" s="5"/>
      <c r="E3" s="4" t="s">
        <v>71</v>
      </c>
    </row>
    <row r="4" ht="17.4" spans="1:5">
      <c r="A4" s="3"/>
      <c r="B4" s="4">
        <v>2</v>
      </c>
      <c r="C4" s="4">
        <v>20193632</v>
      </c>
      <c r="D4" s="5"/>
      <c r="E4" s="4" t="s">
        <v>71</v>
      </c>
    </row>
    <row r="5" ht="17.4" spans="1:5">
      <c r="A5" s="3"/>
      <c r="B5" s="4">
        <v>3</v>
      </c>
      <c r="C5" s="4">
        <v>20193633</v>
      </c>
      <c r="D5" s="5"/>
      <c r="E5" s="4" t="s">
        <v>71</v>
      </c>
    </row>
    <row r="6" ht="17.4" spans="1:5">
      <c r="A6" s="3"/>
      <c r="B6" s="4">
        <v>4</v>
      </c>
      <c r="C6" s="4">
        <v>20193634</v>
      </c>
      <c r="D6" s="5"/>
      <c r="E6" s="4" t="s">
        <v>71</v>
      </c>
    </row>
    <row r="7" ht="17.4" spans="1:5">
      <c r="A7" s="3"/>
      <c r="B7" s="4">
        <v>5</v>
      </c>
      <c r="C7" s="4">
        <v>20193635</v>
      </c>
      <c r="D7" s="5"/>
      <c r="E7" s="4" t="s">
        <v>71</v>
      </c>
    </row>
    <row r="8" ht="17.4" spans="1:5">
      <c r="A8" s="3"/>
      <c r="B8" s="4">
        <v>6</v>
      </c>
      <c r="C8" s="4">
        <v>20203631</v>
      </c>
      <c r="D8" s="4" t="s">
        <v>890</v>
      </c>
      <c r="E8" s="4"/>
    </row>
    <row r="9" ht="17.4" spans="1:5">
      <c r="A9" s="3"/>
      <c r="B9" s="4">
        <v>7</v>
      </c>
      <c r="C9" s="4">
        <v>20203632</v>
      </c>
      <c r="D9" s="4" t="s">
        <v>890</v>
      </c>
      <c r="E9" s="4"/>
    </row>
    <row r="10" ht="17.4" spans="1:5">
      <c r="A10" s="3"/>
      <c r="B10" s="4">
        <v>8</v>
      </c>
      <c r="C10" s="4">
        <v>20203633</v>
      </c>
      <c r="D10" s="4" t="s">
        <v>890</v>
      </c>
      <c r="E10" s="4"/>
    </row>
    <row r="11" ht="17.4" spans="1:5">
      <c r="A11" s="3"/>
      <c r="B11" s="4">
        <v>9</v>
      </c>
      <c r="C11" s="4">
        <v>20203634</v>
      </c>
      <c r="D11" s="4" t="s">
        <v>890</v>
      </c>
      <c r="E11" s="4"/>
    </row>
    <row r="12" ht="17.4" spans="1:5">
      <c r="A12" s="3"/>
      <c r="B12" s="4">
        <v>10</v>
      </c>
      <c r="C12" s="4">
        <v>20203635</v>
      </c>
      <c r="D12" s="4" t="s">
        <v>890</v>
      </c>
      <c r="E12" s="4"/>
    </row>
    <row r="13" ht="17.4" spans="1:5">
      <c r="A13" s="3"/>
      <c r="B13" s="4">
        <v>11</v>
      </c>
      <c r="C13" s="4">
        <v>20213631</v>
      </c>
      <c r="D13" s="4" t="s">
        <v>890</v>
      </c>
      <c r="E13" s="4"/>
    </row>
    <row r="14" ht="17.4" spans="1:5">
      <c r="A14" s="3"/>
      <c r="B14" s="4">
        <v>12</v>
      </c>
      <c r="C14" s="4">
        <v>20213632</v>
      </c>
      <c r="D14" s="4" t="s">
        <v>890</v>
      </c>
      <c r="E14" s="4"/>
    </row>
    <row r="15" ht="17.4" spans="1:5">
      <c r="A15" s="3"/>
      <c r="B15" s="4">
        <v>13</v>
      </c>
      <c r="C15" s="4">
        <v>20213633</v>
      </c>
      <c r="D15" s="4" t="s">
        <v>890</v>
      </c>
      <c r="E15" s="4"/>
    </row>
    <row r="16" ht="17.4" spans="1:5">
      <c r="A16" s="3"/>
      <c r="B16" s="4">
        <v>14</v>
      </c>
      <c r="C16" s="4">
        <v>20213634</v>
      </c>
      <c r="D16" s="4" t="s">
        <v>890</v>
      </c>
      <c r="E16" s="4"/>
    </row>
    <row r="17" ht="17.4" spans="1:5">
      <c r="A17" s="3"/>
      <c r="B17" s="4">
        <v>15</v>
      </c>
      <c r="C17" s="4">
        <v>20213635</v>
      </c>
      <c r="D17" s="4" t="s">
        <v>890</v>
      </c>
      <c r="E17" s="4"/>
    </row>
    <row r="18" ht="17.4" spans="1:5">
      <c r="A18" s="3"/>
      <c r="B18" s="4">
        <v>16</v>
      </c>
      <c r="C18" s="4">
        <v>20213641</v>
      </c>
      <c r="D18" s="5"/>
      <c r="E18" s="4" t="s">
        <v>71</v>
      </c>
    </row>
    <row r="19" ht="17.4" spans="1:5">
      <c r="A19" s="3"/>
      <c r="B19" s="4">
        <v>17</v>
      </c>
      <c r="C19" s="4">
        <v>20213642</v>
      </c>
      <c r="D19" s="5"/>
      <c r="E19" s="4" t="s">
        <v>71</v>
      </c>
    </row>
    <row r="20" ht="17.4" spans="1:5">
      <c r="A20" s="3"/>
      <c r="B20" s="4">
        <v>18</v>
      </c>
      <c r="C20" s="3">
        <v>20223631</v>
      </c>
      <c r="D20" s="4" t="s">
        <v>890</v>
      </c>
      <c r="E20" s="3"/>
    </row>
    <row r="21" ht="17.4" spans="1:5">
      <c r="A21" s="3"/>
      <c r="B21" s="4">
        <v>19</v>
      </c>
      <c r="C21" s="4">
        <v>20223632</v>
      </c>
      <c r="D21" s="4" t="s">
        <v>890</v>
      </c>
      <c r="E21" s="4"/>
    </row>
    <row r="22" ht="17.4" spans="1:5">
      <c r="A22" s="3"/>
      <c r="B22" s="4">
        <v>20</v>
      </c>
      <c r="C22" s="4">
        <v>20223633</v>
      </c>
      <c r="D22" s="4" t="s">
        <v>890</v>
      </c>
      <c r="E22" s="4"/>
    </row>
    <row r="23" ht="17.4" spans="1:5">
      <c r="A23" s="3"/>
      <c r="B23" s="4">
        <v>21</v>
      </c>
      <c r="C23" s="4">
        <v>20223634</v>
      </c>
      <c r="D23" s="4" t="s">
        <v>890</v>
      </c>
      <c r="E23" s="4"/>
    </row>
    <row r="24" ht="17.4" spans="1:5">
      <c r="A24" s="3"/>
      <c r="B24" s="4">
        <v>22</v>
      </c>
      <c r="C24" s="4">
        <v>20223635</v>
      </c>
      <c r="D24" s="4" t="s">
        <v>890</v>
      </c>
      <c r="E24" s="4"/>
    </row>
    <row r="25" ht="17.4" spans="1:5">
      <c r="A25" s="3"/>
      <c r="B25" s="4">
        <v>23</v>
      </c>
      <c r="C25" s="4">
        <v>20223636</v>
      </c>
      <c r="D25" s="4" t="s">
        <v>890</v>
      </c>
      <c r="E25" s="4"/>
    </row>
    <row r="26" ht="17.4" spans="1:5">
      <c r="A26" s="3"/>
      <c r="B26" s="4">
        <v>24</v>
      </c>
      <c r="C26" s="4">
        <v>20223637</v>
      </c>
      <c r="D26" s="4" t="s">
        <v>890</v>
      </c>
      <c r="E26" s="4"/>
    </row>
    <row r="27" ht="17.4" spans="1:5">
      <c r="A27" s="3"/>
      <c r="B27" s="4">
        <v>25</v>
      </c>
      <c r="C27" s="4">
        <v>20223641</v>
      </c>
      <c r="D27" s="4" t="s">
        <v>890</v>
      </c>
      <c r="E27" s="4"/>
    </row>
    <row r="28" ht="17.4" spans="1:5">
      <c r="A28" s="3"/>
      <c r="B28" s="4">
        <v>26</v>
      </c>
      <c r="C28" s="4">
        <v>20223642</v>
      </c>
      <c r="D28" s="4" t="s">
        <v>890</v>
      </c>
      <c r="E28" s="4"/>
    </row>
    <row r="29" ht="17.4" spans="1:5">
      <c r="A29" s="3"/>
      <c r="B29" s="4">
        <v>27</v>
      </c>
      <c r="C29" s="4">
        <v>20223643</v>
      </c>
      <c r="D29" s="4" t="s">
        <v>890</v>
      </c>
      <c r="E29" s="4"/>
    </row>
    <row r="30" ht="17.4" spans="1:5">
      <c r="A30" s="3" t="s">
        <v>3</v>
      </c>
      <c r="B30" s="4">
        <v>28</v>
      </c>
      <c r="C30" s="4">
        <v>20192731</v>
      </c>
      <c r="D30" s="4"/>
      <c r="E30" s="4" t="s">
        <v>71</v>
      </c>
    </row>
    <row r="31" ht="17.4" spans="1:5">
      <c r="A31" s="3"/>
      <c r="B31" s="4">
        <v>29</v>
      </c>
      <c r="C31" s="4">
        <v>20192831</v>
      </c>
      <c r="D31" s="4"/>
      <c r="E31" s="4" t="s">
        <v>71</v>
      </c>
    </row>
    <row r="32" ht="17.4" spans="1:5">
      <c r="A32" s="3"/>
      <c r="B32" s="4">
        <v>30</v>
      </c>
      <c r="C32" s="4">
        <v>20192832</v>
      </c>
      <c r="D32" s="4"/>
      <c r="E32" s="4" t="s">
        <v>71</v>
      </c>
    </row>
    <row r="33" ht="17.4" spans="1:5">
      <c r="A33" s="3"/>
      <c r="B33" s="4">
        <v>31</v>
      </c>
      <c r="C33" s="4">
        <v>20192833</v>
      </c>
      <c r="D33" s="4"/>
      <c r="E33" s="4" t="s">
        <v>71</v>
      </c>
    </row>
    <row r="34" ht="17.4" spans="1:5">
      <c r="A34" s="3"/>
      <c r="B34" s="4">
        <v>32</v>
      </c>
      <c r="C34" s="4">
        <v>20202731</v>
      </c>
      <c r="D34" s="4" t="s">
        <v>890</v>
      </c>
      <c r="E34" s="4"/>
    </row>
    <row r="35" ht="17.4" spans="1:5">
      <c r="A35" s="3"/>
      <c r="B35" s="4">
        <v>33</v>
      </c>
      <c r="C35" s="4">
        <v>20202831</v>
      </c>
      <c r="D35" s="4" t="s">
        <v>890</v>
      </c>
      <c r="E35" s="4"/>
    </row>
    <row r="36" ht="17.4" spans="1:5">
      <c r="A36" s="3"/>
      <c r="B36" s="4">
        <v>34</v>
      </c>
      <c r="C36" s="4">
        <v>20202832</v>
      </c>
      <c r="D36" s="4" t="s">
        <v>890</v>
      </c>
      <c r="E36" s="4"/>
    </row>
    <row r="37" ht="17.4" spans="1:5">
      <c r="A37" s="3"/>
      <c r="B37" s="4">
        <v>35</v>
      </c>
      <c r="C37" s="4">
        <v>20202833</v>
      </c>
      <c r="D37" s="4" t="s">
        <v>890</v>
      </c>
      <c r="E37" s="4"/>
    </row>
    <row r="38" ht="17.4" spans="1:5">
      <c r="A38" s="3"/>
      <c r="B38" s="4">
        <v>36</v>
      </c>
      <c r="C38" s="4">
        <v>20212731</v>
      </c>
      <c r="D38" s="4" t="s">
        <v>890</v>
      </c>
      <c r="E38" s="4"/>
    </row>
    <row r="39" ht="17.4" spans="1:5">
      <c r="A39" s="3"/>
      <c r="B39" s="4">
        <v>37</v>
      </c>
      <c r="C39" s="4">
        <v>20212831</v>
      </c>
      <c r="D39" s="4" t="s">
        <v>890</v>
      </c>
      <c r="E39" s="4"/>
    </row>
    <row r="40" ht="17.4" spans="1:5">
      <c r="A40" s="3"/>
      <c r="B40" s="4">
        <v>38</v>
      </c>
      <c r="C40" s="4">
        <v>20212832</v>
      </c>
      <c r="D40" s="4" t="s">
        <v>890</v>
      </c>
      <c r="E40" s="4"/>
    </row>
    <row r="41" ht="17.4" spans="1:5">
      <c r="A41" s="3"/>
      <c r="B41" s="4">
        <v>39</v>
      </c>
      <c r="C41" s="4">
        <v>20212841</v>
      </c>
      <c r="D41" s="4"/>
      <c r="E41" s="4" t="s">
        <v>71</v>
      </c>
    </row>
    <row r="42" ht="17.4" spans="1:5">
      <c r="A42" s="3"/>
      <c r="B42" s="4">
        <v>40</v>
      </c>
      <c r="C42" s="4">
        <v>20212842</v>
      </c>
      <c r="D42" s="4"/>
      <c r="E42" s="4" t="s">
        <v>71</v>
      </c>
    </row>
    <row r="43" ht="17.4" spans="1:5">
      <c r="A43" s="3"/>
      <c r="B43" s="4">
        <v>41</v>
      </c>
      <c r="C43" s="4">
        <v>20212843</v>
      </c>
      <c r="D43" s="4"/>
      <c r="E43" s="4" t="s">
        <v>71</v>
      </c>
    </row>
    <row r="44" ht="17.4" spans="1:5">
      <c r="A44" s="3"/>
      <c r="B44" s="4">
        <v>42</v>
      </c>
      <c r="C44" s="4">
        <v>20222731</v>
      </c>
      <c r="D44" s="4" t="s">
        <v>890</v>
      </c>
      <c r="E44" s="4"/>
    </row>
    <row r="45" ht="17.4" spans="1:5">
      <c r="A45" s="3"/>
      <c r="B45" s="4">
        <v>43</v>
      </c>
      <c r="C45" s="4">
        <v>20222732</v>
      </c>
      <c r="D45" s="4" t="s">
        <v>890</v>
      </c>
      <c r="E45" s="4"/>
    </row>
    <row r="46" ht="17.4" spans="1:5">
      <c r="A46" s="3"/>
      <c r="B46" s="4">
        <v>44</v>
      </c>
      <c r="C46" s="4">
        <v>20222831</v>
      </c>
      <c r="D46" s="4" t="s">
        <v>890</v>
      </c>
      <c r="E46" s="4"/>
    </row>
    <row r="47" ht="17.4" spans="1:5">
      <c r="A47" s="3"/>
      <c r="B47" s="4">
        <v>45</v>
      </c>
      <c r="C47" s="4">
        <v>20222832</v>
      </c>
      <c r="D47" s="4" t="s">
        <v>890</v>
      </c>
      <c r="E47" s="4"/>
    </row>
    <row r="48" ht="17.4" spans="1:5">
      <c r="A48" s="3"/>
      <c r="B48" s="4">
        <v>46</v>
      </c>
      <c r="C48" s="4">
        <v>20222833</v>
      </c>
      <c r="D48" s="4" t="s">
        <v>890</v>
      </c>
      <c r="E48" s="4"/>
    </row>
    <row r="49" ht="17.4" spans="1:5">
      <c r="A49" s="3"/>
      <c r="B49" s="4">
        <v>47</v>
      </c>
      <c r="C49" s="4">
        <v>20222834</v>
      </c>
      <c r="D49" s="4" t="s">
        <v>890</v>
      </c>
      <c r="E49" s="4"/>
    </row>
    <row r="50" ht="17.4" spans="1:5">
      <c r="A50" s="3"/>
      <c r="B50" s="4">
        <v>48</v>
      </c>
      <c r="C50" s="4">
        <v>20222835</v>
      </c>
      <c r="D50" s="4" t="s">
        <v>890</v>
      </c>
      <c r="E50" s="4"/>
    </row>
    <row r="51" ht="17.4" spans="1:5">
      <c r="A51" s="3"/>
      <c r="B51" s="4">
        <v>49</v>
      </c>
      <c r="C51" s="4">
        <v>20222836</v>
      </c>
      <c r="D51" s="4" t="s">
        <v>890</v>
      </c>
      <c r="E51" s="4"/>
    </row>
    <row r="52" ht="17.4" spans="1:5">
      <c r="A52" s="3"/>
      <c r="B52" s="4">
        <v>50</v>
      </c>
      <c r="C52" s="4">
        <v>20222837</v>
      </c>
      <c r="D52" s="4" t="s">
        <v>890</v>
      </c>
      <c r="E52" s="4"/>
    </row>
    <row r="53" ht="17.4" spans="1:5">
      <c r="A53" s="3"/>
      <c r="B53" s="4">
        <v>51</v>
      </c>
      <c r="C53" s="4">
        <v>20222841</v>
      </c>
      <c r="D53" s="4" t="s">
        <v>890</v>
      </c>
      <c r="E53" s="4"/>
    </row>
    <row r="54" ht="17.4" spans="1:5">
      <c r="A54" s="3"/>
      <c r="B54" s="4">
        <v>52</v>
      </c>
      <c r="C54" s="4">
        <v>20222842</v>
      </c>
      <c r="D54" s="4" t="s">
        <v>890</v>
      </c>
      <c r="E54" s="4"/>
    </row>
    <row r="55" ht="17.4" spans="1:5">
      <c r="A55" s="3"/>
      <c r="B55" s="4">
        <v>53</v>
      </c>
      <c r="C55" s="4">
        <v>20222843</v>
      </c>
      <c r="D55" s="4" t="s">
        <v>890</v>
      </c>
      <c r="E55" s="4"/>
    </row>
    <row r="56" ht="17.4" spans="1:5">
      <c r="A56" s="3"/>
      <c r="B56" s="4">
        <v>54</v>
      </c>
      <c r="C56" s="4">
        <v>20222844</v>
      </c>
      <c r="D56" s="4" t="s">
        <v>890</v>
      </c>
      <c r="E56" s="4"/>
    </row>
    <row r="57" ht="17.4" spans="1:5">
      <c r="A57" s="3" t="s">
        <v>4</v>
      </c>
      <c r="B57" s="4">
        <v>55</v>
      </c>
      <c r="C57" s="4">
        <v>20192331</v>
      </c>
      <c r="D57" s="4"/>
      <c r="E57" s="4" t="s">
        <v>71</v>
      </c>
    </row>
    <row r="58" ht="17.4" spans="1:5">
      <c r="A58" s="3"/>
      <c r="B58" s="4">
        <v>56</v>
      </c>
      <c r="C58" s="4">
        <v>20192332</v>
      </c>
      <c r="D58" s="4"/>
      <c r="E58" s="4" t="s">
        <v>71</v>
      </c>
    </row>
    <row r="59" ht="17.4" spans="1:5">
      <c r="A59" s="3"/>
      <c r="B59" s="4">
        <v>57</v>
      </c>
      <c r="C59" s="4">
        <v>20192931</v>
      </c>
      <c r="D59" s="4"/>
      <c r="E59" s="4" t="s">
        <v>71</v>
      </c>
    </row>
    <row r="60" ht="17.4" spans="1:5">
      <c r="A60" s="3"/>
      <c r="B60" s="4">
        <v>58</v>
      </c>
      <c r="C60" s="4">
        <v>20192932</v>
      </c>
      <c r="D60" s="4"/>
      <c r="E60" s="4" t="s">
        <v>71</v>
      </c>
    </row>
    <row r="61" ht="17.4" spans="1:5">
      <c r="A61" s="3"/>
      <c r="B61" s="4">
        <v>59</v>
      </c>
      <c r="C61" s="4">
        <v>20193031</v>
      </c>
      <c r="D61" s="4"/>
      <c r="E61" s="4" t="s">
        <v>71</v>
      </c>
    </row>
    <row r="62" ht="17.4" spans="1:5">
      <c r="A62" s="3"/>
      <c r="B62" s="4">
        <v>60</v>
      </c>
      <c r="C62" s="4">
        <v>20193032</v>
      </c>
      <c r="D62" s="4"/>
      <c r="E62" s="4" t="s">
        <v>71</v>
      </c>
    </row>
    <row r="63" ht="17.4" spans="1:5">
      <c r="A63" s="3"/>
      <c r="B63" s="4">
        <v>61</v>
      </c>
      <c r="C63" s="4">
        <v>20193033</v>
      </c>
      <c r="D63" s="4"/>
      <c r="E63" s="4" t="s">
        <v>71</v>
      </c>
    </row>
    <row r="64" ht="17.4" spans="1:5">
      <c r="A64" s="3"/>
      <c r="B64" s="4">
        <v>62</v>
      </c>
      <c r="C64" s="4">
        <v>20193034</v>
      </c>
      <c r="D64" s="4"/>
      <c r="E64" s="4" t="s">
        <v>71</v>
      </c>
    </row>
    <row r="65" ht="17.4" spans="1:5">
      <c r="A65" s="3"/>
      <c r="B65" s="4">
        <v>63</v>
      </c>
      <c r="C65" s="4">
        <v>20193035</v>
      </c>
      <c r="D65" s="4"/>
      <c r="E65" s="4" t="s">
        <v>71</v>
      </c>
    </row>
    <row r="66" ht="17.4" spans="1:5">
      <c r="A66" s="3"/>
      <c r="B66" s="4">
        <v>64</v>
      </c>
      <c r="C66" s="4">
        <v>20193036</v>
      </c>
      <c r="D66" s="4"/>
      <c r="E66" s="4" t="s">
        <v>71</v>
      </c>
    </row>
    <row r="67" ht="17.4" spans="1:5">
      <c r="A67" s="3"/>
      <c r="B67" s="4">
        <v>65</v>
      </c>
      <c r="C67" s="4">
        <v>20193037</v>
      </c>
      <c r="D67" s="4"/>
      <c r="E67" s="4" t="s">
        <v>71</v>
      </c>
    </row>
    <row r="68" ht="17.4" spans="1:5">
      <c r="A68" s="3"/>
      <c r="B68" s="4">
        <v>66</v>
      </c>
      <c r="C68" s="4">
        <v>20193038</v>
      </c>
      <c r="D68" s="4"/>
      <c r="E68" s="4" t="s">
        <v>71</v>
      </c>
    </row>
    <row r="69" ht="17.4" spans="1:5">
      <c r="A69" s="3"/>
      <c r="B69" s="4">
        <v>67</v>
      </c>
      <c r="C69" s="4">
        <v>20202331</v>
      </c>
      <c r="D69" s="4" t="s">
        <v>890</v>
      </c>
      <c r="E69" s="4"/>
    </row>
    <row r="70" ht="17.4" spans="1:5">
      <c r="A70" s="3"/>
      <c r="B70" s="4">
        <v>68</v>
      </c>
      <c r="C70" s="4">
        <v>20202332</v>
      </c>
      <c r="D70" s="4" t="s">
        <v>890</v>
      </c>
      <c r="E70" s="4"/>
    </row>
    <row r="71" ht="17.4" spans="1:5">
      <c r="A71" s="3"/>
      <c r="B71" s="4">
        <v>69</v>
      </c>
      <c r="C71" s="4">
        <v>20202931</v>
      </c>
      <c r="D71" s="4" t="s">
        <v>890</v>
      </c>
      <c r="E71" s="4"/>
    </row>
    <row r="72" ht="17.4" spans="1:5">
      <c r="A72" s="3"/>
      <c r="B72" s="4">
        <v>70</v>
      </c>
      <c r="C72" s="4">
        <v>20202932</v>
      </c>
      <c r="D72" s="4" t="s">
        <v>890</v>
      </c>
      <c r="E72" s="4"/>
    </row>
    <row r="73" ht="17.4" spans="1:5">
      <c r="A73" s="3"/>
      <c r="B73" s="3">
        <v>71</v>
      </c>
      <c r="C73" s="3">
        <v>20202933</v>
      </c>
      <c r="D73" s="4" t="s">
        <v>890</v>
      </c>
      <c r="E73" s="4"/>
    </row>
    <row r="74" ht="17.4" spans="1:5">
      <c r="A74" s="3"/>
      <c r="B74" s="4">
        <v>72</v>
      </c>
      <c r="C74" s="4">
        <v>20203031</v>
      </c>
      <c r="D74" s="4" t="s">
        <v>890</v>
      </c>
      <c r="E74" s="4"/>
    </row>
    <row r="75" ht="17.4" spans="1:5">
      <c r="A75" s="3"/>
      <c r="B75" s="4">
        <v>73</v>
      </c>
      <c r="C75" s="4">
        <v>20203032</v>
      </c>
      <c r="D75" s="4" t="s">
        <v>890</v>
      </c>
      <c r="E75" s="4"/>
    </row>
    <row r="76" ht="17.4" spans="1:5">
      <c r="A76" s="3"/>
      <c r="B76" s="4">
        <v>74</v>
      </c>
      <c r="C76" s="4">
        <v>20203033</v>
      </c>
      <c r="D76" s="4" t="s">
        <v>890</v>
      </c>
      <c r="E76" s="4"/>
    </row>
    <row r="77" ht="17.4" spans="1:5">
      <c r="A77" s="3"/>
      <c r="B77" s="4">
        <v>75</v>
      </c>
      <c r="C77" s="4">
        <v>20203034</v>
      </c>
      <c r="D77" s="4" t="s">
        <v>890</v>
      </c>
      <c r="E77" s="4"/>
    </row>
    <row r="78" ht="17.4" spans="1:5">
      <c r="A78" s="3"/>
      <c r="B78" s="4">
        <v>76</v>
      </c>
      <c r="C78" s="4">
        <v>20203035</v>
      </c>
      <c r="D78" s="4" t="s">
        <v>890</v>
      </c>
      <c r="E78" s="4"/>
    </row>
    <row r="79" ht="17.4" spans="1:5">
      <c r="A79" s="3"/>
      <c r="B79" s="4">
        <v>77</v>
      </c>
      <c r="C79" s="4">
        <v>20203036</v>
      </c>
      <c r="D79" s="4" t="s">
        <v>890</v>
      </c>
      <c r="E79" s="4"/>
    </row>
    <row r="80" ht="17.4" spans="1:5">
      <c r="A80" s="3"/>
      <c r="B80" s="4">
        <v>78</v>
      </c>
      <c r="C80" s="4">
        <v>20212331</v>
      </c>
      <c r="D80" s="4" t="s">
        <v>890</v>
      </c>
      <c r="E80" s="4"/>
    </row>
    <row r="81" ht="17.4" spans="1:5">
      <c r="A81" s="3"/>
      <c r="B81" s="4">
        <v>79</v>
      </c>
      <c r="C81" s="4">
        <v>20212332</v>
      </c>
      <c r="D81" s="4" t="s">
        <v>890</v>
      </c>
      <c r="E81" s="4"/>
    </row>
    <row r="82" ht="17.4" spans="1:5">
      <c r="A82" s="3"/>
      <c r="B82" s="4">
        <v>80</v>
      </c>
      <c r="C82" s="4">
        <v>20212333</v>
      </c>
      <c r="D82" s="4" t="s">
        <v>890</v>
      </c>
      <c r="E82" s="4"/>
    </row>
    <row r="83" ht="17.4" spans="1:5">
      <c r="A83" s="3"/>
      <c r="B83" s="4">
        <v>81</v>
      </c>
      <c r="C83" s="4">
        <v>20212931</v>
      </c>
      <c r="D83" s="4" t="s">
        <v>890</v>
      </c>
      <c r="E83" s="4"/>
    </row>
    <row r="84" ht="17.4" spans="1:5">
      <c r="A84" s="3"/>
      <c r="B84" s="4">
        <v>82</v>
      </c>
      <c r="C84" s="4">
        <v>20212932</v>
      </c>
      <c r="D84" s="4" t="s">
        <v>890</v>
      </c>
      <c r="E84" s="4"/>
    </row>
    <row r="85" ht="17.4" spans="1:5">
      <c r="A85" s="3"/>
      <c r="B85" s="4">
        <v>83</v>
      </c>
      <c r="C85" s="4">
        <v>20212933</v>
      </c>
      <c r="D85" s="4" t="s">
        <v>890</v>
      </c>
      <c r="E85" s="4"/>
    </row>
    <row r="86" ht="17.4" spans="1:5">
      <c r="A86" s="3"/>
      <c r="B86" s="4">
        <v>84</v>
      </c>
      <c r="C86" s="4">
        <v>20212941</v>
      </c>
      <c r="D86" s="4"/>
      <c r="E86" s="4" t="s">
        <v>71</v>
      </c>
    </row>
    <row r="87" ht="17.4" spans="1:5">
      <c r="A87" s="3"/>
      <c r="B87" s="4">
        <v>85</v>
      </c>
      <c r="C87" s="4">
        <v>20213031</v>
      </c>
      <c r="D87" s="4" t="s">
        <v>890</v>
      </c>
      <c r="E87" s="4"/>
    </row>
    <row r="88" ht="17.4" spans="1:5">
      <c r="A88" s="3"/>
      <c r="B88" s="4">
        <v>86</v>
      </c>
      <c r="C88" s="4">
        <v>20213032</v>
      </c>
      <c r="D88" s="4" t="s">
        <v>890</v>
      </c>
      <c r="E88" s="4"/>
    </row>
    <row r="89" ht="17.4" spans="1:5">
      <c r="A89" s="3"/>
      <c r="B89" s="4">
        <v>87</v>
      </c>
      <c r="C89" s="4">
        <v>20213033</v>
      </c>
      <c r="D89" s="4" t="s">
        <v>890</v>
      </c>
      <c r="E89" s="4"/>
    </row>
    <row r="90" ht="17.4" spans="1:5">
      <c r="A90" s="3"/>
      <c r="B90" s="3">
        <v>88</v>
      </c>
      <c r="C90" s="3">
        <v>20222331</v>
      </c>
      <c r="D90" s="4" t="s">
        <v>890</v>
      </c>
      <c r="E90" s="4"/>
    </row>
    <row r="91" ht="17.4" spans="1:5">
      <c r="A91" s="3"/>
      <c r="B91" s="4">
        <v>89</v>
      </c>
      <c r="C91" s="4">
        <v>20222332</v>
      </c>
      <c r="D91" s="4" t="s">
        <v>890</v>
      </c>
      <c r="E91" s="4"/>
    </row>
    <row r="92" ht="17.4" spans="1:5">
      <c r="A92" s="3"/>
      <c r="B92" s="4">
        <v>90</v>
      </c>
      <c r="C92" s="4">
        <v>20222333</v>
      </c>
      <c r="D92" s="4" t="s">
        <v>890</v>
      </c>
      <c r="E92" s="4"/>
    </row>
    <row r="93" ht="17.4" spans="1:5">
      <c r="A93" s="3"/>
      <c r="B93" s="4">
        <v>91</v>
      </c>
      <c r="C93" s="4">
        <v>20222931</v>
      </c>
      <c r="D93" s="4" t="s">
        <v>890</v>
      </c>
      <c r="E93" s="4"/>
    </row>
    <row r="94" ht="17.4" spans="1:5">
      <c r="A94" s="3"/>
      <c r="B94" s="4">
        <v>92</v>
      </c>
      <c r="C94" s="4">
        <v>20222932</v>
      </c>
      <c r="D94" s="4" t="s">
        <v>890</v>
      </c>
      <c r="E94" s="4"/>
    </row>
    <row r="95" ht="17.4" spans="1:5">
      <c r="A95" s="3"/>
      <c r="B95" s="4">
        <v>93</v>
      </c>
      <c r="C95" s="4">
        <v>20222933</v>
      </c>
      <c r="D95" s="4" t="s">
        <v>890</v>
      </c>
      <c r="E95" s="4"/>
    </row>
    <row r="96" ht="17.4" spans="1:5">
      <c r="A96" s="3"/>
      <c r="B96" s="4">
        <v>94</v>
      </c>
      <c r="C96" s="4">
        <v>20222934</v>
      </c>
      <c r="D96" s="4" t="s">
        <v>890</v>
      </c>
      <c r="E96" s="4"/>
    </row>
    <row r="97" ht="17.4" spans="1:5">
      <c r="A97" s="3"/>
      <c r="B97" s="4">
        <v>95</v>
      </c>
      <c r="C97" s="4">
        <v>20222941</v>
      </c>
      <c r="D97" s="4" t="s">
        <v>890</v>
      </c>
      <c r="E97" s="4"/>
    </row>
    <row r="98" ht="17.4" spans="1:5">
      <c r="A98" s="3"/>
      <c r="B98" s="4">
        <v>96</v>
      </c>
      <c r="C98" s="4">
        <v>20223031</v>
      </c>
      <c r="D98" s="4" t="s">
        <v>890</v>
      </c>
      <c r="E98" s="4"/>
    </row>
    <row r="99" ht="17.4" spans="1:5">
      <c r="A99" s="3"/>
      <c r="B99" s="4">
        <v>97</v>
      </c>
      <c r="C99" s="4">
        <v>20223032</v>
      </c>
      <c r="D99" s="4" t="s">
        <v>890</v>
      </c>
      <c r="E99" s="4"/>
    </row>
    <row r="100" ht="17.4" spans="1:5">
      <c r="A100" s="3"/>
      <c r="B100" s="4">
        <v>98</v>
      </c>
      <c r="C100" s="4">
        <v>20223033</v>
      </c>
      <c r="D100" s="4" t="s">
        <v>890</v>
      </c>
      <c r="E100" s="4"/>
    </row>
    <row r="101" ht="17.4" spans="1:5">
      <c r="A101" s="3" t="s">
        <v>5</v>
      </c>
      <c r="B101" s="4">
        <v>99</v>
      </c>
      <c r="C101" s="4">
        <v>20192131</v>
      </c>
      <c r="D101" s="4"/>
      <c r="E101" s="4" t="s">
        <v>71</v>
      </c>
    </row>
    <row r="102" ht="17.4" spans="1:5">
      <c r="A102" s="3"/>
      <c r="B102" s="4">
        <v>100</v>
      </c>
      <c r="C102" s="4">
        <v>20192132</v>
      </c>
      <c r="D102" s="4"/>
      <c r="E102" s="4" t="s">
        <v>71</v>
      </c>
    </row>
    <row r="103" ht="17.4" spans="1:5">
      <c r="A103" s="3"/>
      <c r="B103" s="4">
        <v>101</v>
      </c>
      <c r="C103" s="4">
        <v>20192133</v>
      </c>
      <c r="D103" s="4"/>
      <c r="E103" s="4" t="s">
        <v>71</v>
      </c>
    </row>
    <row r="104" ht="17.4" spans="1:5">
      <c r="A104" s="3"/>
      <c r="B104" s="4">
        <v>102</v>
      </c>
      <c r="C104" s="4">
        <v>20192134</v>
      </c>
      <c r="D104" s="4"/>
      <c r="E104" s="4" t="s">
        <v>71</v>
      </c>
    </row>
    <row r="105" ht="17.4" spans="1:5">
      <c r="A105" s="3"/>
      <c r="B105" s="4">
        <v>103</v>
      </c>
      <c r="C105" s="4">
        <v>20192135</v>
      </c>
      <c r="D105" s="4"/>
      <c r="E105" s="4" t="s">
        <v>71</v>
      </c>
    </row>
    <row r="106" ht="17.4" spans="1:5">
      <c r="A106" s="3"/>
      <c r="B106" s="4">
        <v>104</v>
      </c>
      <c r="C106" s="4">
        <v>20192136</v>
      </c>
      <c r="D106" s="4"/>
      <c r="E106" s="4" t="s">
        <v>71</v>
      </c>
    </row>
    <row r="107" ht="17.4" spans="1:5">
      <c r="A107" s="3"/>
      <c r="B107" s="4">
        <v>105</v>
      </c>
      <c r="C107" s="4">
        <v>20192137</v>
      </c>
      <c r="D107" s="4"/>
      <c r="E107" s="4" t="s">
        <v>71</v>
      </c>
    </row>
    <row r="108" ht="17.4" spans="1:5">
      <c r="A108" s="3"/>
      <c r="B108" s="4">
        <v>106</v>
      </c>
      <c r="C108" s="4">
        <v>20193131</v>
      </c>
      <c r="D108" s="4"/>
      <c r="E108" s="4" t="s">
        <v>71</v>
      </c>
    </row>
    <row r="109" ht="17.4" spans="1:5">
      <c r="A109" s="3"/>
      <c r="B109" s="4">
        <v>107</v>
      </c>
      <c r="C109" s="4">
        <v>20193132</v>
      </c>
      <c r="D109" s="4"/>
      <c r="E109" s="4" t="s">
        <v>71</v>
      </c>
    </row>
    <row r="110" ht="17.4" spans="1:5">
      <c r="A110" s="3"/>
      <c r="B110" s="4">
        <v>108</v>
      </c>
      <c r="C110" s="4">
        <v>20202131</v>
      </c>
      <c r="D110" s="4" t="s">
        <v>890</v>
      </c>
      <c r="E110" s="4"/>
    </row>
    <row r="111" ht="17.4" spans="1:5">
      <c r="A111" s="3"/>
      <c r="B111" s="4">
        <v>109</v>
      </c>
      <c r="C111" s="4">
        <v>20202132</v>
      </c>
      <c r="D111" s="4" t="s">
        <v>890</v>
      </c>
      <c r="E111" s="4"/>
    </row>
    <row r="112" ht="17.4" spans="1:5">
      <c r="A112" s="3"/>
      <c r="B112" s="4">
        <v>110</v>
      </c>
      <c r="C112" s="4">
        <v>20202133</v>
      </c>
      <c r="D112" s="4" t="s">
        <v>890</v>
      </c>
      <c r="E112" s="4"/>
    </row>
    <row r="113" ht="17.4" spans="1:5">
      <c r="A113" s="3"/>
      <c r="B113" s="4">
        <v>111</v>
      </c>
      <c r="C113" s="4">
        <v>20202134</v>
      </c>
      <c r="D113" s="4" t="s">
        <v>890</v>
      </c>
      <c r="E113" s="4"/>
    </row>
    <row r="114" ht="17.4" spans="1:5">
      <c r="A114" s="3"/>
      <c r="B114" s="4">
        <v>112</v>
      </c>
      <c r="C114" s="4">
        <v>20202135</v>
      </c>
      <c r="D114" s="4" t="s">
        <v>890</v>
      </c>
      <c r="E114" s="4"/>
    </row>
    <row r="115" ht="17.4" spans="1:5">
      <c r="A115" s="3"/>
      <c r="B115" s="4">
        <v>113</v>
      </c>
      <c r="C115" s="4">
        <v>20202136</v>
      </c>
      <c r="D115" s="4" t="s">
        <v>890</v>
      </c>
      <c r="E115" s="4"/>
    </row>
    <row r="116" ht="17.4" spans="1:5">
      <c r="A116" s="3"/>
      <c r="B116" s="4">
        <v>114</v>
      </c>
      <c r="C116" s="4">
        <v>20202137</v>
      </c>
      <c r="D116" s="4" t="s">
        <v>890</v>
      </c>
      <c r="E116" s="4"/>
    </row>
    <row r="117" ht="17.4" spans="1:5">
      <c r="A117" s="3"/>
      <c r="B117" s="4">
        <v>115</v>
      </c>
      <c r="C117" s="4">
        <v>20203131</v>
      </c>
      <c r="D117" s="4" t="s">
        <v>890</v>
      </c>
      <c r="E117" s="4"/>
    </row>
    <row r="118" ht="17.4" spans="1:5">
      <c r="A118" s="3"/>
      <c r="B118" s="4">
        <v>116</v>
      </c>
      <c r="C118" s="4">
        <v>20203132</v>
      </c>
      <c r="D118" s="4" t="s">
        <v>890</v>
      </c>
      <c r="E118" s="4"/>
    </row>
    <row r="119" ht="17.4" spans="1:5">
      <c r="A119" s="3"/>
      <c r="B119" s="4">
        <v>117</v>
      </c>
      <c r="C119" s="4">
        <v>20212131</v>
      </c>
      <c r="D119" s="4" t="s">
        <v>890</v>
      </c>
      <c r="E119" s="4"/>
    </row>
    <row r="120" ht="17.4" spans="1:5">
      <c r="A120" s="3"/>
      <c r="B120" s="4">
        <v>118</v>
      </c>
      <c r="C120" s="4">
        <v>20212132</v>
      </c>
      <c r="D120" s="4" t="s">
        <v>890</v>
      </c>
      <c r="E120" s="4"/>
    </row>
    <row r="121" ht="17.4" spans="1:5">
      <c r="A121" s="3"/>
      <c r="B121" s="4">
        <v>119</v>
      </c>
      <c r="C121" s="4">
        <v>20212133</v>
      </c>
      <c r="D121" s="4" t="s">
        <v>890</v>
      </c>
      <c r="E121" s="4"/>
    </row>
    <row r="122" ht="17.4" spans="1:5">
      <c r="A122" s="3"/>
      <c r="B122" s="4">
        <v>120</v>
      </c>
      <c r="C122" s="4">
        <v>20212134</v>
      </c>
      <c r="D122" s="4" t="s">
        <v>890</v>
      </c>
      <c r="E122" s="4"/>
    </row>
    <row r="123" ht="17.4" spans="1:5">
      <c r="A123" s="3"/>
      <c r="B123" s="4">
        <v>121</v>
      </c>
      <c r="C123" s="4">
        <v>20212135</v>
      </c>
      <c r="D123" s="4" t="s">
        <v>890</v>
      </c>
      <c r="E123" s="4"/>
    </row>
    <row r="124" ht="17.4" spans="1:5">
      <c r="A124" s="3"/>
      <c r="B124" s="4">
        <v>122</v>
      </c>
      <c r="C124" s="4">
        <v>20212136</v>
      </c>
      <c r="D124" s="4" t="s">
        <v>890</v>
      </c>
      <c r="E124" s="4"/>
    </row>
    <row r="125" ht="17.4" spans="1:5">
      <c r="A125" s="3"/>
      <c r="B125" s="4">
        <v>123</v>
      </c>
      <c r="C125" s="4">
        <v>20212137</v>
      </c>
      <c r="D125" s="4" t="s">
        <v>890</v>
      </c>
      <c r="E125" s="4"/>
    </row>
    <row r="126" ht="17.4" spans="1:5">
      <c r="A126" s="3"/>
      <c r="B126" s="4">
        <v>124</v>
      </c>
      <c r="C126" s="4">
        <v>20212138</v>
      </c>
      <c r="D126" s="4" t="s">
        <v>890</v>
      </c>
      <c r="E126" s="4"/>
    </row>
    <row r="127" ht="17.4" spans="1:5">
      <c r="A127" s="3"/>
      <c r="B127" s="4">
        <v>125</v>
      </c>
      <c r="C127" s="4">
        <v>20212141</v>
      </c>
      <c r="D127" s="4" t="s">
        <v>890</v>
      </c>
      <c r="E127" s="4"/>
    </row>
    <row r="128" ht="17.4" spans="1:5">
      <c r="A128" s="3"/>
      <c r="B128" s="4">
        <v>126</v>
      </c>
      <c r="C128" s="4">
        <v>20212142</v>
      </c>
      <c r="D128" s="4" t="s">
        <v>890</v>
      </c>
      <c r="E128" s="4"/>
    </row>
    <row r="129" ht="17.4" spans="1:5">
      <c r="A129" s="3"/>
      <c r="B129" s="4">
        <v>127</v>
      </c>
      <c r="C129" s="4">
        <v>20212143</v>
      </c>
      <c r="D129" s="4" t="s">
        <v>890</v>
      </c>
      <c r="E129" s="4"/>
    </row>
    <row r="130" ht="17.4" spans="1:5">
      <c r="A130" s="3"/>
      <c r="B130" s="4">
        <v>128</v>
      </c>
      <c r="C130" s="4">
        <v>20212144</v>
      </c>
      <c r="D130" s="4" t="s">
        <v>890</v>
      </c>
      <c r="E130" s="4"/>
    </row>
    <row r="131" ht="17.4" spans="1:5">
      <c r="A131" s="3"/>
      <c r="B131" s="4">
        <v>129</v>
      </c>
      <c r="C131" s="4">
        <v>20212145</v>
      </c>
      <c r="D131" s="4" t="s">
        <v>890</v>
      </c>
      <c r="E131" s="4"/>
    </row>
    <row r="132" ht="17.4" spans="1:5">
      <c r="A132" s="3"/>
      <c r="B132" s="4">
        <v>130</v>
      </c>
      <c r="C132" s="4">
        <v>20212151</v>
      </c>
      <c r="D132" s="4" t="s">
        <v>890</v>
      </c>
      <c r="E132" s="4"/>
    </row>
    <row r="133" ht="17.4" spans="1:5">
      <c r="A133" s="3"/>
      <c r="B133" s="4">
        <v>131</v>
      </c>
      <c r="C133" s="4">
        <v>20212152</v>
      </c>
      <c r="D133" s="4" t="s">
        <v>890</v>
      </c>
      <c r="E133" s="4"/>
    </row>
    <row r="134" ht="17.4" spans="1:5">
      <c r="A134" s="3"/>
      <c r="B134" s="4">
        <v>132</v>
      </c>
      <c r="C134" s="4">
        <v>20212154</v>
      </c>
      <c r="D134" s="4" t="s">
        <v>890</v>
      </c>
      <c r="E134" s="4"/>
    </row>
    <row r="135" ht="17.4" spans="1:5">
      <c r="A135" s="3"/>
      <c r="B135" s="4">
        <v>133</v>
      </c>
      <c r="C135" s="4">
        <v>20213131</v>
      </c>
      <c r="D135" s="4" t="s">
        <v>890</v>
      </c>
      <c r="E135" s="4"/>
    </row>
    <row r="136" ht="17.4" spans="1:5">
      <c r="A136" s="3"/>
      <c r="B136" s="4">
        <v>134</v>
      </c>
      <c r="C136" s="4">
        <v>20222131</v>
      </c>
      <c r="D136" s="4" t="s">
        <v>890</v>
      </c>
      <c r="E136" s="4"/>
    </row>
    <row r="137" ht="17.4" spans="1:5">
      <c r="A137" s="3"/>
      <c r="B137" s="4">
        <v>135</v>
      </c>
      <c r="C137" s="4">
        <v>20222132</v>
      </c>
      <c r="D137" s="4" t="s">
        <v>890</v>
      </c>
      <c r="E137" s="4"/>
    </row>
    <row r="138" ht="17.4" spans="1:5">
      <c r="A138" s="3"/>
      <c r="B138" s="4">
        <v>136</v>
      </c>
      <c r="C138" s="4">
        <v>20222133</v>
      </c>
      <c r="D138" s="4" t="s">
        <v>890</v>
      </c>
      <c r="E138" s="4"/>
    </row>
    <row r="139" ht="17.4" spans="1:5">
      <c r="A139" s="3"/>
      <c r="B139" s="4">
        <v>137</v>
      </c>
      <c r="C139" s="4">
        <v>20222134</v>
      </c>
      <c r="D139" s="4" t="s">
        <v>890</v>
      </c>
      <c r="E139" s="4"/>
    </row>
    <row r="140" ht="17.4" spans="1:5">
      <c r="A140" s="3"/>
      <c r="B140" s="4">
        <v>138</v>
      </c>
      <c r="C140" s="4">
        <v>20222135</v>
      </c>
      <c r="D140" s="4" t="s">
        <v>890</v>
      </c>
      <c r="E140" s="4"/>
    </row>
    <row r="141" ht="17.4" spans="1:5">
      <c r="A141" s="3"/>
      <c r="B141" s="4">
        <v>139</v>
      </c>
      <c r="C141" s="4">
        <v>20222136</v>
      </c>
      <c r="D141" s="4" t="s">
        <v>890</v>
      </c>
      <c r="E141" s="4"/>
    </row>
    <row r="142" ht="17.4" spans="1:5">
      <c r="A142" s="3"/>
      <c r="B142" s="4">
        <v>140</v>
      </c>
      <c r="C142" s="4">
        <v>20222141</v>
      </c>
      <c r="D142" s="4" t="s">
        <v>890</v>
      </c>
      <c r="E142" s="4"/>
    </row>
    <row r="143" ht="17.4" spans="1:5">
      <c r="A143" s="3"/>
      <c r="B143" s="4">
        <v>141</v>
      </c>
      <c r="C143" s="4">
        <v>20222142</v>
      </c>
      <c r="D143" s="4" t="s">
        <v>890</v>
      </c>
      <c r="E143" s="4"/>
    </row>
    <row r="144" ht="17.4" spans="1:5">
      <c r="A144" s="3"/>
      <c r="B144" s="4">
        <v>142</v>
      </c>
      <c r="C144" s="4">
        <v>20222143</v>
      </c>
      <c r="D144" s="4" t="s">
        <v>890</v>
      </c>
      <c r="E144" s="4"/>
    </row>
    <row r="145" ht="17.4" spans="1:5">
      <c r="A145" s="3"/>
      <c r="B145" s="4">
        <v>143</v>
      </c>
      <c r="C145" s="4">
        <v>20222144</v>
      </c>
      <c r="D145" s="4" t="s">
        <v>890</v>
      </c>
      <c r="E145" s="4"/>
    </row>
    <row r="146" ht="17.4" spans="1:5">
      <c r="A146" s="3" t="s">
        <v>6</v>
      </c>
      <c r="B146" s="4">
        <v>144</v>
      </c>
      <c r="C146" s="6">
        <v>20192431</v>
      </c>
      <c r="D146" s="4"/>
      <c r="E146" s="4" t="s">
        <v>592</v>
      </c>
    </row>
    <row r="147" ht="17.4" spans="1:5">
      <c r="A147" s="3"/>
      <c r="B147" s="4">
        <v>145</v>
      </c>
      <c r="C147" s="6">
        <v>20192432</v>
      </c>
      <c r="D147" s="4"/>
      <c r="E147" s="4" t="s">
        <v>592</v>
      </c>
    </row>
    <row r="148" ht="17.4" spans="1:5">
      <c r="A148" s="3"/>
      <c r="B148" s="4">
        <v>146</v>
      </c>
      <c r="C148" s="6">
        <v>20192433</v>
      </c>
      <c r="D148" s="4"/>
      <c r="E148" s="4" t="s">
        <v>592</v>
      </c>
    </row>
    <row r="149" ht="17.4" spans="1:5">
      <c r="A149" s="3"/>
      <c r="B149" s="4">
        <v>147</v>
      </c>
      <c r="C149" s="6">
        <v>20192434</v>
      </c>
      <c r="D149" s="4"/>
      <c r="E149" s="4" t="s">
        <v>592</v>
      </c>
    </row>
    <row r="150" ht="17.4" spans="1:5">
      <c r="A150" s="3"/>
      <c r="B150" s="4">
        <v>148</v>
      </c>
      <c r="C150" s="6">
        <v>20192435</v>
      </c>
      <c r="D150" s="4"/>
      <c r="E150" s="4" t="s">
        <v>592</v>
      </c>
    </row>
    <row r="151" ht="17.4" spans="1:5">
      <c r="A151" s="3"/>
      <c r="B151" s="4">
        <v>149</v>
      </c>
      <c r="C151" s="6">
        <v>20192436</v>
      </c>
      <c r="D151" s="4"/>
      <c r="E151" s="4" t="s">
        <v>592</v>
      </c>
    </row>
    <row r="152" ht="17.4" spans="1:5">
      <c r="A152" s="3"/>
      <c r="B152" s="4">
        <v>150</v>
      </c>
      <c r="C152" s="6">
        <v>20192437</v>
      </c>
      <c r="D152" s="4"/>
      <c r="E152" s="4" t="s">
        <v>592</v>
      </c>
    </row>
    <row r="153" ht="17.4" spans="1:5">
      <c r="A153" s="3"/>
      <c r="B153" s="4">
        <v>151</v>
      </c>
      <c r="C153" s="6">
        <v>20192531</v>
      </c>
      <c r="D153" s="4"/>
      <c r="E153" s="4" t="s">
        <v>592</v>
      </c>
    </row>
    <row r="154" ht="17.4" spans="1:5">
      <c r="A154" s="3"/>
      <c r="B154" s="4">
        <v>152</v>
      </c>
      <c r="C154" s="6">
        <v>20192532</v>
      </c>
      <c r="D154" s="4"/>
      <c r="E154" s="4" t="s">
        <v>592</v>
      </c>
    </row>
    <row r="155" ht="17.4" spans="1:5">
      <c r="A155" s="3"/>
      <c r="B155" s="4">
        <v>153</v>
      </c>
      <c r="C155" s="6">
        <v>20192533</v>
      </c>
      <c r="D155" s="4"/>
      <c r="E155" s="4" t="s">
        <v>592</v>
      </c>
    </row>
    <row r="156" ht="17.4" spans="1:5">
      <c r="A156" s="3"/>
      <c r="B156" s="4">
        <v>154</v>
      </c>
      <c r="C156" s="6">
        <v>20192534</v>
      </c>
      <c r="D156" s="4"/>
      <c r="E156" s="4" t="s">
        <v>592</v>
      </c>
    </row>
    <row r="157" ht="17.4" spans="1:5">
      <c r="A157" s="3"/>
      <c r="B157" s="4">
        <v>155</v>
      </c>
      <c r="C157" s="6">
        <v>20192535</v>
      </c>
      <c r="D157" s="4"/>
      <c r="E157" s="4" t="s">
        <v>592</v>
      </c>
    </row>
    <row r="158" ht="17.4" spans="1:5">
      <c r="A158" s="3"/>
      <c r="B158" s="4">
        <v>156</v>
      </c>
      <c r="C158" s="6">
        <v>20192536</v>
      </c>
      <c r="D158" s="4"/>
      <c r="E158" s="4" t="s">
        <v>592</v>
      </c>
    </row>
    <row r="159" ht="17.4" spans="1:5">
      <c r="A159" s="3"/>
      <c r="B159" s="4">
        <v>157</v>
      </c>
      <c r="C159" s="6">
        <v>20202430</v>
      </c>
      <c r="D159" s="4" t="s">
        <v>890</v>
      </c>
      <c r="E159" s="4"/>
    </row>
    <row r="160" ht="17.4" spans="1:5">
      <c r="A160" s="3"/>
      <c r="B160" s="4">
        <v>158</v>
      </c>
      <c r="C160" s="6">
        <v>20202431</v>
      </c>
      <c r="D160" s="4" t="s">
        <v>890</v>
      </c>
      <c r="E160" s="4"/>
    </row>
    <row r="161" ht="17.4" spans="1:5">
      <c r="A161" s="3"/>
      <c r="B161" s="4">
        <v>159</v>
      </c>
      <c r="C161" s="6">
        <v>20202432</v>
      </c>
      <c r="D161" s="4" t="s">
        <v>890</v>
      </c>
      <c r="E161" s="4"/>
    </row>
    <row r="162" ht="17.4" spans="1:5">
      <c r="A162" s="3"/>
      <c r="B162" s="4">
        <v>160</v>
      </c>
      <c r="C162" s="6">
        <v>20202433</v>
      </c>
      <c r="D162" s="4" t="s">
        <v>890</v>
      </c>
      <c r="E162" s="4"/>
    </row>
    <row r="163" ht="17.4" spans="1:5">
      <c r="A163" s="3"/>
      <c r="B163" s="4">
        <v>161</v>
      </c>
      <c r="C163" s="6">
        <v>20202434</v>
      </c>
      <c r="D163" s="4" t="s">
        <v>890</v>
      </c>
      <c r="E163" s="4"/>
    </row>
    <row r="164" ht="17.4" spans="1:5">
      <c r="A164" s="3"/>
      <c r="B164" s="4">
        <v>162</v>
      </c>
      <c r="C164" s="6">
        <v>20202435</v>
      </c>
      <c r="D164" s="4" t="s">
        <v>890</v>
      </c>
      <c r="E164" s="4"/>
    </row>
    <row r="165" ht="17.4" spans="1:5">
      <c r="A165" s="3"/>
      <c r="B165" s="4">
        <v>163</v>
      </c>
      <c r="C165" s="6">
        <v>20202531</v>
      </c>
      <c r="D165" s="4" t="s">
        <v>890</v>
      </c>
      <c r="E165" s="4"/>
    </row>
    <row r="166" ht="17.4" spans="1:5">
      <c r="A166" s="3"/>
      <c r="B166" s="4">
        <v>164</v>
      </c>
      <c r="C166" s="6">
        <v>20202532</v>
      </c>
      <c r="D166" s="4" t="s">
        <v>890</v>
      </c>
      <c r="E166" s="4"/>
    </row>
    <row r="167" ht="17.4" spans="1:5">
      <c r="A167" s="3"/>
      <c r="B167" s="4">
        <v>165</v>
      </c>
      <c r="C167" s="6">
        <v>20202533</v>
      </c>
      <c r="D167" s="4" t="s">
        <v>890</v>
      </c>
      <c r="E167" s="4"/>
    </row>
    <row r="168" ht="17.4" spans="1:5">
      <c r="A168" s="3"/>
      <c r="B168" s="4">
        <v>166</v>
      </c>
      <c r="C168" s="6">
        <v>20202534</v>
      </c>
      <c r="D168" s="4" t="s">
        <v>890</v>
      </c>
      <c r="E168" s="4"/>
    </row>
    <row r="169" ht="17.4" spans="1:5">
      <c r="A169" s="3"/>
      <c r="B169" s="4">
        <v>167</v>
      </c>
      <c r="C169" s="6">
        <v>20202535</v>
      </c>
      <c r="D169" s="4" t="s">
        <v>890</v>
      </c>
      <c r="E169" s="4"/>
    </row>
    <row r="170" ht="17.4" spans="1:5">
      <c r="A170" s="3"/>
      <c r="B170" s="4">
        <v>168</v>
      </c>
      <c r="C170" s="6">
        <v>20202536</v>
      </c>
      <c r="D170" s="4" t="s">
        <v>890</v>
      </c>
      <c r="E170" s="4"/>
    </row>
    <row r="171" ht="17.4" spans="1:5">
      <c r="A171" s="3"/>
      <c r="B171" s="4">
        <v>169</v>
      </c>
      <c r="C171" s="6">
        <v>20212431</v>
      </c>
      <c r="D171" s="4" t="s">
        <v>890</v>
      </c>
      <c r="E171" s="4"/>
    </row>
    <row r="172" ht="17.4" spans="1:5">
      <c r="A172" s="3"/>
      <c r="B172" s="4">
        <v>170</v>
      </c>
      <c r="C172" s="6">
        <v>20212432</v>
      </c>
      <c r="D172" s="4" t="s">
        <v>890</v>
      </c>
      <c r="E172" s="4"/>
    </row>
    <row r="173" ht="17.4" spans="1:5">
      <c r="A173" s="3"/>
      <c r="B173" s="4">
        <v>171</v>
      </c>
      <c r="C173" s="6">
        <v>20212433</v>
      </c>
      <c r="D173" s="4" t="s">
        <v>890</v>
      </c>
      <c r="E173" s="4"/>
    </row>
    <row r="174" ht="17.4" spans="1:5">
      <c r="A174" s="3"/>
      <c r="B174" s="4">
        <v>172</v>
      </c>
      <c r="C174" s="6">
        <v>20212434</v>
      </c>
      <c r="D174" s="4" t="s">
        <v>890</v>
      </c>
      <c r="E174" s="4"/>
    </row>
    <row r="175" ht="17.4" spans="1:5">
      <c r="A175" s="3"/>
      <c r="B175" s="4">
        <v>173</v>
      </c>
      <c r="C175" s="6">
        <v>20212435</v>
      </c>
      <c r="D175" s="4" t="s">
        <v>890</v>
      </c>
      <c r="E175" s="4"/>
    </row>
    <row r="176" ht="17.4" spans="1:5">
      <c r="A176" s="3"/>
      <c r="B176" s="4">
        <v>174</v>
      </c>
      <c r="C176" s="6">
        <v>20212531</v>
      </c>
      <c r="D176" s="4" t="s">
        <v>890</v>
      </c>
      <c r="E176" s="4"/>
    </row>
    <row r="177" ht="17.4" spans="1:5">
      <c r="A177" s="3"/>
      <c r="B177" s="4">
        <v>175</v>
      </c>
      <c r="C177" s="6">
        <v>20212532</v>
      </c>
      <c r="D177" s="4" t="s">
        <v>890</v>
      </c>
      <c r="E177" s="4"/>
    </row>
    <row r="178" ht="17.4" spans="1:5">
      <c r="A178" s="3"/>
      <c r="B178" s="4">
        <v>176</v>
      </c>
      <c r="C178" s="6">
        <v>20212533</v>
      </c>
      <c r="D178" s="4" t="s">
        <v>890</v>
      </c>
      <c r="E178" s="4"/>
    </row>
    <row r="179" ht="17.4" spans="1:5">
      <c r="A179" s="3"/>
      <c r="B179" s="4">
        <v>177</v>
      </c>
      <c r="C179" s="6">
        <v>20212534</v>
      </c>
      <c r="D179" s="4" t="s">
        <v>890</v>
      </c>
      <c r="E179" s="4"/>
    </row>
    <row r="180" ht="17.4" spans="1:5">
      <c r="A180" s="3"/>
      <c r="B180" s="4">
        <v>178</v>
      </c>
      <c r="C180" s="6">
        <v>20212535</v>
      </c>
      <c r="D180" s="4" t="s">
        <v>890</v>
      </c>
      <c r="E180" s="4"/>
    </row>
    <row r="181" ht="17.4" spans="1:5">
      <c r="A181" s="3"/>
      <c r="B181" s="4">
        <v>179</v>
      </c>
      <c r="C181" s="6">
        <v>20222431</v>
      </c>
      <c r="D181" s="4" t="s">
        <v>890</v>
      </c>
      <c r="E181" s="4"/>
    </row>
    <row r="182" ht="17.4" spans="1:5">
      <c r="A182" s="3"/>
      <c r="B182" s="4">
        <v>180</v>
      </c>
      <c r="C182" s="6">
        <v>20222432</v>
      </c>
      <c r="D182" s="4" t="s">
        <v>890</v>
      </c>
      <c r="E182" s="4"/>
    </row>
    <row r="183" ht="17.4" spans="1:5">
      <c r="A183" s="3"/>
      <c r="B183" s="4">
        <v>181</v>
      </c>
      <c r="C183" s="6">
        <v>20222433</v>
      </c>
      <c r="D183" s="4" t="s">
        <v>890</v>
      </c>
      <c r="E183" s="4"/>
    </row>
    <row r="184" ht="17.4" spans="1:5">
      <c r="A184" s="3"/>
      <c r="B184" s="4">
        <v>182</v>
      </c>
      <c r="C184" s="6">
        <v>20222434</v>
      </c>
      <c r="D184" s="4" t="s">
        <v>890</v>
      </c>
      <c r="E184" s="4"/>
    </row>
    <row r="185" ht="17.4" spans="1:5">
      <c r="A185" s="3"/>
      <c r="B185" s="4">
        <v>183</v>
      </c>
      <c r="C185" s="6">
        <v>20222435</v>
      </c>
      <c r="D185" s="4" t="s">
        <v>890</v>
      </c>
      <c r="E185" s="4"/>
    </row>
    <row r="186" ht="17.4" spans="1:5">
      <c r="A186" s="3"/>
      <c r="B186" s="4">
        <v>184</v>
      </c>
      <c r="C186" s="6">
        <v>20222436</v>
      </c>
      <c r="D186" s="4" t="s">
        <v>890</v>
      </c>
      <c r="E186" s="4"/>
    </row>
    <row r="187" ht="17.4" spans="1:5">
      <c r="A187" s="3"/>
      <c r="B187" s="4">
        <v>185</v>
      </c>
      <c r="C187" s="6">
        <v>20222441</v>
      </c>
      <c r="D187" s="4" t="s">
        <v>890</v>
      </c>
      <c r="E187" s="4"/>
    </row>
    <row r="188" ht="17.4" spans="1:5">
      <c r="A188" s="3"/>
      <c r="B188" s="4">
        <v>186</v>
      </c>
      <c r="C188" s="6">
        <v>20222531</v>
      </c>
      <c r="D188" s="4" t="s">
        <v>890</v>
      </c>
      <c r="E188" s="4"/>
    </row>
    <row r="189" ht="17.4" spans="1:5">
      <c r="A189" s="3"/>
      <c r="B189" s="4">
        <v>187</v>
      </c>
      <c r="C189" s="6">
        <v>20222532</v>
      </c>
      <c r="D189" s="4" t="s">
        <v>890</v>
      </c>
      <c r="E189" s="4"/>
    </row>
    <row r="190" ht="17.4" spans="1:5">
      <c r="A190" s="3"/>
      <c r="B190" s="4">
        <v>188</v>
      </c>
      <c r="C190" s="6">
        <v>20222533</v>
      </c>
      <c r="D190" s="4" t="s">
        <v>890</v>
      </c>
      <c r="E190" s="4"/>
    </row>
    <row r="191" ht="17.4" spans="1:5">
      <c r="A191" s="3"/>
      <c r="B191" s="4">
        <v>189</v>
      </c>
      <c r="C191" s="6">
        <v>20222541</v>
      </c>
      <c r="D191" s="4" t="s">
        <v>890</v>
      </c>
      <c r="E191" s="4"/>
    </row>
    <row r="192" ht="17.4" spans="1:5">
      <c r="A192" s="3" t="s">
        <v>7</v>
      </c>
      <c r="B192" s="4">
        <v>190</v>
      </c>
      <c r="C192" s="6">
        <v>20192631</v>
      </c>
      <c r="D192" s="4" t="s">
        <v>890</v>
      </c>
      <c r="E192" s="4"/>
    </row>
    <row r="193" ht="17.4" spans="1:5">
      <c r="A193" s="3"/>
      <c r="B193" s="4">
        <v>191</v>
      </c>
      <c r="C193" s="6">
        <v>20192632</v>
      </c>
      <c r="D193" s="4" t="s">
        <v>890</v>
      </c>
      <c r="E193" s="4"/>
    </row>
    <row r="194" ht="17.4" spans="1:5">
      <c r="A194" s="3"/>
      <c r="B194" s="4">
        <v>192</v>
      </c>
      <c r="C194" s="6">
        <v>20192633</v>
      </c>
      <c r="D194" s="4" t="s">
        <v>890</v>
      </c>
      <c r="E194" s="4"/>
    </row>
    <row r="195" ht="17.4" spans="1:5">
      <c r="A195" s="3"/>
      <c r="B195" s="4">
        <v>193</v>
      </c>
      <c r="C195" s="6">
        <v>20192634</v>
      </c>
      <c r="D195" s="4" t="s">
        <v>890</v>
      </c>
      <c r="E195" s="4"/>
    </row>
    <row r="196" ht="17.4" spans="1:5">
      <c r="A196" s="3"/>
      <c r="B196" s="4">
        <v>194</v>
      </c>
      <c r="C196" s="6">
        <v>20202631</v>
      </c>
      <c r="D196" s="4" t="s">
        <v>890</v>
      </c>
      <c r="E196" s="4"/>
    </row>
    <row r="197" ht="17.4" spans="1:5">
      <c r="A197" s="3"/>
      <c r="B197" s="4">
        <v>195</v>
      </c>
      <c r="C197" s="6">
        <v>20202632</v>
      </c>
      <c r="D197" s="4" t="s">
        <v>890</v>
      </c>
      <c r="E197" s="4"/>
    </row>
    <row r="198" ht="17.4" spans="1:5">
      <c r="A198" s="3"/>
      <c r="B198" s="4">
        <v>196</v>
      </c>
      <c r="C198" s="6">
        <v>20202633</v>
      </c>
      <c r="D198" s="4" t="s">
        <v>890</v>
      </c>
      <c r="E198" s="4"/>
    </row>
    <row r="199" ht="17.4" spans="1:5">
      <c r="A199" s="3"/>
      <c r="B199" s="4">
        <v>197</v>
      </c>
      <c r="C199" s="6">
        <v>20202634</v>
      </c>
      <c r="D199" s="4" t="s">
        <v>890</v>
      </c>
      <c r="E199" s="4"/>
    </row>
    <row r="200" ht="17.4" spans="1:5">
      <c r="A200" s="3"/>
      <c r="B200" s="4">
        <v>198</v>
      </c>
      <c r="C200" s="6">
        <v>20212631</v>
      </c>
      <c r="D200" s="4" t="s">
        <v>890</v>
      </c>
      <c r="E200" s="4"/>
    </row>
    <row r="201" ht="17.4" spans="1:5">
      <c r="A201" s="3"/>
      <c r="B201" s="4">
        <v>199</v>
      </c>
      <c r="C201" s="6">
        <v>20212632</v>
      </c>
      <c r="D201" s="4" t="s">
        <v>890</v>
      </c>
      <c r="E201" s="4"/>
    </row>
    <row r="202" ht="17.4" spans="1:5">
      <c r="A202" s="3"/>
      <c r="B202" s="4">
        <v>200</v>
      </c>
      <c r="C202" s="6">
        <v>20212633</v>
      </c>
      <c r="D202" s="4" t="s">
        <v>890</v>
      </c>
      <c r="E202" s="4"/>
    </row>
    <row r="203" ht="17.4" spans="1:5">
      <c r="A203" s="3"/>
      <c r="B203" s="4">
        <v>201</v>
      </c>
      <c r="C203" s="6">
        <v>20212634</v>
      </c>
      <c r="D203" s="4" t="s">
        <v>890</v>
      </c>
      <c r="E203" s="4"/>
    </row>
    <row r="204" ht="17.4" spans="1:5">
      <c r="A204" s="3"/>
      <c r="B204" s="4">
        <v>202</v>
      </c>
      <c r="C204" s="6">
        <v>20222631</v>
      </c>
      <c r="D204" s="4" t="s">
        <v>890</v>
      </c>
      <c r="E204" s="4"/>
    </row>
    <row r="205" ht="17.4" spans="1:5">
      <c r="A205" s="3"/>
      <c r="B205" s="4">
        <v>203</v>
      </c>
      <c r="C205" s="6">
        <v>20222632</v>
      </c>
      <c r="D205" s="4" t="s">
        <v>890</v>
      </c>
      <c r="E205" s="4"/>
    </row>
    <row r="206" ht="17.4" spans="1:5">
      <c r="A206" s="3"/>
      <c r="B206" s="4">
        <v>204</v>
      </c>
      <c r="C206" s="6">
        <v>20222633</v>
      </c>
      <c r="D206" s="4" t="s">
        <v>890</v>
      </c>
      <c r="E206" s="4"/>
    </row>
    <row r="207" ht="17.4" spans="1:5">
      <c r="A207" s="3"/>
      <c r="B207" s="4">
        <v>205</v>
      </c>
      <c r="C207" s="6">
        <v>20222634</v>
      </c>
      <c r="D207" s="4" t="s">
        <v>890</v>
      </c>
      <c r="E207" s="4"/>
    </row>
    <row r="208" ht="17.4" spans="1:5">
      <c r="A208" s="3"/>
      <c r="B208" s="4">
        <v>206</v>
      </c>
      <c r="C208" s="6">
        <v>20222635</v>
      </c>
      <c r="D208" s="4" t="s">
        <v>890</v>
      </c>
      <c r="E208" s="4"/>
    </row>
    <row r="209" ht="17.4" spans="1:5">
      <c r="A209" s="3"/>
      <c r="B209" s="4">
        <v>207</v>
      </c>
      <c r="C209" s="6">
        <v>20222641</v>
      </c>
      <c r="D209" s="4" t="s">
        <v>890</v>
      </c>
      <c r="E209" s="4"/>
    </row>
    <row r="210" ht="17.4" spans="1:5">
      <c r="A210" s="3"/>
      <c r="B210" s="4">
        <v>208</v>
      </c>
      <c r="C210" s="6">
        <v>20222642</v>
      </c>
      <c r="D210" s="4" t="s">
        <v>890</v>
      </c>
      <c r="E210" s="4"/>
    </row>
    <row r="211" ht="17.4" spans="1:5">
      <c r="A211" s="4" t="s">
        <v>8</v>
      </c>
      <c r="B211" s="4">
        <v>209</v>
      </c>
      <c r="C211" s="4">
        <v>20223531</v>
      </c>
      <c r="D211" s="4" t="s">
        <v>890</v>
      </c>
      <c r="E211" s="4"/>
    </row>
  </sheetData>
  <mergeCells count="7">
    <mergeCell ref="A1:E1"/>
    <mergeCell ref="A3:A29"/>
    <mergeCell ref="A30:A56"/>
    <mergeCell ref="A57:A100"/>
    <mergeCell ref="A101:A145"/>
    <mergeCell ref="A146:A191"/>
    <mergeCell ref="A192:A210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workbookViewId="0">
      <selection activeCell="K17" sqref="K17"/>
    </sheetView>
  </sheetViews>
  <sheetFormatPr defaultColWidth="9" defaultRowHeight="14.4"/>
  <cols>
    <col min="1" max="1" width="20.8148148148148" customWidth="1"/>
    <col min="2" max="2" width="14.5462962962963" customWidth="1"/>
    <col min="3" max="3" width="16.5462962962963" customWidth="1"/>
    <col min="4" max="4" width="33.7222222222222" customWidth="1"/>
    <col min="5" max="5" width="9.36111111111111" customWidth="1"/>
    <col min="6" max="6" width="27.9074074074074" customWidth="1"/>
    <col min="7" max="8" width="14.4537037037037" customWidth="1"/>
    <col min="9" max="9" width="15.0925925925926" customWidth="1"/>
    <col min="10" max="10" width="7.90740740740741" customWidth="1"/>
  </cols>
  <sheetData>
    <row r="1" ht="22.2" spans="1:10">
      <c r="A1" s="62" t="s">
        <v>21</v>
      </c>
      <c r="B1" s="91"/>
      <c r="C1" s="91"/>
      <c r="D1" s="91"/>
      <c r="E1" s="91"/>
      <c r="F1" s="91"/>
      <c r="G1" s="91"/>
      <c r="H1" s="91"/>
      <c r="I1" s="91"/>
      <c r="J1" s="91"/>
    </row>
    <row r="2" ht="20.4" spans="1:10">
      <c r="A2" s="64" t="s">
        <v>22</v>
      </c>
      <c r="B2" s="8" t="s">
        <v>23</v>
      </c>
      <c r="C2" s="8" t="s">
        <v>24</v>
      </c>
      <c r="D2" s="8" t="s">
        <v>25</v>
      </c>
      <c r="E2" s="8" t="s">
        <v>26</v>
      </c>
      <c r="F2" s="65" t="s">
        <v>27</v>
      </c>
      <c r="G2" s="8" t="s">
        <v>28</v>
      </c>
      <c r="H2" s="8" t="s">
        <v>29</v>
      </c>
      <c r="I2" s="8" t="s">
        <v>30</v>
      </c>
      <c r="J2" s="2" t="s">
        <v>31</v>
      </c>
    </row>
    <row r="3" ht="17.4" customHeight="1" spans="1:10">
      <c r="A3" s="4" t="s">
        <v>2</v>
      </c>
      <c r="B3" s="4" t="s">
        <v>32</v>
      </c>
      <c r="C3" s="4"/>
      <c r="D3" s="4"/>
      <c r="E3" s="4"/>
      <c r="F3" s="4"/>
      <c r="G3" s="4"/>
      <c r="H3" s="4"/>
      <c r="I3" s="4"/>
      <c r="J3" s="4"/>
    </row>
    <row r="4" ht="17.4" customHeight="1" spans="1:10">
      <c r="A4" s="22" t="s">
        <v>3</v>
      </c>
      <c r="B4" s="22">
        <v>20222837</v>
      </c>
      <c r="C4" s="22">
        <v>2022283737</v>
      </c>
      <c r="D4" s="22" t="s">
        <v>33</v>
      </c>
      <c r="E4" s="22" t="s">
        <v>34</v>
      </c>
      <c r="F4" s="22" t="s">
        <v>35</v>
      </c>
      <c r="G4" s="22">
        <v>1</v>
      </c>
      <c r="H4" s="22" t="s">
        <v>36</v>
      </c>
      <c r="I4" s="22" t="s">
        <v>37</v>
      </c>
      <c r="J4" s="4"/>
    </row>
    <row r="5" ht="17.4" customHeight="1" spans="1:10">
      <c r="A5" s="22"/>
      <c r="B5" s="22">
        <v>20222831</v>
      </c>
      <c r="C5" s="22">
        <v>2022283105</v>
      </c>
      <c r="D5" s="22" t="s">
        <v>38</v>
      </c>
      <c r="E5" s="22" t="s">
        <v>39</v>
      </c>
      <c r="F5" s="22" t="s">
        <v>40</v>
      </c>
      <c r="G5" s="22">
        <v>2</v>
      </c>
      <c r="H5" s="22" t="s">
        <v>36</v>
      </c>
      <c r="I5" s="22" t="s">
        <v>37</v>
      </c>
      <c r="J5" s="4"/>
    </row>
    <row r="6" ht="17.4" customHeight="1" spans="1:10">
      <c r="A6" s="22"/>
      <c r="B6" s="22"/>
      <c r="C6" s="22">
        <v>2022283116</v>
      </c>
      <c r="D6" s="22" t="s">
        <v>38</v>
      </c>
      <c r="E6" s="22" t="s">
        <v>41</v>
      </c>
      <c r="F6" s="22" t="s">
        <v>40</v>
      </c>
      <c r="G6" s="22">
        <v>2</v>
      </c>
      <c r="H6" s="22" t="s">
        <v>36</v>
      </c>
      <c r="I6" s="22" t="s">
        <v>37</v>
      </c>
      <c r="J6" s="4"/>
    </row>
    <row r="7" ht="17.4" customHeight="1" spans="1:10">
      <c r="A7" s="22"/>
      <c r="B7" s="22"/>
      <c r="C7" s="22">
        <v>2022283101</v>
      </c>
      <c r="D7" s="22" t="s">
        <v>38</v>
      </c>
      <c r="E7" s="22" t="s">
        <v>42</v>
      </c>
      <c r="F7" s="22" t="s">
        <v>40</v>
      </c>
      <c r="G7" s="22">
        <v>2</v>
      </c>
      <c r="H7" s="22" t="s">
        <v>36</v>
      </c>
      <c r="I7" s="22" t="s">
        <v>37</v>
      </c>
      <c r="J7" s="4"/>
    </row>
    <row r="8" ht="17.4" spans="1:10">
      <c r="A8" s="22"/>
      <c r="B8" s="22"/>
      <c r="C8" s="22">
        <v>2022283117</v>
      </c>
      <c r="D8" s="22" t="s">
        <v>38</v>
      </c>
      <c r="E8" s="22" t="s">
        <v>43</v>
      </c>
      <c r="F8" s="22" t="s">
        <v>44</v>
      </c>
      <c r="G8" s="22">
        <v>1</v>
      </c>
      <c r="H8" s="22" t="s">
        <v>36</v>
      </c>
      <c r="I8" s="22" t="s">
        <v>37</v>
      </c>
      <c r="J8" s="4"/>
    </row>
    <row r="9" ht="17.4" spans="1:10">
      <c r="A9" s="22"/>
      <c r="B9" s="22"/>
      <c r="C9" s="22">
        <v>2022283126</v>
      </c>
      <c r="D9" s="22" t="s">
        <v>38</v>
      </c>
      <c r="E9" s="22" t="s">
        <v>45</v>
      </c>
      <c r="F9" s="22" t="s">
        <v>40</v>
      </c>
      <c r="G9" s="22">
        <v>2</v>
      </c>
      <c r="H9" s="22" t="s">
        <v>36</v>
      </c>
      <c r="I9" s="22" t="s">
        <v>37</v>
      </c>
      <c r="J9" s="4"/>
    </row>
    <row r="10" ht="17.4" spans="1:10">
      <c r="A10" s="22"/>
      <c r="B10" s="22"/>
      <c r="C10" s="22">
        <v>2022283119</v>
      </c>
      <c r="D10" s="22" t="s">
        <v>38</v>
      </c>
      <c r="E10" s="22" t="s">
        <v>46</v>
      </c>
      <c r="F10" s="22" t="s">
        <v>40</v>
      </c>
      <c r="G10" s="22">
        <v>2</v>
      </c>
      <c r="H10" s="22" t="s">
        <v>36</v>
      </c>
      <c r="I10" s="22" t="s">
        <v>37</v>
      </c>
      <c r="J10" s="4"/>
    </row>
    <row r="11" ht="17.4" spans="1:10">
      <c r="A11" s="22"/>
      <c r="B11" s="22"/>
      <c r="C11" s="22">
        <v>2022283137</v>
      </c>
      <c r="D11" s="22" t="s">
        <v>38</v>
      </c>
      <c r="E11" s="22" t="s">
        <v>47</v>
      </c>
      <c r="F11" s="22" t="s">
        <v>40</v>
      </c>
      <c r="G11" s="22">
        <v>2</v>
      </c>
      <c r="H11" s="22" t="s">
        <v>36</v>
      </c>
      <c r="I11" s="22" t="s">
        <v>37</v>
      </c>
      <c r="J11" s="4"/>
    </row>
    <row r="12" ht="17.4" spans="1:10">
      <c r="A12" s="22"/>
      <c r="B12" s="22"/>
      <c r="C12" s="22">
        <v>2022283136</v>
      </c>
      <c r="D12" s="22" t="s">
        <v>38</v>
      </c>
      <c r="E12" s="22" t="s">
        <v>48</v>
      </c>
      <c r="F12" s="22" t="s">
        <v>40</v>
      </c>
      <c r="G12" s="22">
        <v>2</v>
      </c>
      <c r="H12" s="22" t="s">
        <v>36</v>
      </c>
      <c r="I12" s="22" t="s">
        <v>37</v>
      </c>
      <c r="J12" s="4"/>
    </row>
    <row r="13" ht="17.4" spans="1:10">
      <c r="A13" s="4" t="s">
        <v>4</v>
      </c>
      <c r="B13" s="4" t="s">
        <v>32</v>
      </c>
      <c r="C13" s="4"/>
      <c r="D13" s="4"/>
      <c r="E13" s="4"/>
      <c r="F13" s="4"/>
      <c r="G13" s="4"/>
      <c r="H13" s="4"/>
      <c r="I13" s="4"/>
      <c r="J13" s="4"/>
    </row>
    <row r="14" ht="17.4" spans="1:10">
      <c r="A14" s="4" t="s">
        <v>5</v>
      </c>
      <c r="B14" s="4"/>
      <c r="C14" s="4"/>
      <c r="D14" s="4"/>
      <c r="E14" s="4"/>
      <c r="F14" s="4"/>
      <c r="G14" s="4"/>
      <c r="H14" s="4"/>
      <c r="I14" s="4"/>
      <c r="J14" s="4"/>
    </row>
    <row r="15" ht="17.4" spans="1:10">
      <c r="A15" s="22" t="s">
        <v>6</v>
      </c>
      <c r="B15" s="22">
        <v>20202532</v>
      </c>
      <c r="C15" s="22">
        <v>2020253205</v>
      </c>
      <c r="D15" s="22" t="s">
        <v>49</v>
      </c>
      <c r="E15" s="22" t="s">
        <v>50</v>
      </c>
      <c r="F15" s="22" t="s">
        <v>51</v>
      </c>
      <c r="G15" s="22">
        <v>2</v>
      </c>
      <c r="H15" s="22" t="s">
        <v>36</v>
      </c>
      <c r="I15" s="22" t="s">
        <v>52</v>
      </c>
      <c r="J15" s="4"/>
    </row>
    <row r="16" ht="17.4" spans="1:10">
      <c r="A16" s="22"/>
      <c r="B16" s="92">
        <v>20202532</v>
      </c>
      <c r="C16" s="92">
        <v>2020213223</v>
      </c>
      <c r="D16" s="22" t="s">
        <v>49</v>
      </c>
      <c r="E16" s="92" t="s">
        <v>53</v>
      </c>
      <c r="F16" s="22" t="s">
        <v>51</v>
      </c>
      <c r="G16" s="92">
        <v>19</v>
      </c>
      <c r="H16" s="92" t="s">
        <v>36</v>
      </c>
      <c r="I16" s="92" t="s">
        <v>52</v>
      </c>
      <c r="J16" s="95"/>
    </row>
    <row r="17" ht="17.4" spans="1:10">
      <c r="A17" s="22"/>
      <c r="B17" s="93"/>
      <c r="C17" s="93"/>
      <c r="D17" s="22" t="s">
        <v>54</v>
      </c>
      <c r="E17" s="93"/>
      <c r="F17" s="22" t="s">
        <v>51</v>
      </c>
      <c r="G17" s="93"/>
      <c r="H17" s="93"/>
      <c r="I17" s="93"/>
      <c r="J17" s="96"/>
    </row>
    <row r="18" ht="17.4" spans="1:10">
      <c r="A18" s="22"/>
      <c r="B18" s="93"/>
      <c r="C18" s="93"/>
      <c r="D18" s="22" t="s">
        <v>55</v>
      </c>
      <c r="E18" s="93"/>
      <c r="F18" s="22" t="s">
        <v>56</v>
      </c>
      <c r="G18" s="93"/>
      <c r="H18" s="93"/>
      <c r="I18" s="93"/>
      <c r="J18" s="96"/>
    </row>
    <row r="19" ht="17.4" spans="1:10">
      <c r="A19" s="22"/>
      <c r="B19" s="93"/>
      <c r="C19" s="93"/>
      <c r="D19" s="22" t="s">
        <v>57</v>
      </c>
      <c r="E19" s="93"/>
      <c r="F19" s="22" t="s">
        <v>58</v>
      </c>
      <c r="G19" s="93"/>
      <c r="H19" s="93"/>
      <c r="I19" s="93"/>
      <c r="J19" s="96"/>
    </row>
    <row r="20" ht="17.4" spans="1:10">
      <c r="A20" s="22"/>
      <c r="B20" s="93"/>
      <c r="C20" s="93"/>
      <c r="D20" s="22" t="s">
        <v>49</v>
      </c>
      <c r="E20" s="93"/>
      <c r="F20" s="22" t="s">
        <v>59</v>
      </c>
      <c r="G20" s="93"/>
      <c r="H20" s="93"/>
      <c r="I20" s="93"/>
      <c r="J20" s="96"/>
    </row>
    <row r="21" ht="17.4" spans="1:10">
      <c r="A21" s="22"/>
      <c r="B21" s="93"/>
      <c r="C21" s="93"/>
      <c r="D21" s="22" t="s">
        <v>60</v>
      </c>
      <c r="E21" s="93"/>
      <c r="F21" s="22" t="s">
        <v>61</v>
      </c>
      <c r="G21" s="93"/>
      <c r="H21" s="93"/>
      <c r="I21" s="93"/>
      <c r="J21" s="96"/>
    </row>
    <row r="22" ht="17.4" spans="1:10">
      <c r="A22" s="22"/>
      <c r="B22" s="93"/>
      <c r="C22" s="93"/>
      <c r="D22" s="22" t="s">
        <v>62</v>
      </c>
      <c r="E22" s="93"/>
      <c r="F22" s="22" t="s">
        <v>61</v>
      </c>
      <c r="G22" s="93"/>
      <c r="H22" s="93"/>
      <c r="I22" s="93"/>
      <c r="J22" s="96"/>
    </row>
    <row r="23" ht="17.4" spans="1:10">
      <c r="A23" s="22"/>
      <c r="B23" s="93"/>
      <c r="C23" s="93"/>
      <c r="D23" s="22" t="s">
        <v>63</v>
      </c>
      <c r="E23" s="93"/>
      <c r="F23" s="22" t="s">
        <v>61</v>
      </c>
      <c r="G23" s="93"/>
      <c r="H23" s="93"/>
      <c r="I23" s="93"/>
      <c r="J23" s="96"/>
    </row>
    <row r="24" ht="17.4" spans="1:10">
      <c r="A24" s="22"/>
      <c r="B24" s="94"/>
      <c r="C24" s="94"/>
      <c r="D24" s="22" t="s">
        <v>64</v>
      </c>
      <c r="E24" s="94"/>
      <c r="F24" s="22" t="s">
        <v>40</v>
      </c>
      <c r="G24" s="94"/>
      <c r="H24" s="94"/>
      <c r="I24" s="94"/>
      <c r="J24" s="97"/>
    </row>
    <row r="25" ht="17.4" spans="1:10">
      <c r="A25" s="4" t="s">
        <v>7</v>
      </c>
      <c r="B25" s="4" t="s">
        <v>32</v>
      </c>
      <c r="C25" s="4"/>
      <c r="D25" s="4"/>
      <c r="E25" s="4"/>
      <c r="F25" s="4"/>
      <c r="G25" s="4"/>
      <c r="H25" s="4"/>
      <c r="I25" s="4"/>
      <c r="J25" s="4"/>
    </row>
    <row r="26" ht="17.4" spans="1:10">
      <c r="A26" s="4" t="s">
        <v>8</v>
      </c>
      <c r="B26" s="4"/>
      <c r="C26" s="4"/>
      <c r="D26" s="4"/>
      <c r="E26" s="4"/>
      <c r="F26" s="4"/>
      <c r="G26" s="4"/>
      <c r="H26" s="4"/>
      <c r="I26" s="4"/>
      <c r="J26" s="4"/>
    </row>
  </sheetData>
  <mergeCells count="14">
    <mergeCell ref="A1:J1"/>
    <mergeCell ref="B3:J3"/>
    <mergeCell ref="A4:A12"/>
    <mergeCell ref="A15:A24"/>
    <mergeCell ref="B5:B12"/>
    <mergeCell ref="B16:B24"/>
    <mergeCell ref="C16:C24"/>
    <mergeCell ref="E16:E24"/>
    <mergeCell ref="G16:G24"/>
    <mergeCell ref="H16:H24"/>
    <mergeCell ref="I16:I24"/>
    <mergeCell ref="J16:J24"/>
    <mergeCell ref="B13:J14"/>
    <mergeCell ref="B25:I2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5"/>
  <sheetViews>
    <sheetView topLeftCell="A191" workbookViewId="0">
      <selection activeCell="D211" sqref="D211"/>
    </sheetView>
  </sheetViews>
  <sheetFormatPr defaultColWidth="9" defaultRowHeight="14.4" outlineLevelCol="7"/>
  <cols>
    <col min="1" max="1" width="20.8148148148148" customWidth="1"/>
    <col min="2" max="2" width="7.90740740740741" customWidth="1"/>
    <col min="3" max="3" width="12.0925925925926" customWidth="1"/>
    <col min="4" max="4" width="14.4537037037037" customWidth="1"/>
    <col min="5" max="5" width="17.8148148148148" customWidth="1"/>
    <col min="6" max="6" width="11.0925925925926" customWidth="1"/>
    <col min="7" max="7" width="17.8148148148148" customWidth="1"/>
    <col min="8" max="8" width="26.9074074074074" customWidth="1"/>
  </cols>
  <sheetData>
    <row r="1" ht="22.2" spans="1:8">
      <c r="A1" s="62" t="s">
        <v>65</v>
      </c>
      <c r="B1" s="62"/>
      <c r="C1" s="84"/>
      <c r="D1" s="84"/>
      <c r="E1" s="84"/>
      <c r="F1" s="84"/>
      <c r="G1" s="84"/>
      <c r="H1" s="84"/>
    </row>
    <row r="2" ht="20.4" spans="1:8">
      <c r="A2" s="64" t="s">
        <v>22</v>
      </c>
      <c r="B2" s="64" t="s">
        <v>66</v>
      </c>
      <c r="C2" s="64" t="s">
        <v>23</v>
      </c>
      <c r="D2" s="64" t="s">
        <v>67</v>
      </c>
      <c r="E2" s="64" t="s">
        <v>68</v>
      </c>
      <c r="F2" s="85" t="s">
        <v>69</v>
      </c>
      <c r="G2" s="64" t="s">
        <v>70</v>
      </c>
      <c r="H2" s="64" t="s">
        <v>31</v>
      </c>
    </row>
    <row r="3" ht="17.4" customHeight="1" spans="1:8">
      <c r="A3" s="4" t="s">
        <v>2</v>
      </c>
      <c r="B3" s="4">
        <v>1</v>
      </c>
      <c r="C3" s="4">
        <v>20193631</v>
      </c>
      <c r="D3" s="4"/>
      <c r="E3" s="4">
        <v>30</v>
      </c>
      <c r="F3" s="69">
        <f t="shared" ref="F3:F34" si="0">D3/E3</f>
        <v>0</v>
      </c>
      <c r="G3" s="4"/>
      <c r="H3" s="4" t="s">
        <v>71</v>
      </c>
    </row>
    <row r="4" ht="17.4" customHeight="1" spans="1:8">
      <c r="A4" s="4"/>
      <c r="B4" s="4">
        <v>2</v>
      </c>
      <c r="C4" s="4">
        <v>20193632</v>
      </c>
      <c r="D4" s="4"/>
      <c r="E4" s="4">
        <v>31</v>
      </c>
      <c r="F4" s="69">
        <f t="shared" si="0"/>
        <v>0</v>
      </c>
      <c r="G4" s="4"/>
      <c r="H4" s="4" t="s">
        <v>71</v>
      </c>
    </row>
    <row r="5" ht="17.4" customHeight="1" spans="1:8">
      <c r="A5" s="4"/>
      <c r="B5" s="4">
        <v>3</v>
      </c>
      <c r="C5" s="4">
        <v>20193633</v>
      </c>
      <c r="D5" s="4"/>
      <c r="E5" s="4">
        <v>35</v>
      </c>
      <c r="F5" s="69">
        <f t="shared" si="0"/>
        <v>0</v>
      </c>
      <c r="G5" s="4"/>
      <c r="H5" s="4" t="s">
        <v>71</v>
      </c>
    </row>
    <row r="6" ht="17.4" customHeight="1" spans="1:8">
      <c r="A6" s="4"/>
      <c r="B6" s="4">
        <v>4</v>
      </c>
      <c r="C6" s="4">
        <v>20193634</v>
      </c>
      <c r="D6" s="4"/>
      <c r="E6" s="4">
        <v>36</v>
      </c>
      <c r="F6" s="69">
        <f t="shared" si="0"/>
        <v>0</v>
      </c>
      <c r="G6" s="4"/>
      <c r="H6" s="4" t="s">
        <v>71</v>
      </c>
    </row>
    <row r="7" ht="17.4" customHeight="1" spans="1:8">
      <c r="A7" s="4"/>
      <c r="B7" s="4">
        <v>5</v>
      </c>
      <c r="C7" s="4">
        <v>20193635</v>
      </c>
      <c r="D7" s="4"/>
      <c r="E7" s="4">
        <v>31</v>
      </c>
      <c r="F7" s="69">
        <f t="shared" si="0"/>
        <v>0</v>
      </c>
      <c r="G7" s="4"/>
      <c r="H7" s="4" t="s">
        <v>71</v>
      </c>
    </row>
    <row r="8" ht="17.4" customHeight="1" spans="1:8">
      <c r="A8" s="4"/>
      <c r="B8" s="4">
        <v>6</v>
      </c>
      <c r="C8" s="4">
        <v>20203631</v>
      </c>
      <c r="D8" s="4">
        <v>0</v>
      </c>
      <c r="E8" s="4">
        <v>32</v>
      </c>
      <c r="F8" s="69">
        <f t="shared" si="0"/>
        <v>0</v>
      </c>
      <c r="G8" s="4">
        <f t="shared" ref="G8:G17" si="1">RANK(F8,$F$3:$F$29,1)</f>
        <v>1</v>
      </c>
      <c r="H8" s="4"/>
    </row>
    <row r="9" ht="17.4" customHeight="1" spans="1:8">
      <c r="A9" s="4"/>
      <c r="B9" s="4">
        <v>7</v>
      </c>
      <c r="C9" s="4">
        <v>20203632</v>
      </c>
      <c r="D9" s="4">
        <v>0</v>
      </c>
      <c r="E9" s="4">
        <v>32</v>
      </c>
      <c r="F9" s="69">
        <f t="shared" si="0"/>
        <v>0</v>
      </c>
      <c r="G9" s="4">
        <f t="shared" si="1"/>
        <v>1</v>
      </c>
      <c r="H9" s="4"/>
    </row>
    <row r="10" ht="17.4" customHeight="1" spans="1:8">
      <c r="A10" s="4"/>
      <c r="B10" s="4">
        <v>8</v>
      </c>
      <c r="C10" s="4">
        <v>20203633</v>
      </c>
      <c r="D10" s="4">
        <v>0</v>
      </c>
      <c r="E10" s="4">
        <v>34</v>
      </c>
      <c r="F10" s="69">
        <f t="shared" si="0"/>
        <v>0</v>
      </c>
      <c r="G10" s="4">
        <f t="shared" si="1"/>
        <v>1</v>
      </c>
      <c r="H10" s="4"/>
    </row>
    <row r="11" ht="17.4" customHeight="1" spans="1:8">
      <c r="A11" s="4"/>
      <c r="B11" s="22">
        <v>9</v>
      </c>
      <c r="C11" s="22">
        <v>20203634</v>
      </c>
      <c r="D11" s="22">
        <v>0</v>
      </c>
      <c r="E11" s="22">
        <v>30</v>
      </c>
      <c r="F11" s="86">
        <f t="shared" si="0"/>
        <v>0</v>
      </c>
      <c r="G11" s="22">
        <f t="shared" si="1"/>
        <v>1</v>
      </c>
      <c r="H11" s="22"/>
    </row>
    <row r="12" ht="17.4" customHeight="1" spans="1:8">
      <c r="A12" s="4"/>
      <c r="B12" s="4">
        <v>10</v>
      </c>
      <c r="C12" s="4">
        <v>20203635</v>
      </c>
      <c r="D12" s="4">
        <v>0</v>
      </c>
      <c r="E12" s="4">
        <v>35</v>
      </c>
      <c r="F12" s="69">
        <f t="shared" si="0"/>
        <v>0</v>
      </c>
      <c r="G12" s="4">
        <f t="shared" si="1"/>
        <v>1</v>
      </c>
      <c r="H12" s="4"/>
    </row>
    <row r="13" ht="17.4" customHeight="1" spans="1:8">
      <c r="A13" s="4"/>
      <c r="B13" s="4">
        <v>11</v>
      </c>
      <c r="C13" s="4">
        <v>20213631</v>
      </c>
      <c r="D13" s="4">
        <v>0</v>
      </c>
      <c r="E13" s="4">
        <v>43</v>
      </c>
      <c r="F13" s="69">
        <f t="shared" si="0"/>
        <v>0</v>
      </c>
      <c r="G13" s="4">
        <f t="shared" si="1"/>
        <v>1</v>
      </c>
      <c r="H13" s="4"/>
    </row>
    <row r="14" ht="17.4" customHeight="1" spans="1:8">
      <c r="A14" s="4"/>
      <c r="B14" s="4">
        <v>12</v>
      </c>
      <c r="C14" s="4">
        <v>20213632</v>
      </c>
      <c r="D14" s="4">
        <v>0</v>
      </c>
      <c r="E14" s="4">
        <v>42</v>
      </c>
      <c r="F14" s="69">
        <f t="shared" si="0"/>
        <v>0</v>
      </c>
      <c r="G14" s="4">
        <f t="shared" si="1"/>
        <v>1</v>
      </c>
      <c r="H14" s="4"/>
    </row>
    <row r="15" ht="17.4" customHeight="1" spans="1:8">
      <c r="A15" s="4"/>
      <c r="B15" s="4">
        <v>13</v>
      </c>
      <c r="C15" s="4">
        <v>20213633</v>
      </c>
      <c r="D15" s="4">
        <v>0</v>
      </c>
      <c r="E15" s="4">
        <v>44</v>
      </c>
      <c r="F15" s="69">
        <f t="shared" si="0"/>
        <v>0</v>
      </c>
      <c r="G15" s="4">
        <f t="shared" si="1"/>
        <v>1</v>
      </c>
      <c r="H15" s="4"/>
    </row>
    <row r="16" ht="17.4" customHeight="1" spans="1:8">
      <c r="A16" s="4"/>
      <c r="B16" s="4">
        <v>14</v>
      </c>
      <c r="C16" s="4">
        <v>20213634</v>
      </c>
      <c r="D16" s="4">
        <v>0</v>
      </c>
      <c r="E16" s="4">
        <v>45</v>
      </c>
      <c r="F16" s="69">
        <f t="shared" si="0"/>
        <v>0</v>
      </c>
      <c r="G16" s="4">
        <f t="shared" si="1"/>
        <v>1</v>
      </c>
      <c r="H16" s="4"/>
    </row>
    <row r="17" ht="17.4" customHeight="1" spans="1:8">
      <c r="A17" s="4"/>
      <c r="B17" s="4">
        <v>15</v>
      </c>
      <c r="C17" s="4">
        <v>20213635</v>
      </c>
      <c r="D17" s="4">
        <v>0</v>
      </c>
      <c r="E17" s="4">
        <v>39</v>
      </c>
      <c r="F17" s="69">
        <f t="shared" si="0"/>
        <v>0</v>
      </c>
      <c r="G17" s="4">
        <f t="shared" si="1"/>
        <v>1</v>
      </c>
      <c r="H17" s="4"/>
    </row>
    <row r="18" ht="17.4" customHeight="1" spans="1:8">
      <c r="A18" s="4"/>
      <c r="B18" s="4">
        <v>16</v>
      </c>
      <c r="C18" s="4">
        <v>20213641</v>
      </c>
      <c r="D18" s="4"/>
      <c r="E18" s="4">
        <v>41</v>
      </c>
      <c r="F18" s="69">
        <f t="shared" si="0"/>
        <v>0</v>
      </c>
      <c r="G18" s="4"/>
      <c r="H18" s="4" t="s">
        <v>71</v>
      </c>
    </row>
    <row r="19" ht="17.4" customHeight="1" spans="1:8">
      <c r="A19" s="4"/>
      <c r="B19" s="4">
        <v>17</v>
      </c>
      <c r="C19" s="4">
        <v>20213642</v>
      </c>
      <c r="D19" s="4"/>
      <c r="E19" s="4">
        <v>45</v>
      </c>
      <c r="F19" s="69">
        <f t="shared" si="0"/>
        <v>0</v>
      </c>
      <c r="G19" s="4"/>
      <c r="H19" s="4" t="s">
        <v>71</v>
      </c>
    </row>
    <row r="20" ht="17.4" customHeight="1" spans="1:8">
      <c r="A20" s="4"/>
      <c r="B20" s="4">
        <v>18</v>
      </c>
      <c r="C20" s="4">
        <v>20223631</v>
      </c>
      <c r="D20" s="4">
        <v>0</v>
      </c>
      <c r="E20" s="4">
        <v>40</v>
      </c>
      <c r="F20" s="69">
        <f t="shared" si="0"/>
        <v>0</v>
      </c>
      <c r="G20" s="4">
        <f t="shared" ref="G20:G29" si="2">RANK(F20,$F$3:$F$29,1)</f>
        <v>1</v>
      </c>
      <c r="H20" s="4"/>
    </row>
    <row r="21" ht="17.4" customHeight="1" spans="1:8">
      <c r="A21" s="4"/>
      <c r="B21" s="4">
        <v>19</v>
      </c>
      <c r="C21" s="4">
        <v>20223632</v>
      </c>
      <c r="D21" s="4">
        <v>0</v>
      </c>
      <c r="E21" s="4">
        <v>40</v>
      </c>
      <c r="F21" s="69">
        <f t="shared" si="0"/>
        <v>0</v>
      </c>
      <c r="G21" s="4">
        <f t="shared" si="2"/>
        <v>1</v>
      </c>
      <c r="H21" s="4"/>
    </row>
    <row r="22" ht="17.4" customHeight="1" spans="1:8">
      <c r="A22" s="4"/>
      <c r="B22" s="4">
        <v>20</v>
      </c>
      <c r="C22" s="4">
        <v>20223633</v>
      </c>
      <c r="D22" s="4">
        <v>0</v>
      </c>
      <c r="E22" s="4">
        <v>42</v>
      </c>
      <c r="F22" s="69">
        <f t="shared" si="0"/>
        <v>0</v>
      </c>
      <c r="G22" s="4">
        <f t="shared" si="2"/>
        <v>1</v>
      </c>
      <c r="H22" s="4"/>
    </row>
    <row r="23" ht="17.4" customHeight="1" spans="1:8">
      <c r="A23" s="4"/>
      <c r="B23" s="4">
        <v>21</v>
      </c>
      <c r="C23" s="4">
        <v>20223634</v>
      </c>
      <c r="D23" s="4">
        <v>0</v>
      </c>
      <c r="E23" s="4">
        <v>41</v>
      </c>
      <c r="F23" s="69">
        <f t="shared" si="0"/>
        <v>0</v>
      </c>
      <c r="G23" s="4">
        <f t="shared" si="2"/>
        <v>1</v>
      </c>
      <c r="H23" s="4"/>
    </row>
    <row r="24" ht="17.4" customHeight="1" spans="1:8">
      <c r="A24" s="4"/>
      <c r="B24" s="4">
        <v>22</v>
      </c>
      <c r="C24" s="4">
        <v>20223635</v>
      </c>
      <c r="D24" s="4">
        <v>0</v>
      </c>
      <c r="E24" s="4">
        <v>43</v>
      </c>
      <c r="F24" s="69">
        <f t="shared" si="0"/>
        <v>0</v>
      </c>
      <c r="G24" s="4">
        <f t="shared" si="2"/>
        <v>1</v>
      </c>
      <c r="H24" s="4"/>
    </row>
    <row r="25" ht="17.4" customHeight="1" spans="1:8">
      <c r="A25" s="4"/>
      <c r="B25" s="4">
        <v>23</v>
      </c>
      <c r="C25" s="4">
        <v>20223636</v>
      </c>
      <c r="D25" s="4">
        <v>0</v>
      </c>
      <c r="E25" s="4">
        <v>43</v>
      </c>
      <c r="F25" s="69">
        <f t="shared" si="0"/>
        <v>0</v>
      </c>
      <c r="G25" s="4">
        <f t="shared" si="2"/>
        <v>1</v>
      </c>
      <c r="H25" s="4"/>
    </row>
    <row r="26" ht="17.4" customHeight="1" spans="1:8">
      <c r="A26" s="4"/>
      <c r="B26" s="4">
        <v>24</v>
      </c>
      <c r="C26" s="4">
        <v>20223637</v>
      </c>
      <c r="D26" s="4">
        <v>0</v>
      </c>
      <c r="E26" s="4">
        <v>41</v>
      </c>
      <c r="F26" s="69">
        <f t="shared" si="0"/>
        <v>0</v>
      </c>
      <c r="G26" s="4">
        <f t="shared" si="2"/>
        <v>1</v>
      </c>
      <c r="H26" s="4"/>
    </row>
    <row r="27" ht="17.4" customHeight="1" spans="1:8">
      <c r="A27" s="4"/>
      <c r="B27" s="4">
        <v>25</v>
      </c>
      <c r="C27" s="4">
        <v>20223641</v>
      </c>
      <c r="D27" s="4">
        <v>0</v>
      </c>
      <c r="E27" s="4">
        <v>43</v>
      </c>
      <c r="F27" s="69">
        <f t="shared" si="0"/>
        <v>0</v>
      </c>
      <c r="G27" s="4">
        <f t="shared" si="2"/>
        <v>1</v>
      </c>
      <c r="H27" s="4"/>
    </row>
    <row r="28" ht="17.4" customHeight="1" spans="1:8">
      <c r="A28" s="4"/>
      <c r="B28" s="4">
        <v>26</v>
      </c>
      <c r="C28" s="4">
        <v>20223642</v>
      </c>
      <c r="D28" s="4">
        <v>0</v>
      </c>
      <c r="E28" s="4">
        <v>43</v>
      </c>
      <c r="F28" s="69">
        <f t="shared" si="0"/>
        <v>0</v>
      </c>
      <c r="G28" s="4">
        <f t="shared" si="2"/>
        <v>1</v>
      </c>
      <c r="H28" s="4"/>
    </row>
    <row r="29" ht="17.4" customHeight="1" spans="1:8">
      <c r="A29" s="4"/>
      <c r="B29" s="4">
        <v>27</v>
      </c>
      <c r="C29" s="4">
        <v>20223643</v>
      </c>
      <c r="D29" s="4">
        <v>0</v>
      </c>
      <c r="E29" s="4">
        <v>43</v>
      </c>
      <c r="F29" s="69">
        <f t="shared" si="0"/>
        <v>0</v>
      </c>
      <c r="G29" s="4">
        <f t="shared" si="2"/>
        <v>1</v>
      </c>
      <c r="H29" s="4"/>
    </row>
    <row r="30" ht="17.4" customHeight="1" spans="1:8">
      <c r="A30" s="4" t="s">
        <v>3</v>
      </c>
      <c r="B30" s="4">
        <v>28</v>
      </c>
      <c r="C30" s="4">
        <v>20192731</v>
      </c>
      <c r="D30" s="22"/>
      <c r="E30" s="4">
        <v>30</v>
      </c>
      <c r="F30" s="69">
        <f t="shared" si="0"/>
        <v>0</v>
      </c>
      <c r="G30" s="4"/>
      <c r="H30" s="4" t="s">
        <v>71</v>
      </c>
    </row>
    <row r="31" ht="17.4" customHeight="1" spans="1:8">
      <c r="A31" s="4"/>
      <c r="B31" s="4">
        <v>29</v>
      </c>
      <c r="C31" s="4">
        <v>20192831</v>
      </c>
      <c r="D31" s="22"/>
      <c r="E31" s="4">
        <v>47</v>
      </c>
      <c r="F31" s="69">
        <f t="shared" si="0"/>
        <v>0</v>
      </c>
      <c r="G31" s="4"/>
      <c r="H31" s="4" t="s">
        <v>71</v>
      </c>
    </row>
    <row r="32" ht="17.4" customHeight="1" spans="1:8">
      <c r="A32" s="4"/>
      <c r="B32" s="4">
        <v>30</v>
      </c>
      <c r="C32" s="4">
        <v>20192832</v>
      </c>
      <c r="D32" s="22"/>
      <c r="E32" s="4">
        <v>29</v>
      </c>
      <c r="F32" s="69">
        <f t="shared" si="0"/>
        <v>0</v>
      </c>
      <c r="G32" s="4"/>
      <c r="H32" s="4" t="s">
        <v>71</v>
      </c>
    </row>
    <row r="33" ht="17.4" customHeight="1" spans="1:8">
      <c r="A33" s="4"/>
      <c r="B33" s="4">
        <v>31</v>
      </c>
      <c r="C33" s="4">
        <v>20192833</v>
      </c>
      <c r="D33" s="22"/>
      <c r="E33" s="4">
        <v>32</v>
      </c>
      <c r="F33" s="69">
        <f t="shared" si="0"/>
        <v>0</v>
      </c>
      <c r="G33" s="4"/>
      <c r="H33" s="4" t="s">
        <v>71</v>
      </c>
    </row>
    <row r="34" ht="17.4" customHeight="1" spans="1:8">
      <c r="A34" s="4"/>
      <c r="B34" s="4">
        <v>32</v>
      </c>
      <c r="C34" s="4">
        <v>20202731</v>
      </c>
      <c r="D34" s="22">
        <v>0</v>
      </c>
      <c r="E34" s="4">
        <v>27</v>
      </c>
      <c r="F34" s="69">
        <f t="shared" si="0"/>
        <v>0</v>
      </c>
      <c r="G34" s="4">
        <f>RANK(F34,$F$30:$F$56,1)</f>
        <v>1</v>
      </c>
      <c r="H34" s="4"/>
    </row>
    <row r="35" ht="17.4" customHeight="1" spans="1:8">
      <c r="A35" s="4"/>
      <c r="B35" s="4">
        <v>33</v>
      </c>
      <c r="C35" s="4">
        <v>20202831</v>
      </c>
      <c r="D35" s="22">
        <v>0</v>
      </c>
      <c r="E35" s="4">
        <v>47</v>
      </c>
      <c r="F35" s="69">
        <f t="shared" ref="F35:F66" si="3">D35/E35</f>
        <v>0</v>
      </c>
      <c r="G35" s="4">
        <f t="shared" ref="G35:G56" si="4">RANK(F35,$F$30:$F$56,1)</f>
        <v>1</v>
      </c>
      <c r="H35" s="4"/>
    </row>
    <row r="36" ht="17.4" customHeight="1" spans="1:8">
      <c r="A36" s="4"/>
      <c r="B36" s="4">
        <v>34</v>
      </c>
      <c r="C36" s="4">
        <v>20202832</v>
      </c>
      <c r="D36" s="22">
        <v>0</v>
      </c>
      <c r="E36" s="4">
        <v>27</v>
      </c>
      <c r="F36" s="69">
        <f t="shared" si="3"/>
        <v>0</v>
      </c>
      <c r="G36" s="4">
        <f t="shared" si="4"/>
        <v>1</v>
      </c>
      <c r="H36" s="4"/>
    </row>
    <row r="37" ht="17.4" customHeight="1" spans="1:8">
      <c r="A37" s="4"/>
      <c r="B37" s="4">
        <v>35</v>
      </c>
      <c r="C37" s="4">
        <v>20202833</v>
      </c>
      <c r="D37" s="22">
        <v>0</v>
      </c>
      <c r="E37" s="4">
        <v>23</v>
      </c>
      <c r="F37" s="69">
        <f t="shared" si="3"/>
        <v>0</v>
      </c>
      <c r="G37" s="4">
        <f t="shared" si="4"/>
        <v>1</v>
      </c>
      <c r="H37" s="4"/>
    </row>
    <row r="38" ht="17.4" customHeight="1" spans="1:8">
      <c r="A38" s="4"/>
      <c r="B38" s="4">
        <v>36</v>
      </c>
      <c r="C38" s="4">
        <v>20212731</v>
      </c>
      <c r="D38" s="22">
        <v>0</v>
      </c>
      <c r="E38" s="4">
        <v>40</v>
      </c>
      <c r="F38" s="69">
        <f t="shared" si="3"/>
        <v>0</v>
      </c>
      <c r="G38" s="4">
        <f t="shared" si="4"/>
        <v>1</v>
      </c>
      <c r="H38" s="4"/>
    </row>
    <row r="39" ht="17.4" customHeight="1" spans="1:8">
      <c r="A39" s="4"/>
      <c r="B39" s="4">
        <v>37</v>
      </c>
      <c r="C39" s="4">
        <v>20212831</v>
      </c>
      <c r="D39" s="22">
        <v>0</v>
      </c>
      <c r="E39" s="4">
        <v>41</v>
      </c>
      <c r="F39" s="69">
        <f t="shared" si="3"/>
        <v>0</v>
      </c>
      <c r="G39" s="4">
        <f t="shared" si="4"/>
        <v>1</v>
      </c>
      <c r="H39" s="4"/>
    </row>
    <row r="40" ht="17.4" customHeight="1" spans="1:8">
      <c r="A40" s="4"/>
      <c r="B40" s="4">
        <v>38</v>
      </c>
      <c r="C40" s="4">
        <v>20212832</v>
      </c>
      <c r="D40" s="22">
        <v>0</v>
      </c>
      <c r="E40" s="4">
        <v>41</v>
      </c>
      <c r="F40" s="69">
        <f t="shared" si="3"/>
        <v>0</v>
      </c>
      <c r="G40" s="4">
        <f t="shared" si="4"/>
        <v>1</v>
      </c>
      <c r="H40" s="4"/>
    </row>
    <row r="41" ht="17.4" customHeight="1" spans="1:8">
      <c r="A41" s="4"/>
      <c r="B41" s="4">
        <v>39</v>
      </c>
      <c r="C41" s="4">
        <v>20212841</v>
      </c>
      <c r="D41" s="22"/>
      <c r="E41" s="4">
        <v>45</v>
      </c>
      <c r="F41" s="69">
        <f t="shared" si="3"/>
        <v>0</v>
      </c>
      <c r="G41" s="4">
        <f t="shared" si="4"/>
        <v>1</v>
      </c>
      <c r="H41" s="4" t="s">
        <v>71</v>
      </c>
    </row>
    <row r="42" ht="17.4" customHeight="1" spans="1:8">
      <c r="A42" s="4"/>
      <c r="B42" s="4">
        <v>40</v>
      </c>
      <c r="C42" s="4">
        <v>20212842</v>
      </c>
      <c r="D42" s="22"/>
      <c r="E42" s="4">
        <v>46</v>
      </c>
      <c r="F42" s="69">
        <f t="shared" si="3"/>
        <v>0</v>
      </c>
      <c r="G42" s="4">
        <f t="shared" si="4"/>
        <v>1</v>
      </c>
      <c r="H42" s="4" t="s">
        <v>71</v>
      </c>
    </row>
    <row r="43" ht="17.4" customHeight="1" spans="1:8">
      <c r="A43" s="4"/>
      <c r="B43" s="4">
        <v>41</v>
      </c>
      <c r="C43" s="4">
        <v>20212843</v>
      </c>
      <c r="D43" s="22"/>
      <c r="E43" s="4">
        <v>44</v>
      </c>
      <c r="F43" s="69">
        <f t="shared" si="3"/>
        <v>0</v>
      </c>
      <c r="G43" s="4">
        <f t="shared" si="4"/>
        <v>1</v>
      </c>
      <c r="H43" s="4" t="s">
        <v>71</v>
      </c>
    </row>
    <row r="44" ht="17.4" customHeight="1" spans="1:8">
      <c r="A44" s="4"/>
      <c r="B44" s="4">
        <v>42</v>
      </c>
      <c r="C44" s="4">
        <v>20222731</v>
      </c>
      <c r="D44" s="22">
        <v>0</v>
      </c>
      <c r="E44" s="4">
        <v>39</v>
      </c>
      <c r="F44" s="69">
        <f t="shared" si="3"/>
        <v>0</v>
      </c>
      <c r="G44" s="4">
        <f t="shared" si="4"/>
        <v>1</v>
      </c>
      <c r="H44" s="4"/>
    </row>
    <row r="45" ht="17.4" customHeight="1" spans="1:8">
      <c r="A45" s="4"/>
      <c r="B45" s="4">
        <v>43</v>
      </c>
      <c r="C45" s="4">
        <v>20222732</v>
      </c>
      <c r="D45" s="22">
        <v>0</v>
      </c>
      <c r="E45" s="4">
        <v>42</v>
      </c>
      <c r="F45" s="69">
        <f t="shared" si="3"/>
        <v>0</v>
      </c>
      <c r="G45" s="4">
        <f t="shared" si="4"/>
        <v>1</v>
      </c>
      <c r="H45" s="4"/>
    </row>
    <row r="46" ht="17.4" customHeight="1" spans="1:8">
      <c r="A46" s="4"/>
      <c r="B46" s="87">
        <v>44</v>
      </c>
      <c r="C46" s="87">
        <v>20222831</v>
      </c>
      <c r="D46" s="87">
        <v>8</v>
      </c>
      <c r="E46" s="87">
        <v>42</v>
      </c>
      <c r="F46" s="88">
        <f t="shared" si="3"/>
        <v>0.19047619047619</v>
      </c>
      <c r="G46" s="87">
        <f t="shared" si="4"/>
        <v>27</v>
      </c>
      <c r="H46" s="87" t="s">
        <v>36</v>
      </c>
    </row>
    <row r="47" ht="17.4" customHeight="1" spans="1:8">
      <c r="A47" s="4"/>
      <c r="B47" s="4">
        <v>45</v>
      </c>
      <c r="C47" s="4">
        <v>20222832</v>
      </c>
      <c r="D47" s="22">
        <v>0</v>
      </c>
      <c r="E47" s="4">
        <v>41</v>
      </c>
      <c r="F47" s="69">
        <f t="shared" si="3"/>
        <v>0</v>
      </c>
      <c r="G47" s="4">
        <f t="shared" si="4"/>
        <v>1</v>
      </c>
      <c r="H47" s="4"/>
    </row>
    <row r="48" ht="17.4" customHeight="1" spans="1:8">
      <c r="A48" s="4"/>
      <c r="B48" s="4">
        <v>46</v>
      </c>
      <c r="C48" s="4">
        <v>20222833</v>
      </c>
      <c r="D48" s="22">
        <v>0</v>
      </c>
      <c r="E48" s="4">
        <v>45</v>
      </c>
      <c r="F48" s="69">
        <f t="shared" si="3"/>
        <v>0</v>
      </c>
      <c r="G48" s="4">
        <f t="shared" si="4"/>
        <v>1</v>
      </c>
      <c r="H48" s="4"/>
    </row>
    <row r="49" ht="17.4" customHeight="1" spans="1:8">
      <c r="A49" s="4"/>
      <c r="B49" s="4">
        <v>47</v>
      </c>
      <c r="C49" s="4">
        <v>20222834</v>
      </c>
      <c r="D49" s="22">
        <v>0</v>
      </c>
      <c r="E49" s="4">
        <v>45</v>
      </c>
      <c r="F49" s="69">
        <f t="shared" si="3"/>
        <v>0</v>
      </c>
      <c r="G49" s="4">
        <f t="shared" si="4"/>
        <v>1</v>
      </c>
      <c r="H49" s="4"/>
    </row>
    <row r="50" ht="17.4" customHeight="1" spans="1:8">
      <c r="A50" s="4"/>
      <c r="B50" s="4">
        <v>48</v>
      </c>
      <c r="C50" s="4">
        <v>20222835</v>
      </c>
      <c r="D50" s="22">
        <v>0</v>
      </c>
      <c r="E50" s="4">
        <v>45</v>
      </c>
      <c r="F50" s="69">
        <f t="shared" si="3"/>
        <v>0</v>
      </c>
      <c r="G50" s="4">
        <f t="shared" si="4"/>
        <v>1</v>
      </c>
      <c r="H50" s="4"/>
    </row>
    <row r="51" ht="17.4" customHeight="1" spans="1:8">
      <c r="A51" s="4"/>
      <c r="B51" s="4">
        <v>49</v>
      </c>
      <c r="C51" s="4">
        <v>20222836</v>
      </c>
      <c r="D51" s="22">
        <v>0</v>
      </c>
      <c r="E51" s="4">
        <v>40</v>
      </c>
      <c r="F51" s="69">
        <f t="shared" si="3"/>
        <v>0</v>
      </c>
      <c r="G51" s="4">
        <f t="shared" si="4"/>
        <v>1</v>
      </c>
      <c r="H51" s="4"/>
    </row>
    <row r="52" ht="17.4" customHeight="1" spans="1:8">
      <c r="A52" s="4"/>
      <c r="B52" s="87">
        <v>50</v>
      </c>
      <c r="C52" s="87">
        <v>20222837</v>
      </c>
      <c r="D52" s="87">
        <v>1</v>
      </c>
      <c r="E52" s="87">
        <v>40</v>
      </c>
      <c r="F52" s="88">
        <f t="shared" si="3"/>
        <v>0.025</v>
      </c>
      <c r="G52" s="87">
        <f t="shared" si="4"/>
        <v>26</v>
      </c>
      <c r="H52" s="87" t="s">
        <v>36</v>
      </c>
    </row>
    <row r="53" ht="17.4" customHeight="1" spans="1:8">
      <c r="A53" s="4"/>
      <c r="B53" s="4">
        <v>51</v>
      </c>
      <c r="C53" s="4">
        <v>20222841</v>
      </c>
      <c r="D53" s="22">
        <v>0</v>
      </c>
      <c r="E53" s="4">
        <v>36</v>
      </c>
      <c r="F53" s="69">
        <f t="shared" si="3"/>
        <v>0</v>
      </c>
      <c r="G53" s="4">
        <f t="shared" si="4"/>
        <v>1</v>
      </c>
      <c r="H53" s="4"/>
    </row>
    <row r="54" ht="17.4" customHeight="1" spans="1:8">
      <c r="A54" s="4"/>
      <c r="B54" s="4">
        <v>52</v>
      </c>
      <c r="C54" s="4">
        <v>20222842</v>
      </c>
      <c r="D54" s="22">
        <v>0</v>
      </c>
      <c r="E54" s="4">
        <v>38</v>
      </c>
      <c r="F54" s="69">
        <f t="shared" si="3"/>
        <v>0</v>
      </c>
      <c r="G54" s="4">
        <f t="shared" si="4"/>
        <v>1</v>
      </c>
      <c r="H54" s="4"/>
    </row>
    <row r="55" ht="17.4" customHeight="1" spans="1:8">
      <c r="A55" s="4"/>
      <c r="B55" s="4">
        <v>53</v>
      </c>
      <c r="C55" s="4">
        <v>20222843</v>
      </c>
      <c r="D55" s="22">
        <v>0</v>
      </c>
      <c r="E55" s="4">
        <v>38</v>
      </c>
      <c r="F55" s="69">
        <f t="shared" si="3"/>
        <v>0</v>
      </c>
      <c r="G55" s="4">
        <f t="shared" si="4"/>
        <v>1</v>
      </c>
      <c r="H55" s="4"/>
    </row>
    <row r="56" ht="17.4" customHeight="1" spans="1:8">
      <c r="A56" s="4"/>
      <c r="B56" s="4">
        <v>54</v>
      </c>
      <c r="C56" s="4">
        <v>20222844</v>
      </c>
      <c r="D56" s="22">
        <v>0</v>
      </c>
      <c r="E56" s="4">
        <v>36</v>
      </c>
      <c r="F56" s="69">
        <f t="shared" si="3"/>
        <v>0</v>
      </c>
      <c r="G56" s="4">
        <f t="shared" si="4"/>
        <v>1</v>
      </c>
      <c r="H56" s="4"/>
    </row>
    <row r="57" ht="17.4" customHeight="1" spans="1:8">
      <c r="A57" s="4" t="s">
        <v>4</v>
      </c>
      <c r="B57" s="4">
        <v>55</v>
      </c>
      <c r="C57" s="4">
        <v>20192331</v>
      </c>
      <c r="D57" s="4"/>
      <c r="E57" s="4">
        <v>36</v>
      </c>
      <c r="F57" s="69">
        <f t="shared" si="3"/>
        <v>0</v>
      </c>
      <c r="G57" s="4"/>
      <c r="H57" s="4" t="s">
        <v>71</v>
      </c>
    </row>
    <row r="58" ht="17.4" customHeight="1" spans="1:8">
      <c r="A58" s="4"/>
      <c r="B58" s="4">
        <v>56</v>
      </c>
      <c r="C58" s="4">
        <v>20192332</v>
      </c>
      <c r="D58" s="4"/>
      <c r="E58" s="4">
        <v>34</v>
      </c>
      <c r="F58" s="69">
        <f t="shared" si="3"/>
        <v>0</v>
      </c>
      <c r="G58" s="4"/>
      <c r="H58" s="4" t="s">
        <v>71</v>
      </c>
    </row>
    <row r="59" ht="17.4" customHeight="1" spans="1:8">
      <c r="A59" s="4"/>
      <c r="B59" s="4">
        <v>57</v>
      </c>
      <c r="C59" s="4">
        <v>20192931</v>
      </c>
      <c r="D59" s="4"/>
      <c r="E59" s="4">
        <v>30</v>
      </c>
      <c r="F59" s="69">
        <f t="shared" si="3"/>
        <v>0</v>
      </c>
      <c r="G59" s="4"/>
      <c r="H59" s="4" t="s">
        <v>71</v>
      </c>
    </row>
    <row r="60" ht="17.4" customHeight="1" spans="1:8">
      <c r="A60" s="4"/>
      <c r="B60" s="4">
        <v>58</v>
      </c>
      <c r="C60" s="4">
        <v>20192932</v>
      </c>
      <c r="D60" s="4"/>
      <c r="E60" s="4">
        <v>28</v>
      </c>
      <c r="F60" s="69">
        <f t="shared" si="3"/>
        <v>0</v>
      </c>
      <c r="G60" s="4"/>
      <c r="H60" s="4" t="s">
        <v>71</v>
      </c>
    </row>
    <row r="61" ht="17.4" customHeight="1" spans="1:8">
      <c r="A61" s="4"/>
      <c r="B61" s="4">
        <v>59</v>
      </c>
      <c r="C61" s="4">
        <v>20193031</v>
      </c>
      <c r="D61" s="4"/>
      <c r="E61" s="4">
        <v>45</v>
      </c>
      <c r="F61" s="69">
        <f t="shared" si="3"/>
        <v>0</v>
      </c>
      <c r="G61" s="4"/>
      <c r="H61" s="4" t="s">
        <v>71</v>
      </c>
    </row>
    <row r="62" ht="17.4" customHeight="1" spans="1:8">
      <c r="A62" s="4"/>
      <c r="B62" s="4">
        <v>60</v>
      </c>
      <c r="C62" s="4">
        <v>20193032</v>
      </c>
      <c r="D62" s="4"/>
      <c r="E62" s="4">
        <v>47</v>
      </c>
      <c r="F62" s="69">
        <f t="shared" si="3"/>
        <v>0</v>
      </c>
      <c r="G62" s="4"/>
      <c r="H62" s="4" t="s">
        <v>71</v>
      </c>
    </row>
    <row r="63" ht="17.4" customHeight="1" spans="1:8">
      <c r="A63" s="4"/>
      <c r="B63" s="4">
        <v>61</v>
      </c>
      <c r="C63" s="4">
        <v>20193033</v>
      </c>
      <c r="D63" s="4"/>
      <c r="E63" s="4">
        <v>45</v>
      </c>
      <c r="F63" s="69">
        <f t="shared" si="3"/>
        <v>0</v>
      </c>
      <c r="G63" s="4"/>
      <c r="H63" s="4" t="s">
        <v>71</v>
      </c>
    </row>
    <row r="64" ht="17.4" customHeight="1" spans="1:8">
      <c r="A64" s="4"/>
      <c r="B64" s="4">
        <v>62</v>
      </c>
      <c r="C64" s="4">
        <v>20193034</v>
      </c>
      <c r="D64" s="4"/>
      <c r="E64" s="4">
        <v>42</v>
      </c>
      <c r="F64" s="69">
        <f t="shared" si="3"/>
        <v>0</v>
      </c>
      <c r="G64" s="4"/>
      <c r="H64" s="4" t="s">
        <v>71</v>
      </c>
    </row>
    <row r="65" ht="17.4" customHeight="1" spans="1:8">
      <c r="A65" s="4"/>
      <c r="B65" s="4">
        <v>63</v>
      </c>
      <c r="C65" s="4">
        <v>20193035</v>
      </c>
      <c r="D65" s="4"/>
      <c r="E65" s="4">
        <v>39</v>
      </c>
      <c r="F65" s="69">
        <f t="shared" si="3"/>
        <v>0</v>
      </c>
      <c r="G65" s="4"/>
      <c r="H65" s="4" t="s">
        <v>71</v>
      </c>
    </row>
    <row r="66" ht="17.4" customHeight="1" spans="1:8">
      <c r="A66" s="4"/>
      <c r="B66" s="4">
        <v>64</v>
      </c>
      <c r="C66" s="4">
        <v>20193036</v>
      </c>
      <c r="D66" s="4"/>
      <c r="E66" s="4">
        <v>44</v>
      </c>
      <c r="F66" s="69">
        <f t="shared" si="3"/>
        <v>0</v>
      </c>
      <c r="G66" s="4"/>
      <c r="H66" s="4" t="s">
        <v>71</v>
      </c>
    </row>
    <row r="67" ht="17.4" customHeight="1" spans="1:8">
      <c r="A67" s="4"/>
      <c r="B67" s="4">
        <v>65</v>
      </c>
      <c r="C67" s="4">
        <v>20193037</v>
      </c>
      <c r="D67" s="4"/>
      <c r="E67" s="4">
        <v>41</v>
      </c>
      <c r="F67" s="69">
        <f t="shared" ref="F67:F98" si="5">D67/E67</f>
        <v>0</v>
      </c>
      <c r="G67" s="4"/>
      <c r="H67" s="4" t="s">
        <v>71</v>
      </c>
    </row>
    <row r="68" ht="17.4" customHeight="1" spans="1:8">
      <c r="A68" s="4"/>
      <c r="B68" s="4">
        <v>66</v>
      </c>
      <c r="C68" s="4">
        <v>20193038</v>
      </c>
      <c r="D68" s="4"/>
      <c r="E68" s="4">
        <v>43</v>
      </c>
      <c r="F68" s="69">
        <f t="shared" si="5"/>
        <v>0</v>
      </c>
      <c r="G68" s="4"/>
      <c r="H68" s="4" t="s">
        <v>71</v>
      </c>
    </row>
    <row r="69" ht="17.4" customHeight="1" spans="1:8">
      <c r="A69" s="4"/>
      <c r="B69" s="22">
        <v>67</v>
      </c>
      <c r="C69" s="22">
        <v>20202331</v>
      </c>
      <c r="D69" s="22">
        <v>0</v>
      </c>
      <c r="E69" s="22">
        <v>39</v>
      </c>
      <c r="F69" s="86">
        <f t="shared" si="5"/>
        <v>0</v>
      </c>
      <c r="G69" s="22">
        <f t="shared" ref="G69:G100" si="6">RANK(F69,$F$57:$F$100,1)</f>
        <v>1</v>
      </c>
      <c r="H69" s="22"/>
    </row>
    <row r="70" ht="17.4" customHeight="1" spans="1:8">
      <c r="A70" s="4"/>
      <c r="B70" s="22">
        <v>68</v>
      </c>
      <c r="C70" s="22">
        <v>20202332</v>
      </c>
      <c r="D70" s="22">
        <v>0</v>
      </c>
      <c r="E70" s="22">
        <v>37</v>
      </c>
      <c r="F70" s="86">
        <f t="shared" si="5"/>
        <v>0</v>
      </c>
      <c r="G70" s="22">
        <f t="shared" si="6"/>
        <v>1</v>
      </c>
      <c r="H70" s="22"/>
    </row>
    <row r="71" ht="17.4" customHeight="1" spans="1:8">
      <c r="A71" s="4"/>
      <c r="B71" s="22">
        <v>69</v>
      </c>
      <c r="C71" s="22">
        <v>20202931</v>
      </c>
      <c r="D71" s="22">
        <v>0</v>
      </c>
      <c r="E71" s="22">
        <v>31</v>
      </c>
      <c r="F71" s="86">
        <f t="shared" si="5"/>
        <v>0</v>
      </c>
      <c r="G71" s="22">
        <f t="shared" si="6"/>
        <v>1</v>
      </c>
      <c r="H71" s="22"/>
    </row>
    <row r="72" ht="17.4" customHeight="1" spans="1:8">
      <c r="A72" s="4"/>
      <c r="B72" s="22">
        <v>70</v>
      </c>
      <c r="C72" s="22">
        <v>20202932</v>
      </c>
      <c r="D72" s="22">
        <v>0</v>
      </c>
      <c r="E72" s="22">
        <v>23</v>
      </c>
      <c r="F72" s="86">
        <f t="shared" si="5"/>
        <v>0</v>
      </c>
      <c r="G72" s="22">
        <f t="shared" si="6"/>
        <v>1</v>
      </c>
      <c r="H72" s="22"/>
    </row>
    <row r="73" ht="17.4" customHeight="1" spans="1:8">
      <c r="A73" s="4"/>
      <c r="B73" s="22">
        <v>71</v>
      </c>
      <c r="C73" s="22">
        <v>20202933</v>
      </c>
      <c r="D73" s="22">
        <v>0</v>
      </c>
      <c r="E73" s="22">
        <v>29</v>
      </c>
      <c r="F73" s="86">
        <f t="shared" si="5"/>
        <v>0</v>
      </c>
      <c r="G73" s="22">
        <f t="shared" si="6"/>
        <v>1</v>
      </c>
      <c r="H73" s="22"/>
    </row>
    <row r="74" ht="17.4" customHeight="1" spans="1:8">
      <c r="A74" s="4"/>
      <c r="B74" s="22">
        <v>72</v>
      </c>
      <c r="C74" s="22">
        <v>20203031</v>
      </c>
      <c r="D74" s="22">
        <v>0</v>
      </c>
      <c r="E74" s="22">
        <v>51</v>
      </c>
      <c r="F74" s="86">
        <f t="shared" si="5"/>
        <v>0</v>
      </c>
      <c r="G74" s="22">
        <f t="shared" si="6"/>
        <v>1</v>
      </c>
      <c r="H74" s="22"/>
    </row>
    <row r="75" ht="17.4" customHeight="1" spans="1:8">
      <c r="A75" s="4"/>
      <c r="B75" s="4">
        <v>73</v>
      </c>
      <c r="C75" s="4">
        <v>20203032</v>
      </c>
      <c r="D75" s="4">
        <v>0</v>
      </c>
      <c r="E75" s="4">
        <v>52</v>
      </c>
      <c r="F75" s="69">
        <f t="shared" si="5"/>
        <v>0</v>
      </c>
      <c r="G75" s="4">
        <f t="shared" si="6"/>
        <v>1</v>
      </c>
      <c r="H75" s="4"/>
    </row>
    <row r="76" ht="17.4" customHeight="1" spans="1:8">
      <c r="A76" s="4"/>
      <c r="B76" s="4">
        <v>74</v>
      </c>
      <c r="C76" s="4">
        <v>20203033</v>
      </c>
      <c r="D76" s="4">
        <v>0</v>
      </c>
      <c r="E76" s="4">
        <v>47</v>
      </c>
      <c r="F76" s="69">
        <f t="shared" si="5"/>
        <v>0</v>
      </c>
      <c r="G76" s="4">
        <f t="shared" si="6"/>
        <v>1</v>
      </c>
      <c r="H76" s="4"/>
    </row>
    <row r="77" ht="17.4" customHeight="1" spans="1:8">
      <c r="A77" s="4"/>
      <c r="B77" s="4">
        <v>75</v>
      </c>
      <c r="C77" s="4">
        <v>20203034</v>
      </c>
      <c r="D77" s="4">
        <v>0</v>
      </c>
      <c r="E77" s="4">
        <v>48</v>
      </c>
      <c r="F77" s="69">
        <f t="shared" si="5"/>
        <v>0</v>
      </c>
      <c r="G77" s="4">
        <f t="shared" si="6"/>
        <v>1</v>
      </c>
      <c r="H77" s="4"/>
    </row>
    <row r="78" ht="17.4" customHeight="1" spans="1:8">
      <c r="A78" s="4"/>
      <c r="B78" s="4">
        <v>76</v>
      </c>
      <c r="C78" s="4">
        <v>20203035</v>
      </c>
      <c r="D78" s="4">
        <v>0</v>
      </c>
      <c r="E78" s="4">
        <v>51</v>
      </c>
      <c r="F78" s="69">
        <f t="shared" si="5"/>
        <v>0</v>
      </c>
      <c r="G78" s="4">
        <f t="shared" si="6"/>
        <v>1</v>
      </c>
      <c r="H78" s="4"/>
    </row>
    <row r="79" ht="17.4" customHeight="1" spans="1:8">
      <c r="A79" s="4"/>
      <c r="B79" s="4">
        <v>77</v>
      </c>
      <c r="C79" s="4">
        <v>20203036</v>
      </c>
      <c r="D79" s="4">
        <v>0</v>
      </c>
      <c r="E79" s="4">
        <v>50</v>
      </c>
      <c r="F79" s="69">
        <f t="shared" si="5"/>
        <v>0</v>
      </c>
      <c r="G79" s="4">
        <f t="shared" si="6"/>
        <v>1</v>
      </c>
      <c r="H79" s="4"/>
    </row>
    <row r="80" ht="17.4" customHeight="1" spans="1:8">
      <c r="A80" s="4"/>
      <c r="B80" s="4">
        <v>78</v>
      </c>
      <c r="C80" s="4">
        <v>20212331</v>
      </c>
      <c r="D80" s="4">
        <v>0</v>
      </c>
      <c r="E80" s="4">
        <v>32</v>
      </c>
      <c r="F80" s="69">
        <f t="shared" si="5"/>
        <v>0</v>
      </c>
      <c r="G80" s="4">
        <f t="shared" si="6"/>
        <v>1</v>
      </c>
      <c r="H80" s="4"/>
    </row>
    <row r="81" ht="17.4" customHeight="1" spans="1:8">
      <c r="A81" s="4"/>
      <c r="B81" s="4">
        <v>79</v>
      </c>
      <c r="C81" s="4">
        <v>20212332</v>
      </c>
      <c r="D81" s="4">
        <v>0</v>
      </c>
      <c r="E81" s="4">
        <v>32</v>
      </c>
      <c r="F81" s="69">
        <f t="shared" si="5"/>
        <v>0</v>
      </c>
      <c r="G81" s="4">
        <f t="shared" si="6"/>
        <v>1</v>
      </c>
      <c r="H81" s="4"/>
    </row>
    <row r="82" ht="17.4" customHeight="1" spans="1:8">
      <c r="A82" s="4"/>
      <c r="B82" s="4">
        <v>80</v>
      </c>
      <c r="C82" s="4">
        <v>20212333</v>
      </c>
      <c r="D82" s="4">
        <v>0</v>
      </c>
      <c r="E82" s="4">
        <v>30</v>
      </c>
      <c r="F82" s="69">
        <f t="shared" si="5"/>
        <v>0</v>
      </c>
      <c r="G82" s="4">
        <f t="shared" si="6"/>
        <v>1</v>
      </c>
      <c r="H82" s="4"/>
    </row>
    <row r="83" ht="17.4" customHeight="1" spans="1:8">
      <c r="A83" s="4"/>
      <c r="B83" s="4">
        <v>81</v>
      </c>
      <c r="C83" s="4">
        <v>20212931</v>
      </c>
      <c r="D83" s="4">
        <v>0</v>
      </c>
      <c r="E83" s="4">
        <v>41</v>
      </c>
      <c r="F83" s="69">
        <f t="shared" si="5"/>
        <v>0</v>
      </c>
      <c r="G83" s="4">
        <f t="shared" si="6"/>
        <v>1</v>
      </c>
      <c r="H83" s="4"/>
    </row>
    <row r="84" ht="17.4" customHeight="1" spans="1:8">
      <c r="A84" s="4"/>
      <c r="B84" s="4">
        <v>82</v>
      </c>
      <c r="C84" s="4">
        <v>20212932</v>
      </c>
      <c r="D84" s="4">
        <v>0</v>
      </c>
      <c r="E84" s="4">
        <v>38</v>
      </c>
      <c r="F84" s="69">
        <f t="shared" si="5"/>
        <v>0</v>
      </c>
      <c r="G84" s="4">
        <f t="shared" si="6"/>
        <v>1</v>
      </c>
      <c r="H84" s="4"/>
    </row>
    <row r="85" ht="17.4" customHeight="1" spans="1:8">
      <c r="A85" s="4"/>
      <c r="B85" s="4">
        <v>83</v>
      </c>
      <c r="C85" s="4">
        <v>20212933</v>
      </c>
      <c r="D85" s="4">
        <v>0</v>
      </c>
      <c r="E85" s="4">
        <v>40</v>
      </c>
      <c r="F85" s="69">
        <f t="shared" si="5"/>
        <v>0</v>
      </c>
      <c r="G85" s="4">
        <f t="shared" si="6"/>
        <v>1</v>
      </c>
      <c r="H85" s="4"/>
    </row>
    <row r="86" ht="17.4" customHeight="1" spans="1:8">
      <c r="A86" s="4"/>
      <c r="B86" s="4">
        <v>84</v>
      </c>
      <c r="C86" s="4">
        <v>20212941</v>
      </c>
      <c r="D86" s="4">
        <v>0</v>
      </c>
      <c r="E86" s="4">
        <v>40</v>
      </c>
      <c r="F86" s="69">
        <f t="shared" si="5"/>
        <v>0</v>
      </c>
      <c r="G86" s="4">
        <f t="shared" si="6"/>
        <v>1</v>
      </c>
      <c r="H86" s="4"/>
    </row>
    <row r="87" ht="17.4" customHeight="1" spans="1:8">
      <c r="A87" s="4"/>
      <c r="B87" s="4">
        <v>85</v>
      </c>
      <c r="C87" s="4">
        <v>20213031</v>
      </c>
      <c r="D87" s="4">
        <v>0</v>
      </c>
      <c r="E87" s="4">
        <v>44</v>
      </c>
      <c r="F87" s="69">
        <f t="shared" si="5"/>
        <v>0</v>
      </c>
      <c r="G87" s="4">
        <f t="shared" si="6"/>
        <v>1</v>
      </c>
      <c r="H87" s="4"/>
    </row>
    <row r="88" ht="17.4" customHeight="1" spans="1:8">
      <c r="A88" s="4"/>
      <c r="B88" s="4">
        <v>86</v>
      </c>
      <c r="C88" s="4">
        <v>20213032</v>
      </c>
      <c r="D88" s="4">
        <v>0</v>
      </c>
      <c r="E88" s="4">
        <v>35</v>
      </c>
      <c r="F88" s="69">
        <f t="shared" si="5"/>
        <v>0</v>
      </c>
      <c r="G88" s="4">
        <f t="shared" si="6"/>
        <v>1</v>
      </c>
      <c r="H88" s="4"/>
    </row>
    <row r="89" ht="17.4" customHeight="1" spans="1:8">
      <c r="A89" s="4"/>
      <c r="B89" s="4">
        <v>87</v>
      </c>
      <c r="C89" s="4">
        <v>20213033</v>
      </c>
      <c r="D89" s="4">
        <v>0</v>
      </c>
      <c r="E89" s="4">
        <v>35</v>
      </c>
      <c r="F89" s="69">
        <f t="shared" si="5"/>
        <v>0</v>
      </c>
      <c r="G89" s="4">
        <f t="shared" si="6"/>
        <v>1</v>
      </c>
      <c r="H89" s="4"/>
    </row>
    <row r="90" ht="17.4" customHeight="1" spans="1:8">
      <c r="A90" s="4"/>
      <c r="B90" s="4">
        <v>88</v>
      </c>
      <c r="C90" s="4">
        <v>20222331</v>
      </c>
      <c r="D90" s="4">
        <v>0</v>
      </c>
      <c r="E90" s="4">
        <v>30</v>
      </c>
      <c r="F90" s="69">
        <f t="shared" si="5"/>
        <v>0</v>
      </c>
      <c r="G90" s="4">
        <f t="shared" si="6"/>
        <v>1</v>
      </c>
      <c r="H90" s="4"/>
    </row>
    <row r="91" ht="17.4" customHeight="1" spans="1:8">
      <c r="A91" s="4"/>
      <c r="B91" s="4">
        <v>89</v>
      </c>
      <c r="C91" s="4">
        <v>20222332</v>
      </c>
      <c r="D91" s="4">
        <v>0</v>
      </c>
      <c r="E91" s="4">
        <v>30</v>
      </c>
      <c r="F91" s="69">
        <f t="shared" si="5"/>
        <v>0</v>
      </c>
      <c r="G91" s="4">
        <f t="shared" si="6"/>
        <v>1</v>
      </c>
      <c r="H91" s="4"/>
    </row>
    <row r="92" ht="17.4" customHeight="1" spans="1:8">
      <c r="A92" s="4"/>
      <c r="B92" s="4">
        <v>90</v>
      </c>
      <c r="C92" s="4">
        <v>20222333</v>
      </c>
      <c r="D92" s="4">
        <v>0</v>
      </c>
      <c r="E92" s="4">
        <v>29</v>
      </c>
      <c r="F92" s="69">
        <f t="shared" si="5"/>
        <v>0</v>
      </c>
      <c r="G92" s="4">
        <f t="shared" si="6"/>
        <v>1</v>
      </c>
      <c r="H92" s="4"/>
    </row>
    <row r="93" ht="17.4" customHeight="1" spans="1:8">
      <c r="A93" s="4"/>
      <c r="B93" s="4">
        <v>91</v>
      </c>
      <c r="C93" s="4">
        <v>20222931</v>
      </c>
      <c r="D93" s="4">
        <v>0</v>
      </c>
      <c r="E93" s="4">
        <v>43</v>
      </c>
      <c r="F93" s="69">
        <f t="shared" si="5"/>
        <v>0</v>
      </c>
      <c r="G93" s="4">
        <f t="shared" si="6"/>
        <v>1</v>
      </c>
      <c r="H93" s="4"/>
    </row>
    <row r="94" ht="17.4" customHeight="1" spans="1:8">
      <c r="A94" s="4"/>
      <c r="B94" s="4">
        <v>92</v>
      </c>
      <c r="C94" s="4">
        <v>20222932</v>
      </c>
      <c r="D94" s="4">
        <v>0</v>
      </c>
      <c r="E94" s="4">
        <v>42</v>
      </c>
      <c r="F94" s="69">
        <f t="shared" si="5"/>
        <v>0</v>
      </c>
      <c r="G94" s="4">
        <f t="shared" si="6"/>
        <v>1</v>
      </c>
      <c r="H94" s="4"/>
    </row>
    <row r="95" ht="17.4" customHeight="1" spans="1:8">
      <c r="A95" s="4"/>
      <c r="B95" s="4">
        <v>93</v>
      </c>
      <c r="C95" s="4">
        <v>20222933</v>
      </c>
      <c r="D95" s="4">
        <v>0</v>
      </c>
      <c r="E95" s="4">
        <v>45</v>
      </c>
      <c r="F95" s="69">
        <f t="shared" si="5"/>
        <v>0</v>
      </c>
      <c r="G95" s="4">
        <f t="shared" si="6"/>
        <v>1</v>
      </c>
      <c r="H95" s="4"/>
    </row>
    <row r="96" ht="17.4" customHeight="1" spans="1:8">
      <c r="A96" s="4"/>
      <c r="B96" s="4">
        <v>94</v>
      </c>
      <c r="C96" s="4">
        <v>20222934</v>
      </c>
      <c r="D96" s="4">
        <v>0</v>
      </c>
      <c r="E96" s="4">
        <v>40</v>
      </c>
      <c r="F96" s="69">
        <f t="shared" si="5"/>
        <v>0</v>
      </c>
      <c r="G96" s="4">
        <f t="shared" si="6"/>
        <v>1</v>
      </c>
      <c r="H96" s="4"/>
    </row>
    <row r="97" ht="17.4" customHeight="1" spans="1:8">
      <c r="A97" s="4"/>
      <c r="B97" s="4">
        <v>95</v>
      </c>
      <c r="C97" s="4">
        <v>20222941</v>
      </c>
      <c r="D97" s="4">
        <v>0</v>
      </c>
      <c r="E97" s="4">
        <v>45</v>
      </c>
      <c r="F97" s="69">
        <f t="shared" si="5"/>
        <v>0</v>
      </c>
      <c r="G97" s="4">
        <f t="shared" si="6"/>
        <v>1</v>
      </c>
      <c r="H97" s="4"/>
    </row>
    <row r="98" ht="17.4" customHeight="1" spans="1:8">
      <c r="A98" s="4"/>
      <c r="B98" s="4">
        <v>96</v>
      </c>
      <c r="C98" s="4">
        <v>20223031</v>
      </c>
      <c r="D98" s="4">
        <v>0</v>
      </c>
      <c r="E98" s="4">
        <v>45</v>
      </c>
      <c r="F98" s="69">
        <f t="shared" si="5"/>
        <v>0</v>
      </c>
      <c r="G98" s="4">
        <f t="shared" si="6"/>
        <v>1</v>
      </c>
      <c r="H98" s="4"/>
    </row>
    <row r="99" ht="17.4" customHeight="1" spans="1:8">
      <c r="A99" s="4"/>
      <c r="B99" s="4">
        <v>97</v>
      </c>
      <c r="C99" s="4">
        <v>20223032</v>
      </c>
      <c r="D99" s="4">
        <v>0</v>
      </c>
      <c r="E99" s="4">
        <v>35</v>
      </c>
      <c r="F99" s="69">
        <f t="shared" ref="F99:F130" si="7">D99/E99</f>
        <v>0</v>
      </c>
      <c r="G99" s="4">
        <f t="shared" si="6"/>
        <v>1</v>
      </c>
      <c r="H99" s="4"/>
    </row>
    <row r="100" ht="17.4" customHeight="1" spans="1:8">
      <c r="A100" s="4"/>
      <c r="B100" s="4">
        <v>98</v>
      </c>
      <c r="C100" s="4">
        <v>20223033</v>
      </c>
      <c r="D100" s="4">
        <v>0</v>
      </c>
      <c r="E100" s="4">
        <v>35</v>
      </c>
      <c r="F100" s="69">
        <f t="shared" si="7"/>
        <v>0</v>
      </c>
      <c r="G100" s="4">
        <f t="shared" si="6"/>
        <v>1</v>
      </c>
      <c r="H100" s="4"/>
    </row>
    <row r="101" ht="17.4" customHeight="1" spans="1:8">
      <c r="A101" s="4" t="s">
        <v>5</v>
      </c>
      <c r="B101" s="4">
        <v>99</v>
      </c>
      <c r="C101" s="4">
        <v>20192131</v>
      </c>
      <c r="D101" s="4">
        <v>0</v>
      </c>
      <c r="E101" s="4">
        <v>49</v>
      </c>
      <c r="F101" s="69">
        <f t="shared" si="7"/>
        <v>0</v>
      </c>
      <c r="G101" s="4">
        <f>RANK(F101,$F$101:$F$145,1)</f>
        <v>1</v>
      </c>
      <c r="H101" s="4"/>
    </row>
    <row r="102" ht="17.4" customHeight="1" spans="1:8">
      <c r="A102" s="4"/>
      <c r="B102" s="4">
        <v>100</v>
      </c>
      <c r="C102" s="4">
        <v>20192132</v>
      </c>
      <c r="D102" s="4">
        <v>0</v>
      </c>
      <c r="E102" s="4">
        <v>23</v>
      </c>
      <c r="F102" s="69">
        <f t="shared" si="7"/>
        <v>0</v>
      </c>
      <c r="G102" s="4">
        <f t="shared" ref="G102:G145" si="8">RANK(F102,$F$101:$F$145,1)</f>
        <v>1</v>
      </c>
      <c r="H102" s="4"/>
    </row>
    <row r="103" ht="17.4" customHeight="1" spans="1:8">
      <c r="A103" s="4"/>
      <c r="B103" s="4">
        <v>101</v>
      </c>
      <c r="C103" s="4">
        <v>20192133</v>
      </c>
      <c r="D103" s="4">
        <v>0</v>
      </c>
      <c r="E103" s="4">
        <v>38</v>
      </c>
      <c r="F103" s="69">
        <f t="shared" si="7"/>
        <v>0</v>
      </c>
      <c r="G103" s="4">
        <f t="shared" si="8"/>
        <v>1</v>
      </c>
      <c r="H103" s="4"/>
    </row>
    <row r="104" ht="17.4" customHeight="1" spans="1:8">
      <c r="A104" s="4"/>
      <c r="B104" s="4">
        <v>102</v>
      </c>
      <c r="C104" s="4">
        <v>20192134</v>
      </c>
      <c r="D104" s="4">
        <v>0</v>
      </c>
      <c r="E104" s="4">
        <v>35</v>
      </c>
      <c r="F104" s="69">
        <f t="shared" si="7"/>
        <v>0</v>
      </c>
      <c r="G104" s="4">
        <f t="shared" si="8"/>
        <v>1</v>
      </c>
      <c r="H104" s="4"/>
    </row>
    <row r="105" ht="17.4" customHeight="1" spans="1:8">
      <c r="A105" s="4"/>
      <c r="B105" s="4">
        <v>103</v>
      </c>
      <c r="C105" s="4">
        <v>20192135</v>
      </c>
      <c r="D105" s="4">
        <v>0</v>
      </c>
      <c r="E105" s="4">
        <v>47</v>
      </c>
      <c r="F105" s="69">
        <f t="shared" si="7"/>
        <v>0</v>
      </c>
      <c r="G105" s="4">
        <f t="shared" si="8"/>
        <v>1</v>
      </c>
      <c r="H105" s="4"/>
    </row>
    <row r="106" ht="17.4" customHeight="1" spans="1:8">
      <c r="A106" s="4"/>
      <c r="B106" s="4">
        <v>104</v>
      </c>
      <c r="C106" s="4">
        <v>20192136</v>
      </c>
      <c r="D106" s="4">
        <v>0</v>
      </c>
      <c r="E106" s="4">
        <v>40</v>
      </c>
      <c r="F106" s="69">
        <f t="shared" si="7"/>
        <v>0</v>
      </c>
      <c r="G106" s="4">
        <f t="shared" si="8"/>
        <v>1</v>
      </c>
      <c r="H106" s="4"/>
    </row>
    <row r="107" ht="17.4" customHeight="1" spans="1:8">
      <c r="A107" s="4"/>
      <c r="B107" s="4">
        <v>105</v>
      </c>
      <c r="C107" s="4">
        <v>20192137</v>
      </c>
      <c r="D107" s="4">
        <v>0</v>
      </c>
      <c r="E107" s="4">
        <v>40</v>
      </c>
      <c r="F107" s="69">
        <f t="shared" si="7"/>
        <v>0</v>
      </c>
      <c r="G107" s="4">
        <f t="shared" si="8"/>
        <v>1</v>
      </c>
      <c r="H107" s="4"/>
    </row>
    <row r="108" ht="17.4" customHeight="1" spans="1:8">
      <c r="A108" s="4"/>
      <c r="B108" s="4">
        <v>106</v>
      </c>
      <c r="C108" s="4">
        <v>20193131</v>
      </c>
      <c r="D108" s="4">
        <v>0</v>
      </c>
      <c r="E108" s="4">
        <v>47</v>
      </c>
      <c r="F108" s="69">
        <f t="shared" si="7"/>
        <v>0</v>
      </c>
      <c r="G108" s="4">
        <f t="shared" si="8"/>
        <v>1</v>
      </c>
      <c r="H108" s="4"/>
    </row>
    <row r="109" ht="17.4" customHeight="1" spans="1:8">
      <c r="A109" s="4"/>
      <c r="B109" s="4">
        <v>107</v>
      </c>
      <c r="C109" s="4">
        <v>20193132</v>
      </c>
      <c r="D109" s="4">
        <v>0</v>
      </c>
      <c r="E109" s="4">
        <v>42</v>
      </c>
      <c r="F109" s="69">
        <f t="shared" si="7"/>
        <v>0</v>
      </c>
      <c r="G109" s="4">
        <f t="shared" si="8"/>
        <v>1</v>
      </c>
      <c r="H109" s="4"/>
    </row>
    <row r="110" ht="17.4" customHeight="1" spans="1:8">
      <c r="A110" s="4"/>
      <c r="B110" s="4">
        <v>108</v>
      </c>
      <c r="C110" s="4">
        <v>20202131</v>
      </c>
      <c r="D110" s="4">
        <v>0</v>
      </c>
      <c r="E110" s="4">
        <v>40</v>
      </c>
      <c r="F110" s="69">
        <f t="shared" si="7"/>
        <v>0</v>
      </c>
      <c r="G110" s="4">
        <f t="shared" si="8"/>
        <v>1</v>
      </c>
      <c r="H110" s="4"/>
    </row>
    <row r="111" ht="17.4" customHeight="1" spans="1:8">
      <c r="A111" s="4"/>
      <c r="B111" s="4">
        <v>109</v>
      </c>
      <c r="C111" s="4">
        <v>20202132</v>
      </c>
      <c r="D111" s="4">
        <v>0</v>
      </c>
      <c r="E111" s="4">
        <v>38</v>
      </c>
      <c r="F111" s="69">
        <f t="shared" si="7"/>
        <v>0</v>
      </c>
      <c r="G111" s="4">
        <f t="shared" si="8"/>
        <v>1</v>
      </c>
      <c r="H111" s="4"/>
    </row>
    <row r="112" ht="17.4" customHeight="1" spans="1:8">
      <c r="A112" s="4"/>
      <c r="B112" s="4">
        <v>110</v>
      </c>
      <c r="C112" s="4">
        <v>20202133</v>
      </c>
      <c r="D112" s="4">
        <v>0</v>
      </c>
      <c r="E112" s="4">
        <v>35</v>
      </c>
      <c r="F112" s="69">
        <f t="shared" si="7"/>
        <v>0</v>
      </c>
      <c r="G112" s="4">
        <f t="shared" si="8"/>
        <v>1</v>
      </c>
      <c r="H112" s="4"/>
    </row>
    <row r="113" ht="17.4" customHeight="1" spans="1:8">
      <c r="A113" s="4"/>
      <c r="B113" s="4">
        <v>111</v>
      </c>
      <c r="C113" s="4">
        <v>20202134</v>
      </c>
      <c r="D113" s="4">
        <v>0</v>
      </c>
      <c r="E113" s="4">
        <v>34</v>
      </c>
      <c r="F113" s="69">
        <f t="shared" si="7"/>
        <v>0</v>
      </c>
      <c r="G113" s="4">
        <f t="shared" si="8"/>
        <v>1</v>
      </c>
      <c r="H113" s="4"/>
    </row>
    <row r="114" ht="17.4" customHeight="1" spans="1:8">
      <c r="A114" s="4"/>
      <c r="B114" s="4">
        <v>112</v>
      </c>
      <c r="C114" s="4">
        <v>20202135</v>
      </c>
      <c r="D114" s="4">
        <v>0</v>
      </c>
      <c r="E114" s="4">
        <v>55</v>
      </c>
      <c r="F114" s="69">
        <f t="shared" si="7"/>
        <v>0</v>
      </c>
      <c r="G114" s="4">
        <f t="shared" si="8"/>
        <v>1</v>
      </c>
      <c r="H114" s="4"/>
    </row>
    <row r="115" ht="17.4" customHeight="1" spans="1:8">
      <c r="A115" s="4"/>
      <c r="B115" s="4">
        <v>113</v>
      </c>
      <c r="C115" s="4">
        <v>20202136</v>
      </c>
      <c r="D115" s="4">
        <v>0</v>
      </c>
      <c r="E115" s="4">
        <v>37</v>
      </c>
      <c r="F115" s="69">
        <f t="shared" si="7"/>
        <v>0</v>
      </c>
      <c r="G115" s="4">
        <f t="shared" si="8"/>
        <v>1</v>
      </c>
      <c r="H115" s="4"/>
    </row>
    <row r="116" ht="17.4" customHeight="1" spans="1:8">
      <c r="A116" s="4"/>
      <c r="B116" s="4">
        <v>114</v>
      </c>
      <c r="C116" s="4">
        <v>20202137</v>
      </c>
      <c r="D116" s="4">
        <v>0</v>
      </c>
      <c r="E116" s="4">
        <v>33</v>
      </c>
      <c r="F116" s="69">
        <f t="shared" si="7"/>
        <v>0</v>
      </c>
      <c r="G116" s="4">
        <f t="shared" si="8"/>
        <v>1</v>
      </c>
      <c r="H116" s="4"/>
    </row>
    <row r="117" ht="17.4" customHeight="1" spans="1:8">
      <c r="A117" s="4"/>
      <c r="B117" s="4">
        <v>115</v>
      </c>
      <c r="C117" s="4">
        <v>20203131</v>
      </c>
      <c r="D117" s="4">
        <v>0</v>
      </c>
      <c r="E117" s="4">
        <v>30</v>
      </c>
      <c r="F117" s="69">
        <f t="shared" si="7"/>
        <v>0</v>
      </c>
      <c r="G117" s="4">
        <f t="shared" si="8"/>
        <v>1</v>
      </c>
      <c r="H117" s="4"/>
    </row>
    <row r="118" ht="17.4" customHeight="1" spans="1:8">
      <c r="A118" s="4"/>
      <c r="B118" s="4">
        <v>116</v>
      </c>
      <c r="C118" s="4">
        <v>20203132</v>
      </c>
      <c r="D118" s="4">
        <v>0</v>
      </c>
      <c r="E118" s="4">
        <v>33</v>
      </c>
      <c r="F118" s="69">
        <f t="shared" si="7"/>
        <v>0</v>
      </c>
      <c r="G118" s="4">
        <f t="shared" si="8"/>
        <v>1</v>
      </c>
      <c r="H118" s="4"/>
    </row>
    <row r="119" ht="17.4" customHeight="1" spans="1:8">
      <c r="A119" s="4"/>
      <c r="B119" s="4">
        <v>117</v>
      </c>
      <c r="C119" s="4">
        <v>20212131</v>
      </c>
      <c r="D119" s="4">
        <v>0</v>
      </c>
      <c r="E119" s="4">
        <v>28</v>
      </c>
      <c r="F119" s="69">
        <f t="shared" si="7"/>
        <v>0</v>
      </c>
      <c r="G119" s="4">
        <f t="shared" si="8"/>
        <v>1</v>
      </c>
      <c r="H119" s="4"/>
    </row>
    <row r="120" ht="17.4" customHeight="1" spans="1:8">
      <c r="A120" s="4"/>
      <c r="B120" s="4">
        <v>118</v>
      </c>
      <c r="C120" s="4">
        <v>20212132</v>
      </c>
      <c r="D120" s="4">
        <v>0</v>
      </c>
      <c r="E120" s="70">
        <v>31</v>
      </c>
      <c r="F120" s="69">
        <f t="shared" si="7"/>
        <v>0</v>
      </c>
      <c r="G120" s="4">
        <f t="shared" si="8"/>
        <v>1</v>
      </c>
      <c r="H120" s="4"/>
    </row>
    <row r="121" ht="17.4" customHeight="1" spans="1:8">
      <c r="A121" s="4"/>
      <c r="B121" s="4">
        <v>119</v>
      </c>
      <c r="C121" s="4">
        <v>20212133</v>
      </c>
      <c r="D121" s="4">
        <v>0</v>
      </c>
      <c r="E121" s="70">
        <v>36</v>
      </c>
      <c r="F121" s="69">
        <f t="shared" si="7"/>
        <v>0</v>
      </c>
      <c r="G121" s="4">
        <f t="shared" si="8"/>
        <v>1</v>
      </c>
      <c r="H121" s="4"/>
    </row>
    <row r="122" ht="17.4" customHeight="1" spans="1:8">
      <c r="A122" s="4"/>
      <c r="B122" s="4">
        <v>120</v>
      </c>
      <c r="C122" s="4">
        <v>20212134</v>
      </c>
      <c r="D122" s="4">
        <v>0</v>
      </c>
      <c r="E122" s="70">
        <v>35</v>
      </c>
      <c r="F122" s="69">
        <f t="shared" si="7"/>
        <v>0</v>
      </c>
      <c r="G122" s="4">
        <f t="shared" si="8"/>
        <v>1</v>
      </c>
      <c r="H122" s="4"/>
    </row>
    <row r="123" ht="17.4" customHeight="1" spans="1:8">
      <c r="A123" s="4"/>
      <c r="B123" s="4">
        <v>121</v>
      </c>
      <c r="C123" s="4">
        <v>20212135</v>
      </c>
      <c r="D123" s="4">
        <v>0</v>
      </c>
      <c r="E123" s="70">
        <v>37</v>
      </c>
      <c r="F123" s="69">
        <f t="shared" si="7"/>
        <v>0</v>
      </c>
      <c r="G123" s="4">
        <f t="shared" si="8"/>
        <v>1</v>
      </c>
      <c r="H123" s="4"/>
    </row>
    <row r="124" ht="17.4" customHeight="1" spans="1:8">
      <c r="A124" s="4"/>
      <c r="B124" s="4">
        <v>122</v>
      </c>
      <c r="C124" s="4">
        <v>20212136</v>
      </c>
      <c r="D124" s="4">
        <v>0</v>
      </c>
      <c r="E124" s="4">
        <v>36</v>
      </c>
      <c r="F124" s="69">
        <f t="shared" si="7"/>
        <v>0</v>
      </c>
      <c r="G124" s="4">
        <f t="shared" si="8"/>
        <v>1</v>
      </c>
      <c r="H124" s="4"/>
    </row>
    <row r="125" ht="17.4" customHeight="1" spans="1:8">
      <c r="A125" s="4"/>
      <c r="B125" s="4">
        <v>123</v>
      </c>
      <c r="C125" s="4">
        <v>20212137</v>
      </c>
      <c r="D125" s="4">
        <v>0</v>
      </c>
      <c r="E125" s="4">
        <v>29</v>
      </c>
      <c r="F125" s="69">
        <f t="shared" si="7"/>
        <v>0</v>
      </c>
      <c r="G125" s="4">
        <f t="shared" si="8"/>
        <v>1</v>
      </c>
      <c r="H125" s="4"/>
    </row>
    <row r="126" ht="17.4" customHeight="1" spans="1:8">
      <c r="A126" s="4"/>
      <c r="B126" s="4">
        <v>124</v>
      </c>
      <c r="C126" s="4">
        <v>20212138</v>
      </c>
      <c r="D126" s="4">
        <v>0</v>
      </c>
      <c r="E126" s="4">
        <v>35</v>
      </c>
      <c r="F126" s="69">
        <f t="shared" si="7"/>
        <v>0</v>
      </c>
      <c r="G126" s="4">
        <f t="shared" si="8"/>
        <v>1</v>
      </c>
      <c r="H126" s="4"/>
    </row>
    <row r="127" ht="17.4" customHeight="1" spans="1:8">
      <c r="A127" s="4"/>
      <c r="B127" s="4">
        <v>125</v>
      </c>
      <c r="C127" s="4">
        <v>20212141</v>
      </c>
      <c r="D127" s="4">
        <v>0</v>
      </c>
      <c r="E127" s="70">
        <v>43</v>
      </c>
      <c r="F127" s="69">
        <f t="shared" si="7"/>
        <v>0</v>
      </c>
      <c r="G127" s="4">
        <f t="shared" si="8"/>
        <v>1</v>
      </c>
      <c r="H127" s="4"/>
    </row>
    <row r="128" ht="17.4" customHeight="1" spans="1:8">
      <c r="A128" s="4"/>
      <c r="B128" s="4">
        <v>126</v>
      </c>
      <c r="C128" s="4">
        <v>20212142</v>
      </c>
      <c r="D128" s="4">
        <v>0</v>
      </c>
      <c r="E128" s="70">
        <v>43</v>
      </c>
      <c r="F128" s="69">
        <f t="shared" si="7"/>
        <v>0</v>
      </c>
      <c r="G128" s="4">
        <f t="shared" si="8"/>
        <v>1</v>
      </c>
      <c r="H128" s="4"/>
    </row>
    <row r="129" ht="17.4" customHeight="1" spans="1:8">
      <c r="A129" s="4"/>
      <c r="B129" s="4">
        <v>127</v>
      </c>
      <c r="C129" s="4">
        <v>20212143</v>
      </c>
      <c r="D129" s="4">
        <v>0</v>
      </c>
      <c r="E129" s="70">
        <v>43</v>
      </c>
      <c r="F129" s="69">
        <f t="shared" si="7"/>
        <v>0</v>
      </c>
      <c r="G129" s="4">
        <f t="shared" si="8"/>
        <v>1</v>
      </c>
      <c r="H129" s="4"/>
    </row>
    <row r="130" ht="17.4" customHeight="1" spans="1:8">
      <c r="A130" s="4"/>
      <c r="B130" s="4">
        <v>128</v>
      </c>
      <c r="C130" s="4">
        <v>20212144</v>
      </c>
      <c r="D130" s="4">
        <v>0</v>
      </c>
      <c r="E130" s="70">
        <v>42</v>
      </c>
      <c r="F130" s="69">
        <f t="shared" si="7"/>
        <v>0</v>
      </c>
      <c r="G130" s="4">
        <f t="shared" si="8"/>
        <v>1</v>
      </c>
      <c r="H130" s="4"/>
    </row>
    <row r="131" ht="17.4" customHeight="1" spans="1:8">
      <c r="A131" s="4"/>
      <c r="B131" s="4">
        <v>129</v>
      </c>
      <c r="C131" s="4">
        <v>20212145</v>
      </c>
      <c r="D131" s="4">
        <v>0</v>
      </c>
      <c r="E131" s="4">
        <v>43</v>
      </c>
      <c r="F131" s="69">
        <f t="shared" ref="F131:F194" si="9">D131/E131</f>
        <v>0</v>
      </c>
      <c r="G131" s="4">
        <f t="shared" si="8"/>
        <v>1</v>
      </c>
      <c r="H131" s="4"/>
    </row>
    <row r="132" ht="17.4" customHeight="1" spans="1:8">
      <c r="A132" s="4"/>
      <c r="B132" s="4">
        <v>130</v>
      </c>
      <c r="C132" s="4">
        <v>20212151</v>
      </c>
      <c r="D132" s="4">
        <v>0</v>
      </c>
      <c r="E132" s="4">
        <v>10</v>
      </c>
      <c r="F132" s="69">
        <f t="shared" si="9"/>
        <v>0</v>
      </c>
      <c r="G132" s="4">
        <f t="shared" si="8"/>
        <v>1</v>
      </c>
      <c r="H132" s="4"/>
    </row>
    <row r="133" ht="17.4" customHeight="1" spans="1:8">
      <c r="A133" s="4"/>
      <c r="B133" s="4">
        <v>131</v>
      </c>
      <c r="C133" s="4">
        <v>20212152</v>
      </c>
      <c r="D133" s="4">
        <v>0</v>
      </c>
      <c r="E133" s="4">
        <v>10</v>
      </c>
      <c r="F133" s="69">
        <f t="shared" si="9"/>
        <v>0</v>
      </c>
      <c r="G133" s="4">
        <f t="shared" si="8"/>
        <v>1</v>
      </c>
      <c r="H133" s="4"/>
    </row>
    <row r="134" ht="17.4" customHeight="1" spans="1:8">
      <c r="A134" s="4"/>
      <c r="B134" s="4">
        <v>132</v>
      </c>
      <c r="C134" s="4">
        <v>20212154</v>
      </c>
      <c r="D134" s="4">
        <v>0</v>
      </c>
      <c r="E134" s="4">
        <v>9</v>
      </c>
      <c r="F134" s="69">
        <f t="shared" si="9"/>
        <v>0</v>
      </c>
      <c r="G134" s="4">
        <f t="shared" si="8"/>
        <v>1</v>
      </c>
      <c r="H134" s="4"/>
    </row>
    <row r="135" ht="17.4" customHeight="1" spans="1:8">
      <c r="A135" s="4"/>
      <c r="B135" s="4">
        <v>133</v>
      </c>
      <c r="C135" s="4">
        <v>20213131</v>
      </c>
      <c r="D135" s="4">
        <v>0</v>
      </c>
      <c r="E135" s="4">
        <v>41</v>
      </c>
      <c r="F135" s="69">
        <f t="shared" si="9"/>
        <v>0</v>
      </c>
      <c r="G135" s="4">
        <f t="shared" si="8"/>
        <v>1</v>
      </c>
      <c r="H135" s="4"/>
    </row>
    <row r="136" ht="17.4" customHeight="1" spans="1:8">
      <c r="A136" s="4"/>
      <c r="B136" s="4">
        <v>134</v>
      </c>
      <c r="C136" s="4">
        <v>20222131</v>
      </c>
      <c r="D136" s="4">
        <v>0</v>
      </c>
      <c r="E136" s="4">
        <v>40</v>
      </c>
      <c r="F136" s="69">
        <f t="shared" si="9"/>
        <v>0</v>
      </c>
      <c r="G136" s="4">
        <f t="shared" si="8"/>
        <v>1</v>
      </c>
      <c r="H136" s="4"/>
    </row>
    <row r="137" ht="17.4" customHeight="1" spans="1:8">
      <c r="A137" s="4"/>
      <c r="B137" s="4">
        <v>135</v>
      </c>
      <c r="C137" s="4">
        <v>20222132</v>
      </c>
      <c r="D137" s="4">
        <v>0</v>
      </c>
      <c r="E137" s="4">
        <v>40</v>
      </c>
      <c r="F137" s="69">
        <f t="shared" si="9"/>
        <v>0</v>
      </c>
      <c r="G137" s="4">
        <f t="shared" si="8"/>
        <v>1</v>
      </c>
      <c r="H137" s="4"/>
    </row>
    <row r="138" ht="17.4" customHeight="1" spans="1:8">
      <c r="A138" s="4"/>
      <c r="B138" s="4">
        <v>136</v>
      </c>
      <c r="C138" s="4">
        <v>20222133</v>
      </c>
      <c r="D138" s="4">
        <v>0</v>
      </c>
      <c r="E138" s="4">
        <v>40</v>
      </c>
      <c r="F138" s="69">
        <f t="shared" si="9"/>
        <v>0</v>
      </c>
      <c r="G138" s="4">
        <f t="shared" si="8"/>
        <v>1</v>
      </c>
      <c r="H138" s="4"/>
    </row>
    <row r="139" ht="17.4" customHeight="1" spans="1:8">
      <c r="A139" s="4"/>
      <c r="B139" s="4">
        <v>137</v>
      </c>
      <c r="C139" s="4">
        <v>20222134</v>
      </c>
      <c r="D139" s="4">
        <v>0</v>
      </c>
      <c r="E139" s="4">
        <v>40</v>
      </c>
      <c r="F139" s="69">
        <f t="shared" si="9"/>
        <v>0</v>
      </c>
      <c r="G139" s="4">
        <f t="shared" si="8"/>
        <v>1</v>
      </c>
      <c r="H139" s="4"/>
    </row>
    <row r="140" ht="17.4" customHeight="1" spans="1:8">
      <c r="A140" s="4"/>
      <c r="B140" s="4">
        <v>138</v>
      </c>
      <c r="C140" s="4">
        <v>20222135</v>
      </c>
      <c r="D140" s="4">
        <v>0</v>
      </c>
      <c r="E140" s="4">
        <v>40</v>
      </c>
      <c r="F140" s="69">
        <f t="shared" si="9"/>
        <v>0</v>
      </c>
      <c r="G140" s="4">
        <f t="shared" si="8"/>
        <v>1</v>
      </c>
      <c r="H140" s="4"/>
    </row>
    <row r="141" ht="17.4" customHeight="1" spans="1:8">
      <c r="A141" s="4"/>
      <c r="B141" s="4">
        <v>139</v>
      </c>
      <c r="C141" s="4">
        <v>20222136</v>
      </c>
      <c r="D141" s="4">
        <v>0</v>
      </c>
      <c r="E141" s="4">
        <v>40</v>
      </c>
      <c r="F141" s="69">
        <f t="shared" si="9"/>
        <v>0</v>
      </c>
      <c r="G141" s="4">
        <f t="shared" si="8"/>
        <v>1</v>
      </c>
      <c r="H141" s="4"/>
    </row>
    <row r="142" ht="17.4" customHeight="1" spans="1:8">
      <c r="A142" s="4"/>
      <c r="B142" s="4">
        <v>140</v>
      </c>
      <c r="C142" s="4">
        <v>20222141</v>
      </c>
      <c r="D142" s="4">
        <v>0</v>
      </c>
      <c r="E142" s="4">
        <v>43</v>
      </c>
      <c r="F142" s="69">
        <f t="shared" si="9"/>
        <v>0</v>
      </c>
      <c r="G142" s="4">
        <f t="shared" si="8"/>
        <v>1</v>
      </c>
      <c r="H142" s="4"/>
    </row>
    <row r="143" ht="17.4" customHeight="1" spans="1:8">
      <c r="A143" s="4"/>
      <c r="B143" s="4">
        <v>141</v>
      </c>
      <c r="C143" s="4">
        <v>20222142</v>
      </c>
      <c r="D143" s="4">
        <v>0</v>
      </c>
      <c r="E143" s="4">
        <v>42</v>
      </c>
      <c r="F143" s="69">
        <f t="shared" si="9"/>
        <v>0</v>
      </c>
      <c r="G143" s="4">
        <f t="shared" si="8"/>
        <v>1</v>
      </c>
      <c r="H143" s="4"/>
    </row>
    <row r="144" ht="17.4" customHeight="1" spans="1:8">
      <c r="A144" s="4"/>
      <c r="B144" s="4">
        <v>142</v>
      </c>
      <c r="C144" s="4">
        <v>20222143</v>
      </c>
      <c r="D144" s="4">
        <v>0</v>
      </c>
      <c r="E144" s="4">
        <v>45</v>
      </c>
      <c r="F144" s="69">
        <f t="shared" si="9"/>
        <v>0</v>
      </c>
      <c r="G144" s="4">
        <f t="shared" si="8"/>
        <v>1</v>
      </c>
      <c r="H144" s="4"/>
    </row>
    <row r="145" ht="17.4" customHeight="1" spans="1:8">
      <c r="A145" s="4"/>
      <c r="B145" s="4">
        <v>143</v>
      </c>
      <c r="C145" s="4">
        <v>20222144</v>
      </c>
      <c r="D145" s="4">
        <v>0</v>
      </c>
      <c r="E145" s="4">
        <v>45</v>
      </c>
      <c r="F145" s="69">
        <f t="shared" si="9"/>
        <v>0</v>
      </c>
      <c r="G145" s="4">
        <f t="shared" si="8"/>
        <v>1</v>
      </c>
      <c r="H145" s="4"/>
    </row>
    <row r="146" ht="17.4" customHeight="1" spans="1:8">
      <c r="A146" s="4" t="s">
        <v>6</v>
      </c>
      <c r="B146" s="4">
        <v>144</v>
      </c>
      <c r="C146" s="6">
        <v>20192431</v>
      </c>
      <c r="D146" s="22">
        <v>0</v>
      </c>
      <c r="E146" s="4">
        <v>36</v>
      </c>
      <c r="F146" s="69">
        <f t="shared" si="9"/>
        <v>0</v>
      </c>
      <c r="G146" s="4">
        <f>RANK(F146,$F$146:$F$191,1)</f>
        <v>1</v>
      </c>
      <c r="H146" s="4"/>
    </row>
    <row r="147" ht="17.4" customHeight="1" spans="1:8">
      <c r="A147" s="4"/>
      <c r="B147" s="4">
        <v>145</v>
      </c>
      <c r="C147" s="6">
        <v>20192432</v>
      </c>
      <c r="D147" s="22">
        <v>0</v>
      </c>
      <c r="E147" s="4">
        <v>36</v>
      </c>
      <c r="F147" s="69">
        <f t="shared" si="9"/>
        <v>0</v>
      </c>
      <c r="G147" s="4">
        <f t="shared" ref="G147:G191" si="10">RANK(F147,$F$146:$F$191,1)</f>
        <v>1</v>
      </c>
      <c r="H147" s="4"/>
    </row>
    <row r="148" ht="17.4" customHeight="1" spans="1:8">
      <c r="A148" s="4"/>
      <c r="B148" s="4">
        <v>146</v>
      </c>
      <c r="C148" s="6">
        <v>20192433</v>
      </c>
      <c r="D148" s="22">
        <v>0</v>
      </c>
      <c r="E148" s="4">
        <v>36</v>
      </c>
      <c r="F148" s="69">
        <f t="shared" si="9"/>
        <v>0</v>
      </c>
      <c r="G148" s="4">
        <f t="shared" si="10"/>
        <v>1</v>
      </c>
      <c r="H148" s="4"/>
    </row>
    <row r="149" ht="17.4" customHeight="1" spans="1:8">
      <c r="A149" s="4"/>
      <c r="B149" s="4">
        <v>147</v>
      </c>
      <c r="C149" s="6">
        <v>20192434</v>
      </c>
      <c r="D149" s="22">
        <v>0</v>
      </c>
      <c r="E149" s="4">
        <v>35</v>
      </c>
      <c r="F149" s="69">
        <f t="shared" si="9"/>
        <v>0</v>
      </c>
      <c r="G149" s="4">
        <f t="shared" si="10"/>
        <v>1</v>
      </c>
      <c r="H149" s="4"/>
    </row>
    <row r="150" ht="17.4" customHeight="1" spans="1:8">
      <c r="A150" s="4"/>
      <c r="B150" s="4">
        <v>148</v>
      </c>
      <c r="C150" s="6">
        <v>20192435</v>
      </c>
      <c r="D150" s="22">
        <v>0</v>
      </c>
      <c r="E150" s="4">
        <v>24</v>
      </c>
      <c r="F150" s="69">
        <f t="shared" si="9"/>
        <v>0</v>
      </c>
      <c r="G150" s="4">
        <f t="shared" si="10"/>
        <v>1</v>
      </c>
      <c r="H150" s="4"/>
    </row>
    <row r="151" ht="17.4" customHeight="1" spans="1:8">
      <c r="A151" s="4"/>
      <c r="B151" s="4">
        <v>149</v>
      </c>
      <c r="C151" s="6">
        <v>20192436</v>
      </c>
      <c r="D151" s="22">
        <v>0</v>
      </c>
      <c r="E151" s="4">
        <v>25</v>
      </c>
      <c r="F151" s="69">
        <f t="shared" si="9"/>
        <v>0</v>
      </c>
      <c r="G151" s="4">
        <f t="shared" si="10"/>
        <v>1</v>
      </c>
      <c r="H151" s="4"/>
    </row>
    <row r="152" ht="17.4" customHeight="1" spans="1:8">
      <c r="A152" s="4"/>
      <c r="B152" s="4">
        <v>150</v>
      </c>
      <c r="C152" s="6">
        <v>20192437</v>
      </c>
      <c r="D152" s="22">
        <v>0</v>
      </c>
      <c r="E152" s="4">
        <v>28</v>
      </c>
      <c r="F152" s="69">
        <f t="shared" si="9"/>
        <v>0</v>
      </c>
      <c r="G152" s="4">
        <f t="shared" si="10"/>
        <v>1</v>
      </c>
      <c r="H152" s="4"/>
    </row>
    <row r="153" ht="17.4" customHeight="1" spans="1:8">
      <c r="A153" s="4"/>
      <c r="B153" s="4">
        <v>151</v>
      </c>
      <c r="C153" s="6">
        <v>20192531</v>
      </c>
      <c r="D153" s="22">
        <v>0</v>
      </c>
      <c r="E153" s="4">
        <v>35</v>
      </c>
      <c r="F153" s="69">
        <f t="shared" si="9"/>
        <v>0</v>
      </c>
      <c r="G153" s="4">
        <f t="shared" si="10"/>
        <v>1</v>
      </c>
      <c r="H153" s="4"/>
    </row>
    <row r="154" ht="17.4" customHeight="1" spans="1:8">
      <c r="A154" s="4"/>
      <c r="B154" s="4">
        <v>152</v>
      </c>
      <c r="C154" s="6">
        <v>20192532</v>
      </c>
      <c r="D154" s="22">
        <v>0</v>
      </c>
      <c r="E154" s="4">
        <v>38</v>
      </c>
      <c r="F154" s="69">
        <f t="shared" si="9"/>
        <v>0</v>
      </c>
      <c r="G154" s="4">
        <f t="shared" si="10"/>
        <v>1</v>
      </c>
      <c r="H154" s="4"/>
    </row>
    <row r="155" ht="17.4" customHeight="1" spans="1:8">
      <c r="A155" s="4"/>
      <c r="B155" s="4">
        <v>153</v>
      </c>
      <c r="C155" s="6">
        <v>20192533</v>
      </c>
      <c r="D155" s="22">
        <v>0</v>
      </c>
      <c r="E155" s="4">
        <v>37</v>
      </c>
      <c r="F155" s="69">
        <f t="shared" si="9"/>
        <v>0</v>
      </c>
      <c r="G155" s="4">
        <f t="shared" si="10"/>
        <v>1</v>
      </c>
      <c r="H155" s="4"/>
    </row>
    <row r="156" ht="17.4" customHeight="1" spans="1:8">
      <c r="A156" s="4"/>
      <c r="B156" s="4">
        <v>154</v>
      </c>
      <c r="C156" s="6">
        <v>20192534</v>
      </c>
      <c r="D156" s="22">
        <v>0</v>
      </c>
      <c r="E156" s="4">
        <v>33</v>
      </c>
      <c r="F156" s="69">
        <f t="shared" si="9"/>
        <v>0</v>
      </c>
      <c r="G156" s="4">
        <f t="shared" si="10"/>
        <v>1</v>
      </c>
      <c r="H156" s="4"/>
    </row>
    <row r="157" ht="17.4" customHeight="1" spans="1:8">
      <c r="A157" s="4"/>
      <c r="B157" s="4">
        <v>155</v>
      </c>
      <c r="C157" s="6">
        <v>20192535</v>
      </c>
      <c r="D157" s="22">
        <v>0</v>
      </c>
      <c r="E157" s="4">
        <v>29</v>
      </c>
      <c r="F157" s="69">
        <f t="shared" si="9"/>
        <v>0</v>
      </c>
      <c r="G157" s="4">
        <f t="shared" si="10"/>
        <v>1</v>
      </c>
      <c r="H157" s="4"/>
    </row>
    <row r="158" ht="17.4" customHeight="1" spans="1:8">
      <c r="A158" s="4"/>
      <c r="B158" s="4">
        <v>156</v>
      </c>
      <c r="C158" s="6">
        <v>20192536</v>
      </c>
      <c r="D158" s="22">
        <v>0</v>
      </c>
      <c r="E158" s="4">
        <v>29</v>
      </c>
      <c r="F158" s="69">
        <f t="shared" si="9"/>
        <v>0</v>
      </c>
      <c r="G158" s="4">
        <f t="shared" si="10"/>
        <v>1</v>
      </c>
      <c r="H158" s="4"/>
    </row>
    <row r="159" ht="17.4" customHeight="1" spans="1:8">
      <c r="A159" s="4"/>
      <c r="B159" s="4">
        <v>157</v>
      </c>
      <c r="C159" s="6">
        <v>20202430</v>
      </c>
      <c r="D159" s="22">
        <v>0</v>
      </c>
      <c r="E159" s="4">
        <v>41</v>
      </c>
      <c r="F159" s="69">
        <f t="shared" si="9"/>
        <v>0</v>
      </c>
      <c r="G159" s="4">
        <f t="shared" si="10"/>
        <v>1</v>
      </c>
      <c r="H159" s="4"/>
    </row>
    <row r="160" ht="17.4" customHeight="1" spans="1:8">
      <c r="A160" s="4"/>
      <c r="B160" s="4">
        <v>158</v>
      </c>
      <c r="C160" s="6">
        <v>20202431</v>
      </c>
      <c r="D160" s="22">
        <v>0</v>
      </c>
      <c r="E160" s="4">
        <v>42</v>
      </c>
      <c r="F160" s="69">
        <f t="shared" si="9"/>
        <v>0</v>
      </c>
      <c r="G160" s="4">
        <f t="shared" si="10"/>
        <v>1</v>
      </c>
      <c r="H160" s="4"/>
    </row>
    <row r="161" ht="17.4" customHeight="1" spans="1:8">
      <c r="A161" s="4"/>
      <c r="B161" s="4">
        <v>159</v>
      </c>
      <c r="C161" s="6">
        <v>20202432</v>
      </c>
      <c r="D161" s="22">
        <v>0</v>
      </c>
      <c r="E161" s="4">
        <v>40</v>
      </c>
      <c r="F161" s="69">
        <f t="shared" si="9"/>
        <v>0</v>
      </c>
      <c r="G161" s="4">
        <f t="shared" si="10"/>
        <v>1</v>
      </c>
      <c r="H161" s="4"/>
    </row>
    <row r="162" ht="17.4" customHeight="1" spans="1:8">
      <c r="A162" s="4"/>
      <c r="B162" s="4">
        <v>160</v>
      </c>
      <c r="C162" s="6">
        <v>20202433</v>
      </c>
      <c r="D162" s="22">
        <v>0</v>
      </c>
      <c r="E162" s="4">
        <v>39</v>
      </c>
      <c r="F162" s="69">
        <f t="shared" si="9"/>
        <v>0</v>
      </c>
      <c r="G162" s="4">
        <f t="shared" si="10"/>
        <v>1</v>
      </c>
      <c r="H162" s="4"/>
    </row>
    <row r="163" ht="17.4" customHeight="1" spans="1:8">
      <c r="A163" s="4"/>
      <c r="B163" s="4">
        <v>161</v>
      </c>
      <c r="C163" s="6">
        <v>20202434</v>
      </c>
      <c r="D163" s="22">
        <v>0</v>
      </c>
      <c r="E163" s="4">
        <v>43</v>
      </c>
      <c r="F163" s="69">
        <f t="shared" si="9"/>
        <v>0</v>
      </c>
      <c r="G163" s="4">
        <f t="shared" si="10"/>
        <v>1</v>
      </c>
      <c r="H163" s="4"/>
    </row>
    <row r="164" ht="17.4" customHeight="1" spans="1:8">
      <c r="A164" s="4"/>
      <c r="B164" s="4">
        <v>162</v>
      </c>
      <c r="C164" s="6">
        <v>20202435</v>
      </c>
      <c r="D164" s="22">
        <v>0</v>
      </c>
      <c r="E164" s="4">
        <v>50</v>
      </c>
      <c r="F164" s="69">
        <f t="shared" si="9"/>
        <v>0</v>
      </c>
      <c r="G164" s="4">
        <f t="shared" si="10"/>
        <v>1</v>
      </c>
      <c r="H164" s="4"/>
    </row>
    <row r="165" ht="17.4" customHeight="1" spans="1:8">
      <c r="A165" s="4"/>
      <c r="B165" s="4">
        <v>163</v>
      </c>
      <c r="C165" s="6">
        <v>20202531</v>
      </c>
      <c r="D165" s="22">
        <v>0</v>
      </c>
      <c r="E165" s="4">
        <v>39</v>
      </c>
      <c r="F165" s="69">
        <f t="shared" si="9"/>
        <v>0</v>
      </c>
      <c r="G165" s="4">
        <f t="shared" si="10"/>
        <v>1</v>
      </c>
      <c r="H165" s="4"/>
    </row>
    <row r="166" ht="17.4" customHeight="1" spans="1:8">
      <c r="A166" s="4"/>
      <c r="B166" s="87">
        <v>164</v>
      </c>
      <c r="C166" s="89">
        <v>20202532</v>
      </c>
      <c r="D166" s="87">
        <v>10</v>
      </c>
      <c r="E166" s="87">
        <v>34</v>
      </c>
      <c r="F166" s="88">
        <f t="shared" si="9"/>
        <v>0.294117647058824</v>
      </c>
      <c r="G166" s="87">
        <f t="shared" si="10"/>
        <v>46</v>
      </c>
      <c r="H166" s="87" t="s">
        <v>36</v>
      </c>
    </row>
    <row r="167" ht="17.4" customHeight="1" spans="1:8">
      <c r="A167" s="4"/>
      <c r="B167" s="4">
        <v>165</v>
      </c>
      <c r="C167" s="6">
        <v>20202533</v>
      </c>
      <c r="D167" s="22">
        <v>0</v>
      </c>
      <c r="E167" s="4">
        <v>40</v>
      </c>
      <c r="F167" s="69">
        <f t="shared" si="9"/>
        <v>0</v>
      </c>
      <c r="G167" s="4">
        <f t="shared" si="10"/>
        <v>1</v>
      </c>
      <c r="H167" s="4"/>
    </row>
    <row r="168" ht="17.4" customHeight="1" spans="1:8">
      <c r="A168" s="4"/>
      <c r="B168" s="4">
        <v>166</v>
      </c>
      <c r="C168" s="6">
        <v>20202534</v>
      </c>
      <c r="D168" s="22">
        <v>0</v>
      </c>
      <c r="E168" s="4">
        <v>36</v>
      </c>
      <c r="F168" s="69">
        <f t="shared" si="9"/>
        <v>0</v>
      </c>
      <c r="G168" s="4">
        <f t="shared" si="10"/>
        <v>1</v>
      </c>
      <c r="H168" s="4"/>
    </row>
    <row r="169" ht="17.4" customHeight="1" spans="1:8">
      <c r="A169" s="4"/>
      <c r="B169" s="4">
        <v>167</v>
      </c>
      <c r="C169" s="6">
        <v>20202535</v>
      </c>
      <c r="D169" s="22">
        <v>0</v>
      </c>
      <c r="E169" s="4">
        <v>27</v>
      </c>
      <c r="F169" s="69">
        <f t="shared" si="9"/>
        <v>0</v>
      </c>
      <c r="G169" s="4">
        <f t="shared" si="10"/>
        <v>1</v>
      </c>
      <c r="H169" s="4"/>
    </row>
    <row r="170" ht="17.4" customHeight="1" spans="1:8">
      <c r="A170" s="4"/>
      <c r="B170" s="4">
        <v>168</v>
      </c>
      <c r="C170" s="6">
        <v>20202536</v>
      </c>
      <c r="D170" s="22">
        <v>0</v>
      </c>
      <c r="E170" s="4">
        <v>26</v>
      </c>
      <c r="F170" s="69">
        <f t="shared" si="9"/>
        <v>0</v>
      </c>
      <c r="G170" s="4">
        <f t="shared" si="10"/>
        <v>1</v>
      </c>
      <c r="H170" s="4"/>
    </row>
    <row r="171" ht="17.4" customHeight="1" spans="1:8">
      <c r="A171" s="4"/>
      <c r="B171" s="4">
        <v>169</v>
      </c>
      <c r="C171" s="6">
        <v>20212431</v>
      </c>
      <c r="D171" s="22">
        <v>0</v>
      </c>
      <c r="E171" s="4">
        <v>50</v>
      </c>
      <c r="F171" s="69">
        <f t="shared" si="9"/>
        <v>0</v>
      </c>
      <c r="G171" s="4">
        <f t="shared" si="10"/>
        <v>1</v>
      </c>
      <c r="H171" s="4"/>
    </row>
    <row r="172" ht="17.4" customHeight="1" spans="1:8">
      <c r="A172" s="4"/>
      <c r="B172" s="4">
        <v>170</v>
      </c>
      <c r="C172" s="6">
        <v>20212432</v>
      </c>
      <c r="D172" s="22">
        <v>0</v>
      </c>
      <c r="E172" s="4">
        <v>50</v>
      </c>
      <c r="F172" s="69">
        <f t="shared" si="9"/>
        <v>0</v>
      </c>
      <c r="G172" s="4">
        <f t="shared" si="10"/>
        <v>1</v>
      </c>
      <c r="H172" s="4"/>
    </row>
    <row r="173" ht="17.4" customHeight="1" spans="1:8">
      <c r="A173" s="4"/>
      <c r="B173" s="4">
        <v>171</v>
      </c>
      <c r="C173" s="6">
        <v>20212433</v>
      </c>
      <c r="D173" s="22">
        <v>0</v>
      </c>
      <c r="E173" s="4">
        <v>49</v>
      </c>
      <c r="F173" s="69">
        <f t="shared" si="9"/>
        <v>0</v>
      </c>
      <c r="G173" s="4">
        <f t="shared" si="10"/>
        <v>1</v>
      </c>
      <c r="H173" s="4"/>
    </row>
    <row r="174" ht="17.4" customHeight="1" spans="1:8">
      <c r="A174" s="4"/>
      <c r="B174" s="4">
        <v>172</v>
      </c>
      <c r="C174" s="6">
        <v>20212434</v>
      </c>
      <c r="D174" s="22">
        <v>0</v>
      </c>
      <c r="E174" s="4">
        <v>49</v>
      </c>
      <c r="F174" s="69">
        <f t="shared" si="9"/>
        <v>0</v>
      </c>
      <c r="G174" s="4">
        <f t="shared" si="10"/>
        <v>1</v>
      </c>
      <c r="H174" s="4"/>
    </row>
    <row r="175" ht="17.4" customHeight="1" spans="1:8">
      <c r="A175" s="4"/>
      <c r="B175" s="4">
        <v>173</v>
      </c>
      <c r="C175" s="6">
        <v>20212435</v>
      </c>
      <c r="D175" s="22">
        <v>0</v>
      </c>
      <c r="E175" s="4">
        <v>49</v>
      </c>
      <c r="F175" s="69">
        <f t="shared" si="9"/>
        <v>0</v>
      </c>
      <c r="G175" s="4">
        <f t="shared" si="10"/>
        <v>1</v>
      </c>
      <c r="H175" s="4"/>
    </row>
    <row r="176" ht="17.4" customHeight="1" spans="1:8">
      <c r="A176" s="4"/>
      <c r="B176" s="4">
        <v>174</v>
      </c>
      <c r="C176" s="6">
        <v>20212531</v>
      </c>
      <c r="D176" s="22">
        <v>0</v>
      </c>
      <c r="E176" s="4">
        <v>33</v>
      </c>
      <c r="F176" s="69">
        <f t="shared" si="9"/>
        <v>0</v>
      </c>
      <c r="G176" s="4">
        <f t="shared" si="10"/>
        <v>1</v>
      </c>
      <c r="H176" s="4"/>
    </row>
    <row r="177" ht="17.4" customHeight="1" spans="1:8">
      <c r="A177" s="4"/>
      <c r="B177" s="4">
        <v>175</v>
      </c>
      <c r="C177" s="6">
        <v>20212532</v>
      </c>
      <c r="D177" s="22">
        <v>0</v>
      </c>
      <c r="E177" s="4">
        <v>35</v>
      </c>
      <c r="F177" s="69">
        <f t="shared" si="9"/>
        <v>0</v>
      </c>
      <c r="G177" s="4">
        <f t="shared" si="10"/>
        <v>1</v>
      </c>
      <c r="H177" s="4"/>
    </row>
    <row r="178" ht="17.4" customHeight="1" spans="1:8">
      <c r="A178" s="4"/>
      <c r="B178" s="4">
        <v>176</v>
      </c>
      <c r="C178" s="6">
        <v>20212533</v>
      </c>
      <c r="D178" s="22">
        <v>0</v>
      </c>
      <c r="E178" s="4">
        <v>30</v>
      </c>
      <c r="F178" s="69">
        <f t="shared" si="9"/>
        <v>0</v>
      </c>
      <c r="G178" s="4">
        <f t="shared" si="10"/>
        <v>1</v>
      </c>
      <c r="H178" s="4"/>
    </row>
    <row r="179" ht="17.4" customHeight="1" spans="1:8">
      <c r="A179" s="4"/>
      <c r="B179" s="4">
        <v>177</v>
      </c>
      <c r="C179" s="6">
        <v>20212534</v>
      </c>
      <c r="D179" s="22">
        <v>0</v>
      </c>
      <c r="E179" s="4">
        <v>39</v>
      </c>
      <c r="F179" s="69">
        <f t="shared" si="9"/>
        <v>0</v>
      </c>
      <c r="G179" s="4">
        <f t="shared" si="10"/>
        <v>1</v>
      </c>
      <c r="H179" s="4"/>
    </row>
    <row r="180" ht="17.4" customHeight="1" spans="1:8">
      <c r="A180" s="4"/>
      <c r="B180" s="4">
        <v>178</v>
      </c>
      <c r="C180" s="6">
        <v>20212535</v>
      </c>
      <c r="D180" s="22">
        <v>0</v>
      </c>
      <c r="E180" s="4">
        <v>27</v>
      </c>
      <c r="F180" s="69">
        <f t="shared" si="9"/>
        <v>0</v>
      </c>
      <c r="G180" s="4">
        <f t="shared" si="10"/>
        <v>1</v>
      </c>
      <c r="H180" s="4"/>
    </row>
    <row r="181" ht="17.4" customHeight="1" spans="1:8">
      <c r="A181" s="4"/>
      <c r="B181" s="4">
        <v>179</v>
      </c>
      <c r="C181" s="6">
        <v>20222431</v>
      </c>
      <c r="D181" s="22">
        <v>0</v>
      </c>
      <c r="E181" s="4">
        <v>34</v>
      </c>
      <c r="F181" s="69">
        <f t="shared" si="9"/>
        <v>0</v>
      </c>
      <c r="G181" s="4">
        <f t="shared" si="10"/>
        <v>1</v>
      </c>
      <c r="H181" s="4"/>
    </row>
    <row r="182" ht="17.4" customHeight="1" spans="1:8">
      <c r="A182" s="4"/>
      <c r="B182" s="4">
        <v>180</v>
      </c>
      <c r="C182" s="6">
        <v>20222432</v>
      </c>
      <c r="D182" s="22">
        <v>0</v>
      </c>
      <c r="E182" s="4">
        <v>34</v>
      </c>
      <c r="F182" s="69">
        <f t="shared" si="9"/>
        <v>0</v>
      </c>
      <c r="G182" s="4">
        <f t="shared" si="10"/>
        <v>1</v>
      </c>
      <c r="H182" s="4"/>
    </row>
    <row r="183" ht="17.4" customHeight="1" spans="1:8">
      <c r="A183" s="4"/>
      <c r="B183" s="4">
        <v>181</v>
      </c>
      <c r="C183" s="6">
        <v>20222433</v>
      </c>
      <c r="D183" s="22">
        <v>0</v>
      </c>
      <c r="E183" s="4">
        <v>34</v>
      </c>
      <c r="F183" s="69">
        <f t="shared" si="9"/>
        <v>0</v>
      </c>
      <c r="G183" s="4">
        <f t="shared" si="10"/>
        <v>1</v>
      </c>
      <c r="H183" s="4"/>
    </row>
    <row r="184" ht="17.4" customHeight="1" spans="1:8">
      <c r="A184" s="4"/>
      <c r="B184" s="4">
        <v>182</v>
      </c>
      <c r="C184" s="6">
        <v>20222434</v>
      </c>
      <c r="D184" s="22">
        <v>0</v>
      </c>
      <c r="E184" s="4">
        <v>33</v>
      </c>
      <c r="F184" s="69">
        <f t="shared" si="9"/>
        <v>0</v>
      </c>
      <c r="G184" s="4">
        <f t="shared" si="10"/>
        <v>1</v>
      </c>
      <c r="H184" s="4"/>
    </row>
    <row r="185" ht="17.4" customHeight="1" spans="1:8">
      <c r="A185" s="4"/>
      <c r="B185" s="4">
        <v>183</v>
      </c>
      <c r="C185" s="6">
        <v>20222435</v>
      </c>
      <c r="D185" s="22">
        <v>0</v>
      </c>
      <c r="E185" s="4">
        <v>45</v>
      </c>
      <c r="F185" s="69">
        <f t="shared" si="9"/>
        <v>0</v>
      </c>
      <c r="G185" s="4">
        <f t="shared" si="10"/>
        <v>1</v>
      </c>
      <c r="H185" s="4"/>
    </row>
    <row r="186" ht="17.4" customHeight="1" spans="1:8">
      <c r="A186" s="4"/>
      <c r="B186" s="4">
        <v>184</v>
      </c>
      <c r="C186" s="6">
        <v>20222436</v>
      </c>
      <c r="D186" s="22">
        <v>0</v>
      </c>
      <c r="E186" s="4">
        <v>45</v>
      </c>
      <c r="F186" s="69">
        <f t="shared" si="9"/>
        <v>0</v>
      </c>
      <c r="G186" s="4">
        <f t="shared" si="10"/>
        <v>1</v>
      </c>
      <c r="H186" s="4"/>
    </row>
    <row r="187" ht="17.4" customHeight="1" spans="1:8">
      <c r="A187" s="4"/>
      <c r="B187" s="4">
        <v>185</v>
      </c>
      <c r="C187" s="6">
        <v>20222441</v>
      </c>
      <c r="D187" s="22">
        <v>0</v>
      </c>
      <c r="E187" s="4">
        <v>50</v>
      </c>
      <c r="F187" s="69">
        <f t="shared" si="9"/>
        <v>0</v>
      </c>
      <c r="G187" s="4">
        <f t="shared" si="10"/>
        <v>1</v>
      </c>
      <c r="H187" s="4"/>
    </row>
    <row r="188" ht="17.4" customHeight="1" spans="1:8">
      <c r="A188" s="4"/>
      <c r="B188" s="4">
        <v>186</v>
      </c>
      <c r="C188" s="6">
        <v>20222531</v>
      </c>
      <c r="D188" s="22">
        <v>0</v>
      </c>
      <c r="E188" s="4">
        <v>35</v>
      </c>
      <c r="F188" s="69">
        <f t="shared" si="9"/>
        <v>0</v>
      </c>
      <c r="G188" s="4">
        <f t="shared" si="10"/>
        <v>1</v>
      </c>
      <c r="H188" s="4"/>
    </row>
    <row r="189" ht="17.4" customHeight="1" spans="1:8">
      <c r="A189" s="4"/>
      <c r="B189" s="4">
        <v>187</v>
      </c>
      <c r="C189" s="6">
        <v>20222532</v>
      </c>
      <c r="D189" s="22">
        <v>0</v>
      </c>
      <c r="E189" s="4">
        <v>35</v>
      </c>
      <c r="F189" s="69">
        <f t="shared" si="9"/>
        <v>0</v>
      </c>
      <c r="G189" s="4">
        <f t="shared" si="10"/>
        <v>1</v>
      </c>
      <c r="H189" s="4"/>
    </row>
    <row r="190" ht="17.4" customHeight="1" spans="1:8">
      <c r="A190" s="4"/>
      <c r="B190" s="4">
        <v>188</v>
      </c>
      <c r="C190" s="6">
        <v>20222533</v>
      </c>
      <c r="D190" s="22">
        <v>0</v>
      </c>
      <c r="E190" s="4">
        <v>35</v>
      </c>
      <c r="F190" s="69">
        <f t="shared" si="9"/>
        <v>0</v>
      </c>
      <c r="G190" s="4">
        <f t="shared" si="10"/>
        <v>1</v>
      </c>
      <c r="H190" s="4"/>
    </row>
    <row r="191" ht="17.4" customHeight="1" spans="1:8">
      <c r="A191" s="4"/>
      <c r="B191" s="4">
        <v>189</v>
      </c>
      <c r="C191" s="6">
        <v>20222541</v>
      </c>
      <c r="D191" s="22">
        <v>0</v>
      </c>
      <c r="E191" s="4">
        <v>38</v>
      </c>
      <c r="F191" s="69">
        <f t="shared" si="9"/>
        <v>0</v>
      </c>
      <c r="G191" s="4">
        <f t="shared" si="10"/>
        <v>1</v>
      </c>
      <c r="H191" s="4"/>
    </row>
    <row r="192" ht="17.4" customHeight="1" spans="1:8">
      <c r="A192" s="4" t="s">
        <v>7</v>
      </c>
      <c r="B192" s="4">
        <v>190</v>
      </c>
      <c r="C192" s="6">
        <v>20192631</v>
      </c>
      <c r="D192" s="4">
        <v>0</v>
      </c>
      <c r="E192" s="4">
        <v>39</v>
      </c>
      <c r="F192" s="69">
        <f t="shared" si="9"/>
        <v>0</v>
      </c>
      <c r="G192" s="4">
        <f>RANK(F192,$F$192:$F$210,1)</f>
        <v>1</v>
      </c>
      <c r="H192" s="4"/>
    </row>
    <row r="193" ht="17.4" customHeight="1" spans="1:8">
      <c r="A193" s="4"/>
      <c r="B193" s="4">
        <v>191</v>
      </c>
      <c r="C193" s="6">
        <v>20192632</v>
      </c>
      <c r="D193" s="4">
        <v>0</v>
      </c>
      <c r="E193" s="4">
        <v>39</v>
      </c>
      <c r="F193" s="69">
        <f t="shared" si="9"/>
        <v>0</v>
      </c>
      <c r="G193" s="4">
        <f t="shared" ref="G193:G210" si="11">RANK(F193,$F$192:$F$210,1)</f>
        <v>1</v>
      </c>
      <c r="H193" s="4"/>
    </row>
    <row r="194" ht="17.4" customHeight="1" spans="1:8">
      <c r="A194" s="4"/>
      <c r="B194" s="4">
        <v>192</v>
      </c>
      <c r="C194" s="6">
        <v>20192633</v>
      </c>
      <c r="D194" s="4">
        <v>0</v>
      </c>
      <c r="E194" s="4">
        <v>36</v>
      </c>
      <c r="F194" s="69">
        <f t="shared" si="9"/>
        <v>0</v>
      </c>
      <c r="G194" s="4">
        <f t="shared" si="11"/>
        <v>1</v>
      </c>
      <c r="H194" s="4"/>
    </row>
    <row r="195" ht="17.4" customHeight="1" spans="1:8">
      <c r="A195" s="4"/>
      <c r="B195" s="4">
        <v>193</v>
      </c>
      <c r="C195" s="6">
        <v>20192634</v>
      </c>
      <c r="D195" s="4">
        <v>0</v>
      </c>
      <c r="E195" s="4">
        <v>35</v>
      </c>
      <c r="F195" s="69">
        <f t="shared" ref="F195:F211" si="12">D195/E195</f>
        <v>0</v>
      </c>
      <c r="G195" s="4">
        <f t="shared" si="11"/>
        <v>1</v>
      </c>
      <c r="H195" s="4"/>
    </row>
    <row r="196" ht="17.4" customHeight="1" spans="1:8">
      <c r="A196" s="4"/>
      <c r="B196" s="4">
        <v>194</v>
      </c>
      <c r="C196" s="6">
        <v>20202631</v>
      </c>
      <c r="D196" s="4">
        <v>0</v>
      </c>
      <c r="E196" s="4">
        <v>47</v>
      </c>
      <c r="F196" s="69">
        <f t="shared" si="12"/>
        <v>0</v>
      </c>
      <c r="G196" s="4">
        <f t="shared" si="11"/>
        <v>1</v>
      </c>
      <c r="H196" s="4"/>
    </row>
    <row r="197" ht="17.4" customHeight="1" spans="1:8">
      <c r="A197" s="4"/>
      <c r="B197" s="4">
        <v>195</v>
      </c>
      <c r="C197" s="6">
        <v>20202632</v>
      </c>
      <c r="D197" s="4">
        <v>0</v>
      </c>
      <c r="E197" s="4">
        <v>45</v>
      </c>
      <c r="F197" s="69">
        <f t="shared" si="12"/>
        <v>0</v>
      </c>
      <c r="G197" s="4">
        <f t="shared" si="11"/>
        <v>1</v>
      </c>
      <c r="H197" s="4"/>
    </row>
    <row r="198" ht="17.4" customHeight="1" spans="1:8">
      <c r="A198" s="4"/>
      <c r="B198" s="4">
        <v>196</v>
      </c>
      <c r="C198" s="6">
        <v>20202633</v>
      </c>
      <c r="D198" s="4">
        <v>0</v>
      </c>
      <c r="E198" s="4">
        <v>34</v>
      </c>
      <c r="F198" s="69">
        <f t="shared" si="12"/>
        <v>0</v>
      </c>
      <c r="G198" s="4">
        <f t="shared" si="11"/>
        <v>1</v>
      </c>
      <c r="H198" s="4"/>
    </row>
    <row r="199" ht="17.4" customHeight="1" spans="1:8">
      <c r="A199" s="4"/>
      <c r="B199" s="4">
        <v>197</v>
      </c>
      <c r="C199" s="6">
        <v>20202634</v>
      </c>
      <c r="D199" s="4">
        <v>0</v>
      </c>
      <c r="E199" s="4">
        <v>32</v>
      </c>
      <c r="F199" s="69">
        <f t="shared" si="12"/>
        <v>0</v>
      </c>
      <c r="G199" s="4">
        <f t="shared" si="11"/>
        <v>1</v>
      </c>
      <c r="H199" s="4"/>
    </row>
    <row r="200" ht="17.4" customHeight="1" spans="1:8">
      <c r="A200" s="4"/>
      <c r="B200" s="4">
        <v>198</v>
      </c>
      <c r="C200" s="6">
        <v>20212631</v>
      </c>
      <c r="D200" s="4">
        <v>0</v>
      </c>
      <c r="E200" s="4">
        <v>39</v>
      </c>
      <c r="F200" s="69">
        <f t="shared" si="12"/>
        <v>0</v>
      </c>
      <c r="G200" s="4">
        <f t="shared" si="11"/>
        <v>1</v>
      </c>
      <c r="H200" s="4"/>
    </row>
    <row r="201" ht="17.4" customHeight="1" spans="1:8">
      <c r="A201" s="4"/>
      <c r="B201" s="4">
        <v>199</v>
      </c>
      <c r="C201" s="6">
        <v>20212632</v>
      </c>
      <c r="D201" s="4">
        <v>0</v>
      </c>
      <c r="E201" s="4">
        <v>41</v>
      </c>
      <c r="F201" s="69">
        <f t="shared" si="12"/>
        <v>0</v>
      </c>
      <c r="G201" s="4">
        <f t="shared" si="11"/>
        <v>1</v>
      </c>
      <c r="H201" s="4"/>
    </row>
    <row r="202" ht="17.4" customHeight="1" spans="1:8">
      <c r="A202" s="4"/>
      <c r="B202" s="4">
        <v>200</v>
      </c>
      <c r="C202" s="6">
        <v>20212633</v>
      </c>
      <c r="D202" s="4">
        <v>0</v>
      </c>
      <c r="E202" s="4">
        <v>42</v>
      </c>
      <c r="F202" s="69">
        <f t="shared" si="12"/>
        <v>0</v>
      </c>
      <c r="G202" s="4">
        <f t="shared" si="11"/>
        <v>1</v>
      </c>
      <c r="H202" s="4"/>
    </row>
    <row r="203" ht="17.4" customHeight="1" spans="1:8">
      <c r="A203" s="4"/>
      <c r="B203" s="4">
        <v>201</v>
      </c>
      <c r="C203" s="6">
        <v>20212634</v>
      </c>
      <c r="D203" s="4">
        <v>0</v>
      </c>
      <c r="E203" s="4">
        <v>39</v>
      </c>
      <c r="F203" s="69">
        <f t="shared" si="12"/>
        <v>0</v>
      </c>
      <c r="G203" s="4">
        <f t="shared" si="11"/>
        <v>1</v>
      </c>
      <c r="H203" s="4"/>
    </row>
    <row r="204" ht="17.4" customHeight="1" spans="1:8">
      <c r="A204" s="4"/>
      <c r="B204" s="4">
        <v>202</v>
      </c>
      <c r="C204" s="6">
        <v>20222631</v>
      </c>
      <c r="D204" s="4">
        <v>0</v>
      </c>
      <c r="E204" s="4">
        <v>35</v>
      </c>
      <c r="F204" s="69">
        <f t="shared" si="12"/>
        <v>0</v>
      </c>
      <c r="G204" s="4">
        <f t="shared" si="11"/>
        <v>1</v>
      </c>
      <c r="H204" s="4"/>
    </row>
    <row r="205" ht="17.4" customHeight="1" spans="1:8">
      <c r="A205" s="4"/>
      <c r="B205" s="4">
        <v>203</v>
      </c>
      <c r="C205" s="6">
        <v>20222632</v>
      </c>
      <c r="D205" s="4">
        <v>0</v>
      </c>
      <c r="E205" s="4">
        <v>36</v>
      </c>
      <c r="F205" s="69">
        <f t="shared" si="12"/>
        <v>0</v>
      </c>
      <c r="G205" s="4">
        <f t="shared" si="11"/>
        <v>1</v>
      </c>
      <c r="H205" s="4"/>
    </row>
    <row r="206" ht="17.4" customHeight="1" spans="1:8">
      <c r="A206" s="4"/>
      <c r="B206" s="22">
        <v>204</v>
      </c>
      <c r="C206" s="32">
        <v>20222633</v>
      </c>
      <c r="D206" s="22">
        <v>0</v>
      </c>
      <c r="E206" s="22">
        <v>36</v>
      </c>
      <c r="F206" s="86">
        <f t="shared" si="12"/>
        <v>0</v>
      </c>
      <c r="G206" s="22">
        <f t="shared" si="11"/>
        <v>1</v>
      </c>
      <c r="H206" s="22"/>
    </row>
    <row r="207" ht="17.4" customHeight="1" spans="1:8">
      <c r="A207" s="4"/>
      <c r="B207" s="4">
        <v>205</v>
      </c>
      <c r="C207" s="6">
        <v>20222634</v>
      </c>
      <c r="D207" s="4">
        <v>0</v>
      </c>
      <c r="E207" s="4">
        <v>35</v>
      </c>
      <c r="F207" s="69">
        <f t="shared" si="12"/>
        <v>0</v>
      </c>
      <c r="G207" s="4">
        <f t="shared" si="11"/>
        <v>1</v>
      </c>
      <c r="H207" s="4"/>
    </row>
    <row r="208" ht="17.4" customHeight="1" spans="1:8">
      <c r="A208" s="4"/>
      <c r="B208" s="4">
        <v>206</v>
      </c>
      <c r="C208" s="6">
        <v>20222635</v>
      </c>
      <c r="D208" s="4">
        <v>0</v>
      </c>
      <c r="E208" s="4">
        <v>36</v>
      </c>
      <c r="F208" s="69">
        <f t="shared" si="12"/>
        <v>0</v>
      </c>
      <c r="G208" s="4">
        <f t="shared" si="11"/>
        <v>1</v>
      </c>
      <c r="H208" s="4"/>
    </row>
    <row r="209" ht="17.4" customHeight="1" spans="1:8">
      <c r="A209" s="4"/>
      <c r="B209" s="4">
        <v>207</v>
      </c>
      <c r="C209" s="6">
        <v>20222641</v>
      </c>
      <c r="D209" s="4">
        <v>0</v>
      </c>
      <c r="E209" s="4">
        <v>44</v>
      </c>
      <c r="F209" s="69">
        <f t="shared" si="12"/>
        <v>0</v>
      </c>
      <c r="G209" s="4">
        <f t="shared" si="11"/>
        <v>1</v>
      </c>
      <c r="H209" s="4"/>
    </row>
    <row r="210" ht="17.4" customHeight="1" spans="1:8">
      <c r="A210" s="4"/>
      <c r="B210" s="4">
        <v>208</v>
      </c>
      <c r="C210" s="6">
        <v>20222642</v>
      </c>
      <c r="D210" s="4">
        <v>0</v>
      </c>
      <c r="E210" s="4">
        <v>37</v>
      </c>
      <c r="F210" s="69">
        <f t="shared" si="12"/>
        <v>0</v>
      </c>
      <c r="G210" s="4">
        <f t="shared" si="11"/>
        <v>1</v>
      </c>
      <c r="H210" s="4"/>
    </row>
    <row r="211" ht="17.4" customHeight="1" spans="1:8">
      <c r="A211" s="4" t="s">
        <v>8</v>
      </c>
      <c r="B211" s="4">
        <v>209</v>
      </c>
      <c r="C211" s="4">
        <v>20223531</v>
      </c>
      <c r="D211" s="4">
        <v>0</v>
      </c>
      <c r="E211" s="4">
        <v>46</v>
      </c>
      <c r="F211" s="69">
        <f t="shared" si="12"/>
        <v>0</v>
      </c>
      <c r="G211" s="4">
        <f>RANK(F211,$F$211:$F$211,1)</f>
        <v>1</v>
      </c>
      <c r="H211" s="4"/>
    </row>
    <row r="212" spans="4:4">
      <c r="D212" s="90"/>
    </row>
    <row r="213" spans="4:4">
      <c r="D213" s="90"/>
    </row>
    <row r="214" spans="4:4">
      <c r="D214" s="90"/>
    </row>
    <row r="215" spans="4:4">
      <c r="D215" s="90"/>
    </row>
  </sheetData>
  <mergeCells count="7">
    <mergeCell ref="A1:H1"/>
    <mergeCell ref="A3:A29"/>
    <mergeCell ref="A30:A56"/>
    <mergeCell ref="A57:A100"/>
    <mergeCell ref="A101:A145"/>
    <mergeCell ref="A146:A191"/>
    <mergeCell ref="A192:A210"/>
  </mergeCells>
  <pageMargins left="0.7" right="0.7" top="0.75" bottom="0.75" header="0.3" footer="0.3"/>
  <pageSetup paperSize="9" orientation="portrait"/>
  <headerFooter/>
  <ignoredErrors>
    <ignoredError sqref="F30:F43 F57:F69 F3:F7 F18:F19" emptyCellReferenc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07"/>
  <sheetViews>
    <sheetView workbookViewId="0">
      <selection activeCell="E85" sqref="E3:E85"/>
    </sheetView>
  </sheetViews>
  <sheetFormatPr defaultColWidth="8.72222222222222" defaultRowHeight="14.4" outlineLevelCol="6"/>
  <cols>
    <col min="1" max="1" width="20" customWidth="1"/>
    <col min="2" max="2" width="13.1759259259259" customWidth="1"/>
    <col min="3" max="3" width="14.6296296296296" customWidth="1"/>
    <col min="4" max="4" width="23.6666666666667" customWidth="1"/>
    <col min="5" max="5" width="70.6666666666667" customWidth="1"/>
    <col min="6" max="6" width="27.9074074074074" customWidth="1"/>
    <col min="7" max="7" width="14.4537037037037" customWidth="1"/>
  </cols>
  <sheetData>
    <row r="1" ht="23" customHeight="1" spans="1:7">
      <c r="A1" s="1" t="s">
        <v>72</v>
      </c>
      <c r="B1" s="1"/>
      <c r="C1" s="1"/>
      <c r="D1" s="1"/>
      <c r="E1" s="1"/>
      <c r="F1" s="1"/>
      <c r="G1" s="1"/>
    </row>
    <row r="2" ht="21" customHeight="1" spans="1:7">
      <c r="A2" s="71" t="s">
        <v>22</v>
      </c>
      <c r="B2" s="71" t="s">
        <v>23</v>
      </c>
      <c r="C2" s="71" t="s">
        <v>24</v>
      </c>
      <c r="D2" s="71" t="s">
        <v>26</v>
      </c>
      <c r="E2" s="71" t="s">
        <v>25</v>
      </c>
      <c r="F2" s="72" t="s">
        <v>73</v>
      </c>
      <c r="G2" s="71" t="s">
        <v>28</v>
      </c>
    </row>
    <row r="3" ht="17.4" customHeight="1" spans="1:7">
      <c r="A3" s="32" t="s">
        <v>2</v>
      </c>
      <c r="B3" s="22">
        <v>20223631</v>
      </c>
      <c r="C3" s="22" t="s">
        <v>74</v>
      </c>
      <c r="D3" s="22" t="s">
        <v>75</v>
      </c>
      <c r="E3" s="22" t="s">
        <v>76</v>
      </c>
      <c r="F3" s="22" t="s">
        <v>61</v>
      </c>
      <c r="G3" s="22">
        <v>20</v>
      </c>
    </row>
    <row r="4" ht="17.4" customHeight="1" spans="1:7">
      <c r="A4" s="32"/>
      <c r="B4" s="22"/>
      <c r="C4" s="22"/>
      <c r="D4" s="22"/>
      <c r="E4" s="22" t="s">
        <v>77</v>
      </c>
      <c r="F4" s="22" t="s">
        <v>61</v>
      </c>
      <c r="G4" s="22"/>
    </row>
    <row r="5" ht="17.4" customHeight="1" spans="1:7">
      <c r="A5" s="32"/>
      <c r="B5" s="22"/>
      <c r="C5" s="22"/>
      <c r="D5" s="22"/>
      <c r="E5" s="22" t="s">
        <v>78</v>
      </c>
      <c r="F5" s="22" t="s">
        <v>40</v>
      </c>
      <c r="G5" s="22"/>
    </row>
    <row r="6" ht="17.4" customHeight="1" spans="1:7">
      <c r="A6" s="32"/>
      <c r="B6" s="22"/>
      <c r="C6" s="22"/>
      <c r="D6" s="22"/>
      <c r="E6" s="22" t="s">
        <v>33</v>
      </c>
      <c r="F6" s="22" t="s">
        <v>40</v>
      </c>
      <c r="G6" s="22"/>
    </row>
    <row r="7" ht="17.4" customHeight="1" spans="1:7">
      <c r="A7" s="32"/>
      <c r="B7" s="22"/>
      <c r="C7" s="22"/>
      <c r="D7" s="22"/>
      <c r="E7" s="22" t="s">
        <v>79</v>
      </c>
      <c r="F7" s="22" t="s">
        <v>40</v>
      </c>
      <c r="G7" s="22"/>
    </row>
    <row r="8" ht="17.4" customHeight="1" spans="1:7">
      <c r="A8" s="32"/>
      <c r="B8" s="22"/>
      <c r="C8" s="22">
        <v>2022363140</v>
      </c>
      <c r="D8" s="22" t="s">
        <v>80</v>
      </c>
      <c r="E8" s="22" t="s">
        <v>76</v>
      </c>
      <c r="F8" s="22" t="s">
        <v>61</v>
      </c>
      <c r="G8" s="22"/>
    </row>
    <row r="9" ht="17.4" customHeight="1" spans="1:7">
      <c r="A9" s="32"/>
      <c r="B9" s="22"/>
      <c r="C9" s="22"/>
      <c r="D9" s="22"/>
      <c r="E9" s="22" t="s">
        <v>77</v>
      </c>
      <c r="F9" s="22" t="s">
        <v>61</v>
      </c>
      <c r="G9" s="22"/>
    </row>
    <row r="10" ht="17.4" customHeight="1" spans="1:7">
      <c r="A10" s="32"/>
      <c r="B10" s="22"/>
      <c r="C10" s="22"/>
      <c r="D10" s="22"/>
      <c r="E10" s="22" t="s">
        <v>78</v>
      </c>
      <c r="F10" s="22" t="s">
        <v>40</v>
      </c>
      <c r="G10" s="22"/>
    </row>
    <row r="11" ht="17.4" customHeight="1" spans="1:7">
      <c r="A11" s="32"/>
      <c r="B11" s="22"/>
      <c r="C11" s="22"/>
      <c r="D11" s="22"/>
      <c r="E11" s="22" t="s">
        <v>33</v>
      </c>
      <c r="F11" s="22" t="s">
        <v>40</v>
      </c>
      <c r="G11" s="22"/>
    </row>
    <row r="12" ht="17.4" customHeight="1" spans="1:7">
      <c r="A12" s="32"/>
      <c r="B12" s="22"/>
      <c r="C12" s="22"/>
      <c r="D12" s="22"/>
      <c r="E12" s="22" t="s">
        <v>79</v>
      </c>
      <c r="F12" s="22" t="s">
        <v>40</v>
      </c>
      <c r="G12" s="22"/>
    </row>
    <row r="13" ht="17.4" customHeight="1" spans="1:7">
      <c r="A13" s="32"/>
      <c r="B13" s="22" t="s">
        <v>81</v>
      </c>
      <c r="C13" s="22" t="s">
        <v>82</v>
      </c>
      <c r="D13" s="22" t="s">
        <v>83</v>
      </c>
      <c r="E13" s="22" t="s">
        <v>78</v>
      </c>
      <c r="F13" s="22" t="s">
        <v>51</v>
      </c>
      <c r="G13" s="22">
        <v>10</v>
      </c>
    </row>
    <row r="14" ht="17.4" customHeight="1" spans="1:7">
      <c r="A14" s="32"/>
      <c r="B14" s="22"/>
      <c r="C14" s="22" t="s">
        <v>84</v>
      </c>
      <c r="D14" s="22" t="s">
        <v>85</v>
      </c>
      <c r="E14" s="22" t="s">
        <v>76</v>
      </c>
      <c r="F14" s="25" t="s">
        <v>59</v>
      </c>
      <c r="G14" s="22"/>
    </row>
    <row r="15" ht="17.4" customHeight="1" spans="1:7">
      <c r="A15" s="32"/>
      <c r="B15" s="22"/>
      <c r="C15" s="22"/>
      <c r="D15" s="22"/>
      <c r="E15" s="22" t="s">
        <v>77</v>
      </c>
      <c r="F15" s="25" t="s">
        <v>59</v>
      </c>
      <c r="G15" s="22"/>
    </row>
    <row r="16" ht="17.4" customHeight="1" spans="1:7">
      <c r="A16" s="32"/>
      <c r="B16" s="22"/>
      <c r="C16" s="22">
        <v>2022363240</v>
      </c>
      <c r="D16" s="22" t="s">
        <v>86</v>
      </c>
      <c r="E16" s="22" t="s">
        <v>76</v>
      </c>
      <c r="F16" s="25" t="s">
        <v>59</v>
      </c>
      <c r="G16" s="22"/>
    </row>
    <row r="17" ht="17.4" customHeight="1" spans="1:7">
      <c r="A17" s="32"/>
      <c r="B17" s="22"/>
      <c r="C17" s="22"/>
      <c r="D17" s="22"/>
      <c r="E17" s="22" t="s">
        <v>77</v>
      </c>
      <c r="F17" s="25" t="s">
        <v>59</v>
      </c>
      <c r="G17" s="22"/>
    </row>
    <row r="18" ht="17.4" customHeight="1" spans="1:7">
      <c r="A18" s="32"/>
      <c r="B18" s="22">
        <v>20223635</v>
      </c>
      <c r="C18" s="22">
        <v>2022363530</v>
      </c>
      <c r="D18" s="22" t="s">
        <v>87</v>
      </c>
      <c r="E18" s="22" t="s">
        <v>77</v>
      </c>
      <c r="F18" s="22" t="s">
        <v>88</v>
      </c>
      <c r="G18" s="22">
        <v>50</v>
      </c>
    </row>
    <row r="19" ht="17.4" customHeight="1" spans="1:7">
      <c r="A19" s="32"/>
      <c r="B19" s="22"/>
      <c r="C19" s="22"/>
      <c r="D19" s="22"/>
      <c r="E19" s="22" t="s">
        <v>79</v>
      </c>
      <c r="F19" s="22" t="s">
        <v>88</v>
      </c>
      <c r="G19" s="22"/>
    </row>
    <row r="20" ht="17.4" customHeight="1" spans="1:7">
      <c r="A20" s="32"/>
      <c r="B20" s="22"/>
      <c r="C20" s="22">
        <v>2022363520</v>
      </c>
      <c r="D20" s="22" t="s">
        <v>89</v>
      </c>
      <c r="E20" s="22" t="s">
        <v>78</v>
      </c>
      <c r="F20" s="22" t="s">
        <v>88</v>
      </c>
      <c r="G20" s="22"/>
    </row>
    <row r="21" ht="17.4" customHeight="1" spans="1:7">
      <c r="A21" s="32"/>
      <c r="B21" s="22"/>
      <c r="C21" s="22"/>
      <c r="D21" s="22"/>
      <c r="E21" s="22" t="s">
        <v>90</v>
      </c>
      <c r="F21" s="22" t="s">
        <v>56</v>
      </c>
      <c r="G21" s="22"/>
    </row>
    <row r="22" ht="17.4" customHeight="1" spans="1:7">
      <c r="A22" s="32"/>
      <c r="B22" s="22"/>
      <c r="C22" s="22"/>
      <c r="D22" s="22"/>
      <c r="E22" s="22" t="s">
        <v>77</v>
      </c>
      <c r="F22" s="22" t="s">
        <v>56</v>
      </c>
      <c r="G22" s="22"/>
    </row>
    <row r="23" ht="17.4" customHeight="1" spans="1:7">
      <c r="A23" s="32"/>
      <c r="B23" s="22"/>
      <c r="C23" s="22"/>
      <c r="D23" s="22"/>
      <c r="E23" s="22" t="s">
        <v>79</v>
      </c>
      <c r="F23" s="22" t="s">
        <v>56</v>
      </c>
      <c r="G23" s="22"/>
    </row>
    <row r="24" ht="17.4" customHeight="1" spans="1:7">
      <c r="A24" s="32"/>
      <c r="B24" s="22"/>
      <c r="C24" s="22"/>
      <c r="D24" s="22"/>
      <c r="E24" s="22" t="s">
        <v>91</v>
      </c>
      <c r="F24" s="22" t="s">
        <v>61</v>
      </c>
      <c r="G24" s="22"/>
    </row>
    <row r="25" ht="17.4" customHeight="1" spans="1:7">
      <c r="A25" s="32"/>
      <c r="B25" s="22"/>
      <c r="C25" s="22"/>
      <c r="D25" s="22"/>
      <c r="E25" s="22" t="s">
        <v>33</v>
      </c>
      <c r="F25" s="22" t="s">
        <v>61</v>
      </c>
      <c r="G25" s="22"/>
    </row>
    <row r="26" ht="17.4" customHeight="1" spans="1:7">
      <c r="A26" s="32"/>
      <c r="B26" s="22"/>
      <c r="C26" s="22">
        <v>2022363522</v>
      </c>
      <c r="D26" s="22" t="s">
        <v>92</v>
      </c>
      <c r="E26" s="22" t="s">
        <v>78</v>
      </c>
      <c r="F26" s="22" t="s">
        <v>88</v>
      </c>
      <c r="G26" s="22"/>
    </row>
    <row r="27" ht="17.4" customHeight="1" spans="1:7">
      <c r="A27" s="32"/>
      <c r="B27" s="22"/>
      <c r="C27" s="22"/>
      <c r="D27" s="22"/>
      <c r="E27" s="22" t="s">
        <v>90</v>
      </c>
      <c r="F27" s="22" t="s">
        <v>56</v>
      </c>
      <c r="G27" s="22"/>
    </row>
    <row r="28" ht="17.4" customHeight="1" spans="1:7">
      <c r="A28" s="32"/>
      <c r="B28" s="22"/>
      <c r="C28" s="22"/>
      <c r="D28" s="22"/>
      <c r="E28" s="22" t="s">
        <v>77</v>
      </c>
      <c r="F28" s="22" t="s">
        <v>56</v>
      </c>
      <c r="G28" s="22"/>
    </row>
    <row r="29" ht="17.4" customHeight="1" spans="1:7">
      <c r="A29" s="32"/>
      <c r="B29" s="22"/>
      <c r="C29" s="22"/>
      <c r="D29" s="22"/>
      <c r="E29" s="22" t="s">
        <v>79</v>
      </c>
      <c r="F29" s="22" t="s">
        <v>56</v>
      </c>
      <c r="G29" s="22"/>
    </row>
    <row r="30" ht="17.4" customHeight="1" spans="1:7">
      <c r="A30" s="32"/>
      <c r="B30" s="22"/>
      <c r="C30" s="22"/>
      <c r="D30" s="22"/>
      <c r="E30" s="22" t="s">
        <v>91</v>
      </c>
      <c r="F30" s="22" t="s">
        <v>61</v>
      </c>
      <c r="G30" s="22"/>
    </row>
    <row r="31" ht="17.4" customHeight="1" spans="1:7">
      <c r="A31" s="32"/>
      <c r="B31" s="22"/>
      <c r="C31" s="22"/>
      <c r="D31" s="22"/>
      <c r="E31" s="22" t="s">
        <v>33</v>
      </c>
      <c r="F31" s="22" t="s">
        <v>61</v>
      </c>
      <c r="G31" s="22"/>
    </row>
    <row r="32" ht="17.4" customHeight="1" spans="1:7">
      <c r="A32" s="32"/>
      <c r="B32" s="22"/>
      <c r="C32" s="22">
        <v>2022363525</v>
      </c>
      <c r="D32" s="22" t="s">
        <v>93</v>
      </c>
      <c r="E32" s="22" t="s">
        <v>33</v>
      </c>
      <c r="F32" s="22" t="s">
        <v>61</v>
      </c>
      <c r="G32" s="22"/>
    </row>
    <row r="33" ht="17.4" customHeight="1" spans="1:7">
      <c r="A33" s="32"/>
      <c r="B33" s="22"/>
      <c r="C33" s="22"/>
      <c r="D33" s="22"/>
      <c r="E33" s="22" t="s">
        <v>78</v>
      </c>
      <c r="F33" s="22" t="s">
        <v>88</v>
      </c>
      <c r="G33" s="22"/>
    </row>
    <row r="34" ht="17.4" customHeight="1" spans="1:7">
      <c r="A34" s="32"/>
      <c r="B34" s="22"/>
      <c r="C34" s="22"/>
      <c r="D34" s="22"/>
      <c r="E34" s="22" t="s">
        <v>90</v>
      </c>
      <c r="F34" s="22" t="s">
        <v>56</v>
      </c>
      <c r="G34" s="22"/>
    </row>
    <row r="35" ht="17.4" customHeight="1" spans="1:7">
      <c r="A35" s="32"/>
      <c r="B35" s="22"/>
      <c r="C35" s="22"/>
      <c r="D35" s="22"/>
      <c r="E35" s="22" t="s">
        <v>77</v>
      </c>
      <c r="F35" s="22" t="s">
        <v>56</v>
      </c>
      <c r="G35" s="22"/>
    </row>
    <row r="36" ht="17.4" customHeight="1" spans="1:7">
      <c r="A36" s="32"/>
      <c r="B36" s="22"/>
      <c r="C36" s="22"/>
      <c r="D36" s="22"/>
      <c r="E36" s="22" t="s">
        <v>79</v>
      </c>
      <c r="F36" s="22" t="s">
        <v>56</v>
      </c>
      <c r="G36" s="22"/>
    </row>
    <row r="37" ht="17.4" customHeight="1" spans="1:7">
      <c r="A37" s="32"/>
      <c r="B37" s="22"/>
      <c r="C37" s="22">
        <v>2022363518</v>
      </c>
      <c r="D37" s="22" t="s">
        <v>94</v>
      </c>
      <c r="E37" s="22" t="s">
        <v>91</v>
      </c>
      <c r="F37" s="22" t="s">
        <v>61</v>
      </c>
      <c r="G37" s="22"/>
    </row>
    <row r="38" ht="17.4" customHeight="1" spans="1:7">
      <c r="A38" s="32"/>
      <c r="B38" s="22"/>
      <c r="C38" s="22"/>
      <c r="D38" s="22"/>
      <c r="E38" s="22" t="s">
        <v>77</v>
      </c>
      <c r="F38" s="22" t="s">
        <v>56</v>
      </c>
      <c r="G38" s="22"/>
    </row>
    <row r="39" ht="17.4" customHeight="1" spans="1:7">
      <c r="A39" s="32"/>
      <c r="B39" s="22"/>
      <c r="C39" s="22"/>
      <c r="D39" s="22"/>
      <c r="E39" s="22" t="s">
        <v>79</v>
      </c>
      <c r="F39" s="22" t="s">
        <v>56</v>
      </c>
      <c r="G39" s="22"/>
    </row>
    <row r="40" ht="17.4" customHeight="1" spans="1:7">
      <c r="A40" s="32"/>
      <c r="B40" s="22"/>
      <c r="C40" s="22"/>
      <c r="D40" s="22"/>
      <c r="E40" s="22" t="s">
        <v>33</v>
      </c>
      <c r="F40" s="22" t="s">
        <v>61</v>
      </c>
      <c r="G40" s="22"/>
    </row>
    <row r="41" ht="17.4" customHeight="1" spans="1:7">
      <c r="A41" s="32"/>
      <c r="B41" s="22"/>
      <c r="C41" s="22"/>
      <c r="D41" s="22"/>
      <c r="E41" s="22" t="s">
        <v>90</v>
      </c>
      <c r="F41" s="22" t="s">
        <v>56</v>
      </c>
      <c r="G41" s="22"/>
    </row>
    <row r="42" ht="17.4" customHeight="1" spans="1:7">
      <c r="A42" s="32"/>
      <c r="B42" s="22">
        <v>20223637</v>
      </c>
      <c r="C42" s="22" t="s">
        <v>95</v>
      </c>
      <c r="D42" s="22" t="s">
        <v>96</v>
      </c>
      <c r="E42" s="22" t="s">
        <v>97</v>
      </c>
      <c r="F42" s="22" t="s">
        <v>51</v>
      </c>
      <c r="G42" s="22">
        <v>26</v>
      </c>
    </row>
    <row r="43" ht="17.4" customHeight="1" spans="1:7">
      <c r="A43" s="32"/>
      <c r="B43" s="22"/>
      <c r="C43" s="22"/>
      <c r="D43" s="22"/>
      <c r="E43" s="22" t="s">
        <v>76</v>
      </c>
      <c r="F43" s="22" t="s">
        <v>98</v>
      </c>
      <c r="G43" s="22"/>
    </row>
    <row r="44" ht="17.4" customHeight="1" spans="1:7">
      <c r="A44" s="32"/>
      <c r="B44" s="22"/>
      <c r="C44" s="22"/>
      <c r="D44" s="22"/>
      <c r="E44" s="22" t="s">
        <v>99</v>
      </c>
      <c r="F44" s="22" t="s">
        <v>51</v>
      </c>
      <c r="G44" s="22"/>
    </row>
    <row r="45" ht="17.4" customHeight="1" spans="1:7">
      <c r="A45" s="32"/>
      <c r="B45" s="22"/>
      <c r="C45" s="22" t="s">
        <v>100</v>
      </c>
      <c r="D45" s="22" t="s">
        <v>101</v>
      </c>
      <c r="E45" s="22" t="s">
        <v>97</v>
      </c>
      <c r="F45" s="22" t="s">
        <v>51</v>
      </c>
      <c r="G45" s="22"/>
    </row>
    <row r="46" ht="17.4" customHeight="1" spans="1:7">
      <c r="A46" s="32"/>
      <c r="B46" s="22"/>
      <c r="C46" s="22"/>
      <c r="D46" s="22"/>
      <c r="E46" s="22" t="s">
        <v>76</v>
      </c>
      <c r="F46" s="22" t="s">
        <v>51</v>
      </c>
      <c r="G46" s="22"/>
    </row>
    <row r="47" ht="17.4" customHeight="1" spans="1:7">
      <c r="A47" s="32"/>
      <c r="B47" s="22"/>
      <c r="C47" s="22"/>
      <c r="D47" s="22"/>
      <c r="E47" s="22" t="s">
        <v>78</v>
      </c>
      <c r="F47" s="22" t="s">
        <v>59</v>
      </c>
      <c r="G47" s="22"/>
    </row>
    <row r="48" ht="17.4" customHeight="1" spans="1:7">
      <c r="A48" s="32"/>
      <c r="B48" s="22"/>
      <c r="C48" s="22"/>
      <c r="D48" s="22"/>
      <c r="E48" s="22" t="s">
        <v>33</v>
      </c>
      <c r="F48" s="22" t="s">
        <v>59</v>
      </c>
      <c r="G48" s="22"/>
    </row>
    <row r="49" ht="17.4" customHeight="1" spans="1:7">
      <c r="A49" s="32"/>
      <c r="B49" s="22"/>
      <c r="C49" s="22" t="s">
        <v>102</v>
      </c>
      <c r="D49" s="22" t="s">
        <v>103</v>
      </c>
      <c r="E49" s="22" t="s">
        <v>77</v>
      </c>
      <c r="F49" s="22" t="s">
        <v>59</v>
      </c>
      <c r="G49" s="22"/>
    </row>
    <row r="50" ht="17.4" customHeight="1" spans="1:7">
      <c r="A50" s="32"/>
      <c r="B50" s="22"/>
      <c r="C50" s="22" t="s">
        <v>104</v>
      </c>
      <c r="D50" s="22" t="s">
        <v>105</v>
      </c>
      <c r="E50" s="22" t="s">
        <v>77</v>
      </c>
      <c r="F50" s="22" t="s">
        <v>59</v>
      </c>
      <c r="G50" s="22"/>
    </row>
    <row r="51" ht="17.4" customHeight="1" spans="1:7">
      <c r="A51" s="32"/>
      <c r="B51" s="22"/>
      <c r="C51" s="22"/>
      <c r="D51" s="22"/>
      <c r="E51" s="22" t="s">
        <v>78</v>
      </c>
      <c r="F51" s="22" t="s">
        <v>59</v>
      </c>
      <c r="G51" s="22"/>
    </row>
    <row r="52" ht="17.4" customHeight="1" spans="1:7">
      <c r="A52" s="32"/>
      <c r="B52" s="22"/>
      <c r="C52" s="22" t="s">
        <v>106</v>
      </c>
      <c r="D52" s="22" t="s">
        <v>107</v>
      </c>
      <c r="E52" s="22" t="s">
        <v>78</v>
      </c>
      <c r="F52" s="22" t="s">
        <v>59</v>
      </c>
      <c r="G52" s="22"/>
    </row>
    <row r="53" ht="17.4" customHeight="1" spans="1:7">
      <c r="A53" s="32"/>
      <c r="B53" s="22"/>
      <c r="C53" s="22" t="s">
        <v>108</v>
      </c>
      <c r="D53" s="22" t="s">
        <v>109</v>
      </c>
      <c r="E53" s="22" t="s">
        <v>33</v>
      </c>
      <c r="F53" s="22" t="s">
        <v>40</v>
      </c>
      <c r="G53" s="22"/>
    </row>
    <row r="54" ht="17.4" customHeight="1" spans="1:7">
      <c r="A54" s="32"/>
      <c r="B54" s="22"/>
      <c r="C54" s="22"/>
      <c r="D54" s="22"/>
      <c r="E54" s="22" t="s">
        <v>110</v>
      </c>
      <c r="F54" s="22" t="s">
        <v>40</v>
      </c>
      <c r="G54" s="22"/>
    </row>
    <row r="55" ht="17.4" customHeight="1" spans="1:7">
      <c r="A55" s="32"/>
      <c r="B55" s="22" t="s">
        <v>111</v>
      </c>
      <c r="C55" s="22" t="s">
        <v>112</v>
      </c>
      <c r="D55" s="22" t="s">
        <v>113</v>
      </c>
      <c r="E55" s="22" t="s">
        <v>114</v>
      </c>
      <c r="F55" s="22" t="s">
        <v>40</v>
      </c>
      <c r="G55" s="22">
        <v>12</v>
      </c>
    </row>
    <row r="56" ht="17.4" customHeight="1" spans="1:7">
      <c r="A56" s="32"/>
      <c r="B56" s="22"/>
      <c r="C56" s="22"/>
      <c r="D56" s="22"/>
      <c r="E56" s="22" t="s">
        <v>115</v>
      </c>
      <c r="F56" s="22" t="s">
        <v>40</v>
      </c>
      <c r="G56" s="22"/>
    </row>
    <row r="57" ht="17.4" customHeight="1" spans="1:7">
      <c r="A57" s="32"/>
      <c r="B57" s="22"/>
      <c r="C57" s="22"/>
      <c r="D57" s="22"/>
      <c r="E57" s="22" t="s">
        <v>116</v>
      </c>
      <c r="F57" s="22" t="s">
        <v>40</v>
      </c>
      <c r="G57" s="22"/>
    </row>
    <row r="58" ht="17.4" customHeight="1" spans="1:7">
      <c r="A58" s="32"/>
      <c r="B58" s="22"/>
      <c r="C58" s="22" t="s">
        <v>117</v>
      </c>
      <c r="D58" s="22" t="s">
        <v>118</v>
      </c>
      <c r="E58" s="22" t="s">
        <v>114</v>
      </c>
      <c r="F58" s="22" t="s">
        <v>40</v>
      </c>
      <c r="G58" s="22"/>
    </row>
    <row r="59" ht="17.4" customHeight="1" spans="1:7">
      <c r="A59" s="32"/>
      <c r="B59" s="22"/>
      <c r="C59" s="22"/>
      <c r="D59" s="22"/>
      <c r="E59" s="22" t="s">
        <v>119</v>
      </c>
      <c r="F59" s="22" t="s">
        <v>40</v>
      </c>
      <c r="G59" s="22"/>
    </row>
    <row r="60" ht="17.4" customHeight="1" spans="1:7">
      <c r="A60" s="32"/>
      <c r="B60" s="22"/>
      <c r="C60" s="22"/>
      <c r="D60" s="22"/>
      <c r="E60" s="22" t="s">
        <v>116</v>
      </c>
      <c r="F60" s="22" t="s">
        <v>40</v>
      </c>
      <c r="G60" s="22"/>
    </row>
    <row r="61" ht="17.4" customHeight="1" spans="1:7">
      <c r="A61" s="32"/>
      <c r="B61" s="22">
        <v>20213633</v>
      </c>
      <c r="C61" s="22" t="s">
        <v>120</v>
      </c>
      <c r="D61" s="22" t="s">
        <v>121</v>
      </c>
      <c r="E61" s="22" t="s">
        <v>122</v>
      </c>
      <c r="F61" s="22" t="s">
        <v>51</v>
      </c>
      <c r="G61" s="22">
        <v>14</v>
      </c>
    </row>
    <row r="62" ht="17.4" customHeight="1" spans="1:7">
      <c r="A62" s="32"/>
      <c r="B62" s="22"/>
      <c r="C62" s="22" t="s">
        <v>123</v>
      </c>
      <c r="D62" s="22" t="s">
        <v>124</v>
      </c>
      <c r="E62" s="22" t="s">
        <v>122</v>
      </c>
      <c r="F62" s="22" t="s">
        <v>51</v>
      </c>
      <c r="G62" s="22"/>
    </row>
    <row r="63" ht="17.4" customHeight="1" spans="1:7">
      <c r="A63" s="32"/>
      <c r="B63" s="22"/>
      <c r="C63" s="22" t="s">
        <v>125</v>
      </c>
      <c r="D63" s="22" t="s">
        <v>126</v>
      </c>
      <c r="E63" s="22" t="s">
        <v>78</v>
      </c>
      <c r="F63" s="22" t="s">
        <v>59</v>
      </c>
      <c r="G63" s="22"/>
    </row>
    <row r="64" ht="17.4" customHeight="1" spans="1:7">
      <c r="A64" s="32"/>
      <c r="B64" s="22"/>
      <c r="C64" s="22"/>
      <c r="D64" s="22"/>
      <c r="E64" s="22" t="s">
        <v>127</v>
      </c>
      <c r="F64" s="22" t="s">
        <v>61</v>
      </c>
      <c r="G64" s="22"/>
    </row>
    <row r="65" ht="17.4" customHeight="1" spans="1:7">
      <c r="A65" s="32"/>
      <c r="B65" s="22"/>
      <c r="C65" s="22" t="s">
        <v>128</v>
      </c>
      <c r="D65" s="22" t="s">
        <v>129</v>
      </c>
      <c r="E65" s="22" t="s">
        <v>122</v>
      </c>
      <c r="F65" s="22" t="s">
        <v>61</v>
      </c>
      <c r="G65" s="22"/>
    </row>
    <row r="66" ht="17.4" customHeight="1" spans="1:7">
      <c r="A66" s="32"/>
      <c r="B66" s="22"/>
      <c r="C66" s="22" t="s">
        <v>130</v>
      </c>
      <c r="D66" s="22" t="s">
        <v>131</v>
      </c>
      <c r="E66" s="22" t="s">
        <v>127</v>
      </c>
      <c r="F66" s="22" t="s">
        <v>61</v>
      </c>
      <c r="G66" s="22"/>
    </row>
    <row r="67" ht="17.4" customHeight="1" spans="1:7">
      <c r="A67" s="32"/>
      <c r="B67" s="22"/>
      <c r="C67" s="22" t="s">
        <v>132</v>
      </c>
      <c r="D67" s="22" t="s">
        <v>133</v>
      </c>
      <c r="E67" s="22" t="s">
        <v>127</v>
      </c>
      <c r="F67" s="22" t="s">
        <v>61</v>
      </c>
      <c r="G67" s="22"/>
    </row>
    <row r="68" ht="17.4" customHeight="1" spans="1:7">
      <c r="A68" s="32"/>
      <c r="B68" s="22">
        <v>20203632</v>
      </c>
      <c r="C68" s="22">
        <v>2020363224</v>
      </c>
      <c r="D68" s="106" t="s">
        <v>134</v>
      </c>
      <c r="E68" s="22" t="s">
        <v>135</v>
      </c>
      <c r="F68" s="22" t="s">
        <v>136</v>
      </c>
      <c r="G68" s="22">
        <v>12</v>
      </c>
    </row>
    <row r="69" ht="17.4" customHeight="1" spans="1:7">
      <c r="A69" s="32"/>
      <c r="B69" s="22"/>
      <c r="C69" s="22"/>
      <c r="D69" s="22"/>
      <c r="E69" s="22" t="s">
        <v>137</v>
      </c>
      <c r="F69" s="22" t="s">
        <v>88</v>
      </c>
      <c r="G69" s="22"/>
    </row>
    <row r="70" ht="17.4" customHeight="1" spans="1:7">
      <c r="A70" s="32"/>
      <c r="B70" s="22"/>
      <c r="C70" s="22"/>
      <c r="D70" s="22"/>
      <c r="E70" s="22" t="s">
        <v>138</v>
      </c>
      <c r="F70" s="22" t="s">
        <v>88</v>
      </c>
      <c r="G70" s="22"/>
    </row>
    <row r="71" ht="17.4" customHeight="1" spans="1:7">
      <c r="A71" s="32"/>
      <c r="B71" s="22"/>
      <c r="C71" s="22"/>
      <c r="D71" s="22"/>
      <c r="E71" s="22" t="s">
        <v>139</v>
      </c>
      <c r="F71" s="22" t="s">
        <v>140</v>
      </c>
      <c r="G71" s="22"/>
    </row>
    <row r="72" ht="17.4" customHeight="1" spans="1:7">
      <c r="A72" s="32"/>
      <c r="B72" s="22"/>
      <c r="C72" s="22"/>
      <c r="D72" s="22"/>
      <c r="E72" s="22" t="s">
        <v>141</v>
      </c>
      <c r="F72" s="22" t="s">
        <v>142</v>
      </c>
      <c r="G72" s="22"/>
    </row>
    <row r="73" ht="17.4" customHeight="1" spans="1:7">
      <c r="A73" s="32"/>
      <c r="B73" s="22"/>
      <c r="C73" s="22"/>
      <c r="D73" s="22"/>
      <c r="E73" s="22" t="s">
        <v>143</v>
      </c>
      <c r="F73" s="22" t="s">
        <v>51</v>
      </c>
      <c r="G73" s="22"/>
    </row>
    <row r="74" ht="17.4" customHeight="1" spans="1:7">
      <c r="A74" s="32"/>
      <c r="B74" s="22">
        <v>20203634</v>
      </c>
      <c r="C74" s="22">
        <v>2020363429</v>
      </c>
      <c r="D74" s="106" t="s">
        <v>144</v>
      </c>
      <c r="E74" s="22" t="s">
        <v>145</v>
      </c>
      <c r="F74" s="22" t="s">
        <v>51</v>
      </c>
      <c r="G74" s="22">
        <v>24</v>
      </c>
    </row>
    <row r="75" ht="17.4" customHeight="1" spans="1:7">
      <c r="A75" s="32"/>
      <c r="B75" s="22"/>
      <c r="C75" s="22"/>
      <c r="D75" s="22"/>
      <c r="E75" s="22" t="s">
        <v>146</v>
      </c>
      <c r="F75" s="22" t="s">
        <v>51</v>
      </c>
      <c r="G75" s="22"/>
    </row>
    <row r="76" ht="17.4" customHeight="1" spans="1:7">
      <c r="A76" s="32"/>
      <c r="B76" s="22"/>
      <c r="C76" s="22"/>
      <c r="D76" s="22"/>
      <c r="E76" s="22" t="s">
        <v>147</v>
      </c>
      <c r="F76" s="22" t="s">
        <v>59</v>
      </c>
      <c r="G76" s="22"/>
    </row>
    <row r="77" ht="17.4" customHeight="1" spans="1:7">
      <c r="A77" s="32"/>
      <c r="B77" s="22"/>
      <c r="C77" s="22"/>
      <c r="D77" s="22"/>
      <c r="E77" s="22" t="s">
        <v>148</v>
      </c>
      <c r="F77" s="22" t="s">
        <v>59</v>
      </c>
      <c r="G77" s="22"/>
    </row>
    <row r="78" ht="17.4" customHeight="1" spans="1:7">
      <c r="A78" s="32"/>
      <c r="B78" s="22"/>
      <c r="C78" s="22">
        <v>2020363401</v>
      </c>
      <c r="D78" s="106" t="s">
        <v>149</v>
      </c>
      <c r="E78" s="22" t="s">
        <v>147</v>
      </c>
      <c r="F78" s="22" t="s">
        <v>59</v>
      </c>
      <c r="G78" s="22"/>
    </row>
    <row r="79" ht="17.4" customHeight="1" spans="1:7">
      <c r="A79" s="32"/>
      <c r="B79" s="22"/>
      <c r="C79" s="22"/>
      <c r="D79" s="22"/>
      <c r="E79" s="22" t="s">
        <v>148</v>
      </c>
      <c r="F79" s="22" t="s">
        <v>59</v>
      </c>
      <c r="G79" s="22"/>
    </row>
    <row r="80" ht="17.4" customHeight="1" spans="1:7">
      <c r="A80" s="32"/>
      <c r="B80" s="22"/>
      <c r="C80" s="22"/>
      <c r="D80" s="22"/>
      <c r="E80" s="22" t="s">
        <v>150</v>
      </c>
      <c r="F80" s="22" t="s">
        <v>61</v>
      </c>
      <c r="G80" s="22"/>
    </row>
    <row r="81" ht="17.4" customHeight="1" spans="1:7">
      <c r="A81" s="32"/>
      <c r="B81" s="22"/>
      <c r="C81" s="22"/>
      <c r="D81" s="22"/>
      <c r="E81" s="22" t="s">
        <v>147</v>
      </c>
      <c r="F81" s="22" t="s">
        <v>61</v>
      </c>
      <c r="G81" s="22"/>
    </row>
    <row r="82" ht="17.4" customHeight="1" spans="1:7">
      <c r="A82" s="32"/>
      <c r="B82" s="22"/>
      <c r="C82" s="22">
        <v>2020363402</v>
      </c>
      <c r="D82" s="106" t="s">
        <v>151</v>
      </c>
      <c r="E82" s="22" t="s">
        <v>147</v>
      </c>
      <c r="F82" s="22" t="s">
        <v>59</v>
      </c>
      <c r="G82" s="22"/>
    </row>
    <row r="83" ht="17.4" customHeight="1" spans="1:7">
      <c r="A83" s="32"/>
      <c r="B83" s="22"/>
      <c r="C83" s="22"/>
      <c r="D83" s="22"/>
      <c r="E83" s="22" t="s">
        <v>148</v>
      </c>
      <c r="F83" s="22" t="s">
        <v>59</v>
      </c>
      <c r="G83" s="22"/>
    </row>
    <row r="84" ht="17.4" customHeight="1" spans="1:7">
      <c r="A84" s="32"/>
      <c r="B84" s="22"/>
      <c r="C84" s="22"/>
      <c r="D84" s="22"/>
      <c r="E84" s="22" t="s">
        <v>150</v>
      </c>
      <c r="F84" s="22" t="s">
        <v>61</v>
      </c>
      <c r="G84" s="22"/>
    </row>
    <row r="85" ht="17.4" customHeight="1" spans="1:7">
      <c r="A85" s="32"/>
      <c r="B85" s="22"/>
      <c r="C85" s="22"/>
      <c r="D85" s="22"/>
      <c r="E85" s="22" t="s">
        <v>147</v>
      </c>
      <c r="F85" s="22" t="s">
        <v>61</v>
      </c>
      <c r="G85" s="22"/>
    </row>
    <row r="86" ht="17.4" customHeight="1" spans="1:7">
      <c r="A86" s="22" t="s">
        <v>3</v>
      </c>
      <c r="B86" s="22">
        <v>20202831</v>
      </c>
      <c r="C86" s="22">
        <v>2020213112</v>
      </c>
      <c r="D86" s="22" t="s">
        <v>152</v>
      </c>
      <c r="E86" s="22" t="s">
        <v>153</v>
      </c>
      <c r="F86" s="22" t="s">
        <v>154</v>
      </c>
      <c r="G86" s="22">
        <v>17</v>
      </c>
    </row>
    <row r="87" ht="17.4" customHeight="1" spans="1:7">
      <c r="A87" s="22"/>
      <c r="B87" s="22"/>
      <c r="C87" s="22"/>
      <c r="D87" s="22"/>
      <c r="E87" s="22" t="s">
        <v>155</v>
      </c>
      <c r="F87" s="22" t="s">
        <v>58</v>
      </c>
      <c r="G87" s="22"/>
    </row>
    <row r="88" ht="17.4" customHeight="1" spans="1:7">
      <c r="A88" s="22"/>
      <c r="B88" s="22"/>
      <c r="C88" s="22"/>
      <c r="D88" s="22"/>
      <c r="E88" s="22" t="s">
        <v>156</v>
      </c>
      <c r="F88" s="22" t="s">
        <v>157</v>
      </c>
      <c r="G88" s="22"/>
    </row>
    <row r="89" ht="17.4" customHeight="1" spans="1:7">
      <c r="A89" s="22"/>
      <c r="B89" s="22"/>
      <c r="C89" s="22"/>
      <c r="D89" s="22"/>
      <c r="E89" s="22" t="s">
        <v>158</v>
      </c>
      <c r="F89" s="22" t="s">
        <v>159</v>
      </c>
      <c r="G89" s="22"/>
    </row>
    <row r="90" ht="17.4" customHeight="1" spans="1:7">
      <c r="A90" s="22"/>
      <c r="B90" s="22"/>
      <c r="C90" s="22"/>
      <c r="D90" s="22"/>
      <c r="E90" s="22" t="s">
        <v>160</v>
      </c>
      <c r="F90" s="22" t="s">
        <v>161</v>
      </c>
      <c r="G90" s="22"/>
    </row>
    <row r="91" ht="17.4" customHeight="1" spans="1:7">
      <c r="A91" s="22"/>
      <c r="B91" s="22"/>
      <c r="C91" s="22"/>
      <c r="D91" s="22"/>
      <c r="E91" s="22" t="s">
        <v>162</v>
      </c>
      <c r="F91" s="22" t="s">
        <v>40</v>
      </c>
      <c r="G91" s="22"/>
    </row>
    <row r="92" ht="17.4" customHeight="1" spans="1:7">
      <c r="A92" s="22"/>
      <c r="B92" s="22"/>
      <c r="C92" s="22">
        <v>2020243202</v>
      </c>
      <c r="D92" s="22" t="s">
        <v>163</v>
      </c>
      <c r="E92" s="22" t="s">
        <v>156</v>
      </c>
      <c r="F92" s="22" t="s">
        <v>157</v>
      </c>
      <c r="G92" s="22">
        <v>3</v>
      </c>
    </row>
    <row r="93" ht="17.4" customHeight="1" spans="1:7">
      <c r="A93" s="22"/>
      <c r="B93" s="22"/>
      <c r="C93" s="22">
        <v>2020253509</v>
      </c>
      <c r="D93" s="22" t="s">
        <v>164</v>
      </c>
      <c r="E93" s="22" t="s">
        <v>156</v>
      </c>
      <c r="F93" s="22" t="s">
        <v>157</v>
      </c>
      <c r="G93" s="22">
        <v>3</v>
      </c>
    </row>
    <row r="94" ht="17.4" customHeight="1" spans="1:7">
      <c r="A94" s="22"/>
      <c r="B94" s="22"/>
      <c r="C94" s="22">
        <v>2020363213</v>
      </c>
      <c r="D94" s="22" t="s">
        <v>165</v>
      </c>
      <c r="E94" s="22" t="s">
        <v>156</v>
      </c>
      <c r="F94" s="22" t="s">
        <v>157</v>
      </c>
      <c r="G94" s="22">
        <v>3</v>
      </c>
    </row>
    <row r="95" ht="17.4" customHeight="1" spans="1:7">
      <c r="A95" s="22"/>
      <c r="B95" s="22">
        <v>20212731</v>
      </c>
      <c r="C95" s="22">
        <v>2021273101</v>
      </c>
      <c r="D95" s="22" t="s">
        <v>166</v>
      </c>
      <c r="E95" s="22" t="s">
        <v>167</v>
      </c>
      <c r="F95" s="22" t="s">
        <v>51</v>
      </c>
      <c r="G95" s="22">
        <v>2</v>
      </c>
    </row>
    <row r="96" ht="17.4" customHeight="1" spans="1:7">
      <c r="A96" s="22"/>
      <c r="B96" s="22"/>
      <c r="C96" s="22">
        <v>2021273120</v>
      </c>
      <c r="D96" s="22" t="s">
        <v>168</v>
      </c>
      <c r="E96" s="22" t="s">
        <v>167</v>
      </c>
      <c r="F96" s="22" t="s">
        <v>51</v>
      </c>
      <c r="G96" s="22">
        <v>14</v>
      </c>
    </row>
    <row r="97" ht="17.4" customHeight="1" spans="1:7">
      <c r="A97" s="22"/>
      <c r="B97" s="22"/>
      <c r="C97" s="22"/>
      <c r="D97" s="22"/>
      <c r="E97" s="22" t="s">
        <v>169</v>
      </c>
      <c r="F97" s="22" t="s">
        <v>51</v>
      </c>
      <c r="G97" s="22"/>
    </row>
    <row r="98" ht="17.4" customHeight="1" spans="1:7">
      <c r="A98" s="22"/>
      <c r="B98" s="22"/>
      <c r="C98" s="22"/>
      <c r="D98" s="22"/>
      <c r="E98" s="22" t="s">
        <v>170</v>
      </c>
      <c r="F98" s="22" t="s">
        <v>56</v>
      </c>
      <c r="G98" s="22"/>
    </row>
    <row r="99" ht="17.4" customHeight="1" spans="1:7">
      <c r="A99" s="22"/>
      <c r="B99" s="22"/>
      <c r="C99" s="22"/>
      <c r="D99" s="22"/>
      <c r="E99" s="22" t="s">
        <v>171</v>
      </c>
      <c r="F99" s="22" t="s">
        <v>58</v>
      </c>
      <c r="G99" s="22"/>
    </row>
    <row r="100" ht="17.4" customHeight="1" spans="1:7">
      <c r="A100" s="22"/>
      <c r="B100" s="22"/>
      <c r="C100" s="22"/>
      <c r="D100" s="22"/>
      <c r="E100" s="22" t="s">
        <v>172</v>
      </c>
      <c r="F100" s="22" t="s">
        <v>58</v>
      </c>
      <c r="G100" s="22"/>
    </row>
    <row r="101" ht="17.4" customHeight="1" spans="1:7">
      <c r="A101" s="22"/>
      <c r="B101" s="22"/>
      <c r="C101" s="22"/>
      <c r="D101" s="22"/>
      <c r="E101" s="22" t="s">
        <v>78</v>
      </c>
      <c r="F101" s="22" t="s">
        <v>59</v>
      </c>
      <c r="G101" s="22"/>
    </row>
    <row r="102" ht="17.4" customHeight="1" spans="1:7">
      <c r="A102" s="22"/>
      <c r="B102" s="22"/>
      <c r="C102" s="22">
        <v>2021273126</v>
      </c>
      <c r="D102" s="22" t="s">
        <v>173</v>
      </c>
      <c r="E102" s="22" t="s">
        <v>167</v>
      </c>
      <c r="F102" s="22" t="s">
        <v>51</v>
      </c>
      <c r="G102" s="22">
        <v>4</v>
      </c>
    </row>
    <row r="103" ht="17.4" customHeight="1" spans="1:7">
      <c r="A103" s="22"/>
      <c r="B103" s="22"/>
      <c r="C103" s="22"/>
      <c r="D103" s="22"/>
      <c r="E103" s="22" t="s">
        <v>169</v>
      </c>
      <c r="F103" s="22" t="s">
        <v>51</v>
      </c>
      <c r="G103" s="22"/>
    </row>
    <row r="104" ht="17.4" customHeight="1" spans="1:7">
      <c r="A104" s="22"/>
      <c r="B104" s="22"/>
      <c r="C104" s="22">
        <v>2021273133</v>
      </c>
      <c r="D104" s="22" t="s">
        <v>174</v>
      </c>
      <c r="E104" s="22" t="s">
        <v>167</v>
      </c>
      <c r="F104" s="22" t="s">
        <v>51</v>
      </c>
      <c r="G104" s="22">
        <v>2</v>
      </c>
    </row>
    <row r="105" ht="17.4" customHeight="1" spans="1:7">
      <c r="A105" s="22"/>
      <c r="B105" s="22"/>
      <c r="C105" s="22">
        <v>2021273135</v>
      </c>
      <c r="D105" s="22" t="s">
        <v>175</v>
      </c>
      <c r="E105" s="22" t="s">
        <v>167</v>
      </c>
      <c r="F105" s="22" t="s">
        <v>51</v>
      </c>
      <c r="G105" s="22">
        <v>2</v>
      </c>
    </row>
    <row r="106" ht="17.4" customHeight="1" spans="1:7">
      <c r="A106" s="22"/>
      <c r="B106" s="22"/>
      <c r="C106" s="22">
        <v>2021273138</v>
      </c>
      <c r="D106" s="22" t="s">
        <v>176</v>
      </c>
      <c r="E106" s="22" t="s">
        <v>167</v>
      </c>
      <c r="F106" s="22" t="s">
        <v>51</v>
      </c>
      <c r="G106" s="22">
        <v>4</v>
      </c>
    </row>
    <row r="107" ht="17.4" customHeight="1" spans="1:7">
      <c r="A107" s="22"/>
      <c r="B107" s="22"/>
      <c r="C107" s="22"/>
      <c r="D107" s="22"/>
      <c r="E107" s="22" t="s">
        <v>170</v>
      </c>
      <c r="F107" s="22" t="s">
        <v>56</v>
      </c>
      <c r="G107" s="22"/>
    </row>
    <row r="108" ht="17.4" customHeight="1" spans="1:7">
      <c r="A108" s="22"/>
      <c r="B108" s="22"/>
      <c r="C108" s="22">
        <v>2021273140</v>
      </c>
      <c r="D108" s="22" t="s">
        <v>177</v>
      </c>
      <c r="E108" s="22" t="s">
        <v>167</v>
      </c>
      <c r="F108" s="22" t="s">
        <v>51</v>
      </c>
      <c r="G108" s="22">
        <v>2</v>
      </c>
    </row>
    <row r="109" ht="17.4" customHeight="1" spans="1:7">
      <c r="A109" s="22"/>
      <c r="B109" s="22">
        <v>20212831</v>
      </c>
      <c r="C109" s="22">
        <v>2021283103</v>
      </c>
      <c r="D109" s="22" t="s">
        <v>178</v>
      </c>
      <c r="E109" s="22" t="s">
        <v>179</v>
      </c>
      <c r="F109" s="22" t="s">
        <v>159</v>
      </c>
      <c r="G109" s="22">
        <v>3</v>
      </c>
    </row>
    <row r="110" ht="17.4" customHeight="1" spans="1:7">
      <c r="A110" s="22"/>
      <c r="B110" s="22"/>
      <c r="C110" s="22">
        <v>2021283220</v>
      </c>
      <c r="D110" s="22" t="s">
        <v>180</v>
      </c>
      <c r="E110" s="22" t="s">
        <v>78</v>
      </c>
      <c r="F110" s="22" t="s">
        <v>58</v>
      </c>
      <c r="G110" s="22">
        <v>11</v>
      </c>
    </row>
    <row r="111" ht="17.4" customHeight="1" spans="1:7">
      <c r="A111" s="22"/>
      <c r="B111" s="22"/>
      <c r="C111" s="22"/>
      <c r="D111" s="22"/>
      <c r="E111" s="22" t="s">
        <v>181</v>
      </c>
      <c r="F111" s="22" t="s">
        <v>59</v>
      </c>
      <c r="G111" s="22"/>
    </row>
    <row r="112" ht="17.4" customHeight="1" spans="1:7">
      <c r="A112" s="22"/>
      <c r="B112" s="22"/>
      <c r="C112" s="22"/>
      <c r="D112" s="22"/>
      <c r="E112" s="22" t="s">
        <v>179</v>
      </c>
      <c r="F112" s="22" t="s">
        <v>159</v>
      </c>
      <c r="G112" s="22"/>
    </row>
    <row r="113" ht="17.4" customHeight="1" spans="1:7">
      <c r="A113" s="22"/>
      <c r="B113" s="22"/>
      <c r="C113" s="22"/>
      <c r="D113" s="22"/>
      <c r="E113" s="22" t="s">
        <v>78</v>
      </c>
      <c r="F113" s="22" t="s">
        <v>161</v>
      </c>
      <c r="G113" s="22"/>
    </row>
    <row r="114" ht="17.4" customHeight="1" spans="1:7">
      <c r="A114" s="22"/>
      <c r="B114" s="22"/>
      <c r="C114" s="22">
        <v>2021283123</v>
      </c>
      <c r="D114" s="22" t="s">
        <v>182</v>
      </c>
      <c r="E114" s="22" t="s">
        <v>179</v>
      </c>
      <c r="F114" s="22" t="s">
        <v>159</v>
      </c>
      <c r="G114" s="22">
        <v>5</v>
      </c>
    </row>
    <row r="115" ht="17.4" customHeight="1" spans="1:7">
      <c r="A115" s="22"/>
      <c r="B115" s="22"/>
      <c r="C115" s="22"/>
      <c r="D115" s="22"/>
      <c r="E115" s="22" t="s">
        <v>78</v>
      </c>
      <c r="F115" s="22" t="s">
        <v>40</v>
      </c>
      <c r="G115" s="22"/>
    </row>
    <row r="116" ht="17.4" customHeight="1" spans="1:7">
      <c r="A116" s="22"/>
      <c r="B116" s="22"/>
      <c r="C116" s="22">
        <v>2021283126</v>
      </c>
      <c r="D116" s="22" t="s">
        <v>183</v>
      </c>
      <c r="E116" s="22" t="s">
        <v>184</v>
      </c>
      <c r="F116" s="22" t="s">
        <v>154</v>
      </c>
      <c r="G116" s="22">
        <v>5</v>
      </c>
    </row>
    <row r="117" ht="17.4" customHeight="1" spans="1:7">
      <c r="A117" s="22"/>
      <c r="B117" s="22"/>
      <c r="C117" s="22"/>
      <c r="D117" s="22"/>
      <c r="E117" s="22" t="s">
        <v>185</v>
      </c>
      <c r="F117" s="22" t="s">
        <v>51</v>
      </c>
      <c r="G117" s="22"/>
    </row>
    <row r="118" ht="17.4" customHeight="1" spans="1:7">
      <c r="A118" s="22"/>
      <c r="B118" s="22"/>
      <c r="C118" s="22">
        <v>2021283129</v>
      </c>
      <c r="D118" s="22" t="s">
        <v>186</v>
      </c>
      <c r="E118" s="22" t="s">
        <v>78</v>
      </c>
      <c r="F118" s="22" t="s">
        <v>56</v>
      </c>
      <c r="G118" s="22">
        <v>7</v>
      </c>
    </row>
    <row r="119" ht="17.4" customHeight="1" spans="1:7">
      <c r="A119" s="22"/>
      <c r="B119" s="22"/>
      <c r="C119" s="22"/>
      <c r="D119" s="22"/>
      <c r="E119" s="22" t="s">
        <v>179</v>
      </c>
      <c r="F119" s="22" t="s">
        <v>159</v>
      </c>
      <c r="G119" s="22"/>
    </row>
    <row r="120" ht="17.4" customHeight="1" spans="1:7">
      <c r="A120" s="22"/>
      <c r="B120" s="22"/>
      <c r="C120" s="22"/>
      <c r="D120" s="22"/>
      <c r="E120" s="22" t="s">
        <v>78</v>
      </c>
      <c r="F120" s="22" t="s">
        <v>40</v>
      </c>
      <c r="G120" s="22"/>
    </row>
    <row r="121" ht="17.4" customHeight="1" spans="1:7">
      <c r="A121" s="22"/>
      <c r="B121" s="22"/>
      <c r="C121" s="22">
        <v>2021283131</v>
      </c>
      <c r="D121" s="22" t="s">
        <v>187</v>
      </c>
      <c r="E121" s="22" t="s">
        <v>78</v>
      </c>
      <c r="F121" s="22" t="s">
        <v>56</v>
      </c>
      <c r="G121" s="22">
        <v>2</v>
      </c>
    </row>
    <row r="122" ht="17.4" customHeight="1" spans="1:7">
      <c r="A122" s="22"/>
      <c r="B122" s="22"/>
      <c r="C122" s="22">
        <v>2021283138</v>
      </c>
      <c r="D122" s="22" t="s">
        <v>188</v>
      </c>
      <c r="E122" s="22" t="s">
        <v>78</v>
      </c>
      <c r="F122" s="22" t="s">
        <v>56</v>
      </c>
      <c r="G122" s="22">
        <v>4</v>
      </c>
    </row>
    <row r="123" ht="17.4" customHeight="1" spans="1:7">
      <c r="A123" s="22"/>
      <c r="B123" s="22"/>
      <c r="C123" s="22"/>
      <c r="D123" s="22"/>
      <c r="E123" s="22" t="s">
        <v>78</v>
      </c>
      <c r="F123" s="22" t="s">
        <v>40</v>
      </c>
      <c r="G123" s="22"/>
    </row>
    <row r="124" ht="17.4" customHeight="1" spans="1:7">
      <c r="A124" s="22"/>
      <c r="B124" s="22"/>
      <c r="C124" s="22">
        <v>2021283139</v>
      </c>
      <c r="D124" s="22" t="s">
        <v>189</v>
      </c>
      <c r="E124" s="22" t="s">
        <v>181</v>
      </c>
      <c r="F124" s="22" t="s">
        <v>59</v>
      </c>
      <c r="G124" s="22">
        <v>2</v>
      </c>
    </row>
    <row r="125" ht="17.4" customHeight="1" spans="1:7">
      <c r="A125" s="22"/>
      <c r="B125" s="22">
        <v>20212832</v>
      </c>
      <c r="C125" s="22">
        <v>2019363317</v>
      </c>
      <c r="D125" s="22" t="s">
        <v>190</v>
      </c>
      <c r="E125" s="22" t="s">
        <v>78</v>
      </c>
      <c r="F125" s="22" t="s">
        <v>51</v>
      </c>
      <c r="G125" s="22">
        <v>12</v>
      </c>
    </row>
    <row r="126" ht="17.4" customHeight="1" spans="1:7">
      <c r="A126" s="22"/>
      <c r="B126" s="22"/>
      <c r="C126" s="22"/>
      <c r="D126" s="22"/>
      <c r="E126" s="22" t="s">
        <v>191</v>
      </c>
      <c r="F126" s="22" t="s">
        <v>56</v>
      </c>
      <c r="G126" s="22"/>
    </row>
    <row r="127" ht="17.4" customHeight="1" spans="1:7">
      <c r="A127" s="22"/>
      <c r="B127" s="22"/>
      <c r="C127" s="22"/>
      <c r="D127" s="22"/>
      <c r="E127" s="22" t="s">
        <v>169</v>
      </c>
      <c r="F127" s="22" t="s">
        <v>56</v>
      </c>
      <c r="G127" s="22"/>
    </row>
    <row r="128" ht="17.4" customHeight="1" spans="1:7">
      <c r="A128" s="22"/>
      <c r="B128" s="22"/>
      <c r="C128" s="22"/>
      <c r="D128" s="22"/>
      <c r="E128" s="22" t="s">
        <v>192</v>
      </c>
      <c r="F128" s="22" t="s">
        <v>56</v>
      </c>
      <c r="G128" s="22"/>
    </row>
    <row r="129" ht="17.4" customHeight="1" spans="1:7">
      <c r="A129" s="22"/>
      <c r="B129" s="22"/>
      <c r="C129" s="22"/>
      <c r="D129" s="22"/>
      <c r="E129" s="22" t="s">
        <v>193</v>
      </c>
      <c r="F129" s="22" t="s">
        <v>59</v>
      </c>
      <c r="G129" s="22"/>
    </row>
    <row r="130" ht="17.4" customHeight="1" spans="1:7">
      <c r="A130" s="22"/>
      <c r="B130" s="22"/>
      <c r="C130" s="22"/>
      <c r="D130" s="22"/>
      <c r="E130" s="22" t="s">
        <v>191</v>
      </c>
      <c r="F130" s="22" t="s">
        <v>59</v>
      </c>
      <c r="G130" s="22"/>
    </row>
    <row r="131" ht="17.4" customHeight="1" spans="1:7">
      <c r="A131" s="22"/>
      <c r="B131" s="22"/>
      <c r="C131" s="22">
        <v>2020283202</v>
      </c>
      <c r="D131" s="22" t="s">
        <v>194</v>
      </c>
      <c r="E131" s="22" t="s">
        <v>78</v>
      </c>
      <c r="F131" s="22" t="s">
        <v>51</v>
      </c>
      <c r="G131" s="22">
        <v>12</v>
      </c>
    </row>
    <row r="132" ht="17.4" customHeight="1" spans="1:7">
      <c r="A132" s="22"/>
      <c r="B132" s="22"/>
      <c r="C132" s="22"/>
      <c r="D132" s="22"/>
      <c r="E132" s="22" t="s">
        <v>191</v>
      </c>
      <c r="F132" s="22" t="s">
        <v>56</v>
      </c>
      <c r="G132" s="22"/>
    </row>
    <row r="133" ht="17.4" customHeight="1" spans="1:7">
      <c r="A133" s="22"/>
      <c r="B133" s="22"/>
      <c r="C133" s="22"/>
      <c r="D133" s="22"/>
      <c r="E133" s="22" t="s">
        <v>169</v>
      </c>
      <c r="F133" s="22" t="s">
        <v>56</v>
      </c>
      <c r="G133" s="22"/>
    </row>
    <row r="134" ht="17.4" customHeight="1" spans="1:7">
      <c r="A134" s="22"/>
      <c r="B134" s="22"/>
      <c r="C134" s="22"/>
      <c r="D134" s="22"/>
      <c r="E134" s="22" t="s">
        <v>192</v>
      </c>
      <c r="F134" s="22" t="s">
        <v>56</v>
      </c>
      <c r="G134" s="22"/>
    </row>
    <row r="135" ht="17.4" customHeight="1" spans="1:7">
      <c r="A135" s="22"/>
      <c r="B135" s="22"/>
      <c r="C135" s="22"/>
      <c r="D135" s="22"/>
      <c r="E135" s="22" t="s">
        <v>193</v>
      </c>
      <c r="F135" s="22" t="s">
        <v>59</v>
      </c>
      <c r="G135" s="22"/>
    </row>
    <row r="136" ht="17.4" customHeight="1" spans="1:7">
      <c r="A136" s="22"/>
      <c r="B136" s="22"/>
      <c r="C136" s="22"/>
      <c r="D136" s="22"/>
      <c r="E136" s="22" t="s">
        <v>191</v>
      </c>
      <c r="F136" s="22" t="s">
        <v>59</v>
      </c>
      <c r="G136" s="22"/>
    </row>
    <row r="137" ht="17.4" customHeight="1" spans="1:7">
      <c r="A137" s="22"/>
      <c r="B137" s="22"/>
      <c r="C137" s="22">
        <v>2021283121</v>
      </c>
      <c r="D137" s="22" t="s">
        <v>195</v>
      </c>
      <c r="E137" s="22" t="s">
        <v>78</v>
      </c>
      <c r="F137" s="22" t="s">
        <v>51</v>
      </c>
      <c r="G137" s="22">
        <v>12</v>
      </c>
    </row>
    <row r="138" ht="17.4" customHeight="1" spans="1:7">
      <c r="A138" s="22"/>
      <c r="B138" s="22"/>
      <c r="C138" s="22"/>
      <c r="D138" s="22"/>
      <c r="E138" s="22" t="s">
        <v>191</v>
      </c>
      <c r="F138" s="22" t="s">
        <v>56</v>
      </c>
      <c r="G138" s="22"/>
    </row>
    <row r="139" ht="17.4" customHeight="1" spans="1:7">
      <c r="A139" s="22"/>
      <c r="B139" s="22"/>
      <c r="C139" s="22"/>
      <c r="D139" s="22"/>
      <c r="E139" s="22" t="s">
        <v>169</v>
      </c>
      <c r="F139" s="22" t="s">
        <v>56</v>
      </c>
      <c r="G139" s="22"/>
    </row>
    <row r="140" ht="17.4" customHeight="1" spans="1:7">
      <c r="A140" s="22"/>
      <c r="B140" s="22"/>
      <c r="C140" s="22"/>
      <c r="D140" s="22"/>
      <c r="E140" s="22" t="s">
        <v>192</v>
      </c>
      <c r="F140" s="22" t="s">
        <v>56</v>
      </c>
      <c r="G140" s="22"/>
    </row>
    <row r="141" ht="17.4" customHeight="1" spans="1:7">
      <c r="A141" s="22"/>
      <c r="B141" s="22"/>
      <c r="C141" s="22"/>
      <c r="D141" s="22"/>
      <c r="E141" s="22" t="s">
        <v>193</v>
      </c>
      <c r="F141" s="22" t="s">
        <v>59</v>
      </c>
      <c r="G141" s="22"/>
    </row>
    <row r="142" ht="17.4" customHeight="1" spans="1:7">
      <c r="A142" s="22"/>
      <c r="B142" s="22"/>
      <c r="C142" s="22"/>
      <c r="D142" s="22"/>
      <c r="E142" s="22" t="s">
        <v>191</v>
      </c>
      <c r="F142" s="22" t="s">
        <v>59</v>
      </c>
      <c r="G142" s="22"/>
    </row>
    <row r="143" ht="17.4" customHeight="1" spans="1:7">
      <c r="A143" s="22"/>
      <c r="B143" s="22"/>
      <c r="C143" s="22">
        <v>2021283122</v>
      </c>
      <c r="D143" s="22" t="s">
        <v>196</v>
      </c>
      <c r="E143" s="22" t="s">
        <v>78</v>
      </c>
      <c r="F143" s="22" t="s">
        <v>51</v>
      </c>
      <c r="G143" s="22">
        <v>12</v>
      </c>
    </row>
    <row r="144" ht="17.4" customHeight="1" spans="1:7">
      <c r="A144" s="22"/>
      <c r="B144" s="22"/>
      <c r="C144" s="22"/>
      <c r="D144" s="22"/>
      <c r="E144" s="22" t="s">
        <v>191</v>
      </c>
      <c r="F144" s="22" t="s">
        <v>56</v>
      </c>
      <c r="G144" s="22"/>
    </row>
    <row r="145" ht="17.4" customHeight="1" spans="1:7">
      <c r="A145" s="22"/>
      <c r="B145" s="22"/>
      <c r="C145" s="22"/>
      <c r="D145" s="22"/>
      <c r="E145" s="22" t="s">
        <v>169</v>
      </c>
      <c r="F145" s="22" t="s">
        <v>56</v>
      </c>
      <c r="G145" s="22"/>
    </row>
    <row r="146" ht="17.4" customHeight="1" spans="1:7">
      <c r="A146" s="22"/>
      <c r="B146" s="22"/>
      <c r="C146" s="22"/>
      <c r="D146" s="22"/>
      <c r="E146" s="22" t="s">
        <v>192</v>
      </c>
      <c r="F146" s="22" t="s">
        <v>56</v>
      </c>
      <c r="G146" s="22"/>
    </row>
    <row r="147" ht="17.4" customHeight="1" spans="1:7">
      <c r="A147" s="22"/>
      <c r="B147" s="22"/>
      <c r="C147" s="22"/>
      <c r="D147" s="22"/>
      <c r="E147" s="22" t="s">
        <v>193</v>
      </c>
      <c r="F147" s="22" t="s">
        <v>59</v>
      </c>
      <c r="G147" s="22"/>
    </row>
    <row r="148" ht="17.4" customHeight="1" spans="1:7">
      <c r="A148" s="22"/>
      <c r="B148" s="22"/>
      <c r="C148" s="22"/>
      <c r="D148" s="22"/>
      <c r="E148" s="22" t="s">
        <v>191</v>
      </c>
      <c r="F148" s="22" t="s">
        <v>59</v>
      </c>
      <c r="G148" s="22"/>
    </row>
    <row r="149" ht="17.4" customHeight="1" spans="1:7">
      <c r="A149" s="22"/>
      <c r="B149" s="22"/>
      <c r="C149" s="22">
        <v>2021283124</v>
      </c>
      <c r="D149" s="22" t="s">
        <v>197</v>
      </c>
      <c r="E149" s="22" t="s">
        <v>78</v>
      </c>
      <c r="F149" s="22" t="s">
        <v>51</v>
      </c>
      <c r="G149" s="22">
        <v>12</v>
      </c>
    </row>
    <row r="150" ht="17.4" customHeight="1" spans="1:7">
      <c r="A150" s="22"/>
      <c r="B150" s="22"/>
      <c r="C150" s="22"/>
      <c r="D150" s="22"/>
      <c r="E150" s="22" t="s">
        <v>191</v>
      </c>
      <c r="F150" s="22" t="s">
        <v>56</v>
      </c>
      <c r="G150" s="22"/>
    </row>
    <row r="151" ht="17.4" customHeight="1" spans="1:7">
      <c r="A151" s="22"/>
      <c r="B151" s="22"/>
      <c r="C151" s="22"/>
      <c r="D151" s="22"/>
      <c r="E151" s="22" t="s">
        <v>169</v>
      </c>
      <c r="F151" s="22" t="s">
        <v>56</v>
      </c>
      <c r="G151" s="22"/>
    </row>
    <row r="152" ht="17.4" customHeight="1" spans="1:7">
      <c r="A152" s="22"/>
      <c r="B152" s="22"/>
      <c r="C152" s="22"/>
      <c r="D152" s="22"/>
      <c r="E152" s="22" t="s">
        <v>192</v>
      </c>
      <c r="F152" s="22" t="s">
        <v>56</v>
      </c>
      <c r="G152" s="22"/>
    </row>
    <row r="153" ht="17.4" customHeight="1" spans="1:7">
      <c r="A153" s="22"/>
      <c r="B153" s="22"/>
      <c r="C153" s="22"/>
      <c r="D153" s="22"/>
      <c r="E153" s="22" t="s">
        <v>193</v>
      </c>
      <c r="F153" s="22" t="s">
        <v>59</v>
      </c>
      <c r="G153" s="22"/>
    </row>
    <row r="154" ht="17.4" customHeight="1" spans="1:7">
      <c r="A154" s="22"/>
      <c r="B154" s="22"/>
      <c r="C154" s="22"/>
      <c r="D154" s="22"/>
      <c r="E154" s="22" t="s">
        <v>191</v>
      </c>
      <c r="F154" s="22" t="s">
        <v>59</v>
      </c>
      <c r="G154" s="22"/>
    </row>
    <row r="155" ht="17.4" customHeight="1" spans="1:7">
      <c r="A155" s="22"/>
      <c r="B155" s="22"/>
      <c r="C155" s="22">
        <v>2021283125</v>
      </c>
      <c r="D155" s="22" t="s">
        <v>198</v>
      </c>
      <c r="E155" s="22" t="s">
        <v>78</v>
      </c>
      <c r="F155" s="22" t="s">
        <v>51</v>
      </c>
      <c r="G155" s="22">
        <v>12</v>
      </c>
    </row>
    <row r="156" ht="17.4" customHeight="1" spans="1:7">
      <c r="A156" s="22"/>
      <c r="B156" s="22"/>
      <c r="C156" s="22"/>
      <c r="D156" s="22"/>
      <c r="E156" s="22" t="s">
        <v>191</v>
      </c>
      <c r="F156" s="22" t="s">
        <v>56</v>
      </c>
      <c r="G156" s="22"/>
    </row>
    <row r="157" ht="17.4" customHeight="1" spans="1:7">
      <c r="A157" s="22"/>
      <c r="B157" s="22"/>
      <c r="C157" s="22"/>
      <c r="D157" s="22"/>
      <c r="E157" s="22" t="s">
        <v>169</v>
      </c>
      <c r="F157" s="22" t="s">
        <v>56</v>
      </c>
      <c r="G157" s="22"/>
    </row>
    <row r="158" ht="17.4" customHeight="1" spans="1:7">
      <c r="A158" s="22"/>
      <c r="B158" s="22"/>
      <c r="C158" s="22"/>
      <c r="D158" s="22"/>
      <c r="E158" s="22" t="s">
        <v>192</v>
      </c>
      <c r="F158" s="22" t="s">
        <v>56</v>
      </c>
      <c r="G158" s="22"/>
    </row>
    <row r="159" ht="17.4" customHeight="1" spans="1:7">
      <c r="A159" s="22"/>
      <c r="B159" s="22"/>
      <c r="C159" s="22"/>
      <c r="D159" s="22"/>
      <c r="E159" s="22" t="s">
        <v>193</v>
      </c>
      <c r="F159" s="22" t="s">
        <v>59</v>
      </c>
      <c r="G159" s="22"/>
    </row>
    <row r="160" ht="17.4" customHeight="1" spans="1:7">
      <c r="A160" s="22"/>
      <c r="B160" s="22"/>
      <c r="C160" s="22"/>
      <c r="D160" s="22"/>
      <c r="E160" s="22" t="s">
        <v>191</v>
      </c>
      <c r="F160" s="22" t="s">
        <v>59</v>
      </c>
      <c r="G160" s="22"/>
    </row>
    <row r="161" ht="17.4" customHeight="1" spans="1:7">
      <c r="A161" s="22"/>
      <c r="B161" s="22"/>
      <c r="C161" s="22">
        <v>2021283127</v>
      </c>
      <c r="D161" s="22" t="s">
        <v>199</v>
      </c>
      <c r="E161" s="22" t="s">
        <v>78</v>
      </c>
      <c r="F161" s="22" t="s">
        <v>51</v>
      </c>
      <c r="G161" s="22">
        <v>12</v>
      </c>
    </row>
    <row r="162" ht="17.4" customHeight="1" spans="1:7">
      <c r="A162" s="22"/>
      <c r="B162" s="22"/>
      <c r="C162" s="22"/>
      <c r="D162" s="22"/>
      <c r="E162" s="22" t="s">
        <v>191</v>
      </c>
      <c r="F162" s="22" t="s">
        <v>56</v>
      </c>
      <c r="G162" s="22"/>
    </row>
    <row r="163" ht="17.4" customHeight="1" spans="1:7">
      <c r="A163" s="22"/>
      <c r="B163" s="22"/>
      <c r="C163" s="22"/>
      <c r="D163" s="22"/>
      <c r="E163" s="22" t="s">
        <v>169</v>
      </c>
      <c r="F163" s="22" t="s">
        <v>56</v>
      </c>
      <c r="G163" s="22"/>
    </row>
    <row r="164" ht="17.4" customHeight="1" spans="1:7">
      <c r="A164" s="22"/>
      <c r="B164" s="22"/>
      <c r="C164" s="22"/>
      <c r="D164" s="22"/>
      <c r="E164" s="22" t="s">
        <v>192</v>
      </c>
      <c r="F164" s="22" t="s">
        <v>56</v>
      </c>
      <c r="G164" s="22"/>
    </row>
    <row r="165" ht="17.4" customHeight="1" spans="1:7">
      <c r="A165" s="22"/>
      <c r="B165" s="22"/>
      <c r="C165" s="22"/>
      <c r="D165" s="22"/>
      <c r="E165" s="22" t="s">
        <v>193</v>
      </c>
      <c r="F165" s="22" t="s">
        <v>59</v>
      </c>
      <c r="G165" s="22"/>
    </row>
    <row r="166" ht="17.4" customHeight="1" spans="1:7">
      <c r="A166" s="22"/>
      <c r="B166" s="22"/>
      <c r="C166" s="22"/>
      <c r="D166" s="22"/>
      <c r="E166" s="22" t="s">
        <v>191</v>
      </c>
      <c r="F166" s="22" t="s">
        <v>59</v>
      </c>
      <c r="G166" s="22"/>
    </row>
    <row r="167" ht="17.4" customHeight="1" spans="1:7">
      <c r="A167" s="22"/>
      <c r="B167" s="22"/>
      <c r="C167" s="22">
        <v>2021283131</v>
      </c>
      <c r="D167" s="22" t="s">
        <v>200</v>
      </c>
      <c r="E167" s="22" t="s">
        <v>78</v>
      </c>
      <c r="F167" s="22" t="s">
        <v>51</v>
      </c>
      <c r="G167" s="22">
        <v>12</v>
      </c>
    </row>
    <row r="168" ht="17.4" customHeight="1" spans="1:7">
      <c r="A168" s="22"/>
      <c r="B168" s="22"/>
      <c r="C168" s="22"/>
      <c r="D168" s="22"/>
      <c r="E168" s="22" t="s">
        <v>191</v>
      </c>
      <c r="F168" s="22" t="s">
        <v>56</v>
      </c>
      <c r="G168" s="22"/>
    </row>
    <row r="169" ht="17.4" customHeight="1" spans="1:7">
      <c r="A169" s="22"/>
      <c r="B169" s="22"/>
      <c r="C169" s="22"/>
      <c r="D169" s="22"/>
      <c r="E169" s="22" t="s">
        <v>169</v>
      </c>
      <c r="F169" s="22" t="s">
        <v>56</v>
      </c>
      <c r="G169" s="22"/>
    </row>
    <row r="170" ht="17.4" customHeight="1" spans="1:7">
      <c r="A170" s="22"/>
      <c r="B170" s="22"/>
      <c r="C170" s="22"/>
      <c r="D170" s="22"/>
      <c r="E170" s="22" t="s">
        <v>192</v>
      </c>
      <c r="F170" s="22" t="s">
        <v>56</v>
      </c>
      <c r="G170" s="22"/>
    </row>
    <row r="171" ht="17.4" customHeight="1" spans="1:7">
      <c r="A171" s="22"/>
      <c r="B171" s="22"/>
      <c r="C171" s="22"/>
      <c r="D171" s="22"/>
      <c r="E171" s="22" t="s">
        <v>193</v>
      </c>
      <c r="F171" s="22" t="s">
        <v>59</v>
      </c>
      <c r="G171" s="22"/>
    </row>
    <row r="172" ht="17.4" customHeight="1" spans="1:7">
      <c r="A172" s="22"/>
      <c r="B172" s="22"/>
      <c r="C172" s="22"/>
      <c r="D172" s="22"/>
      <c r="E172" s="22" t="s">
        <v>191</v>
      </c>
      <c r="F172" s="22" t="s">
        <v>59</v>
      </c>
      <c r="G172" s="22"/>
    </row>
    <row r="173" ht="17.4" customHeight="1" spans="1:7">
      <c r="A173" s="22"/>
      <c r="B173" s="22"/>
      <c r="C173" s="22">
        <v>2021283132</v>
      </c>
      <c r="D173" s="22" t="s">
        <v>201</v>
      </c>
      <c r="E173" s="22" t="s">
        <v>78</v>
      </c>
      <c r="F173" s="22" t="s">
        <v>51</v>
      </c>
      <c r="G173" s="22">
        <v>12</v>
      </c>
    </row>
    <row r="174" ht="17.4" customHeight="1" spans="1:7">
      <c r="A174" s="22"/>
      <c r="B174" s="22"/>
      <c r="C174" s="22"/>
      <c r="D174" s="22"/>
      <c r="E174" s="22" t="s">
        <v>191</v>
      </c>
      <c r="F174" s="22" t="s">
        <v>56</v>
      </c>
      <c r="G174" s="22"/>
    </row>
    <row r="175" ht="17.4" customHeight="1" spans="1:7">
      <c r="A175" s="22"/>
      <c r="B175" s="22"/>
      <c r="C175" s="22"/>
      <c r="D175" s="22"/>
      <c r="E175" s="22" t="s">
        <v>169</v>
      </c>
      <c r="F175" s="22" t="s">
        <v>56</v>
      </c>
      <c r="G175" s="22"/>
    </row>
    <row r="176" ht="17.4" customHeight="1" spans="1:7">
      <c r="A176" s="22"/>
      <c r="B176" s="22"/>
      <c r="C176" s="22"/>
      <c r="D176" s="22"/>
      <c r="E176" s="22" t="s">
        <v>192</v>
      </c>
      <c r="F176" s="22" t="s">
        <v>56</v>
      </c>
      <c r="G176" s="22"/>
    </row>
    <row r="177" ht="17.4" customHeight="1" spans="1:7">
      <c r="A177" s="22"/>
      <c r="B177" s="22"/>
      <c r="C177" s="22"/>
      <c r="D177" s="22"/>
      <c r="E177" s="22" t="s">
        <v>193</v>
      </c>
      <c r="F177" s="22" t="s">
        <v>59</v>
      </c>
      <c r="G177" s="22"/>
    </row>
    <row r="178" ht="17.4" customHeight="1" spans="1:7">
      <c r="A178" s="22"/>
      <c r="B178" s="22"/>
      <c r="C178" s="22"/>
      <c r="D178" s="22"/>
      <c r="E178" s="22" t="s">
        <v>191</v>
      </c>
      <c r="F178" s="22" t="s">
        <v>59</v>
      </c>
      <c r="G178" s="22"/>
    </row>
    <row r="179" ht="17.4" customHeight="1" spans="1:7">
      <c r="A179" s="22"/>
      <c r="B179" s="22"/>
      <c r="C179" s="22">
        <v>2021283135</v>
      </c>
      <c r="D179" s="22" t="s">
        <v>202</v>
      </c>
      <c r="E179" s="22" t="s">
        <v>78</v>
      </c>
      <c r="F179" s="22" t="s">
        <v>51</v>
      </c>
      <c r="G179" s="22">
        <v>12</v>
      </c>
    </row>
    <row r="180" ht="17.4" customHeight="1" spans="1:7">
      <c r="A180" s="22"/>
      <c r="B180" s="22"/>
      <c r="C180" s="22"/>
      <c r="D180" s="22"/>
      <c r="E180" s="22" t="s">
        <v>191</v>
      </c>
      <c r="F180" s="22" t="s">
        <v>56</v>
      </c>
      <c r="G180" s="22"/>
    </row>
    <row r="181" ht="17.4" customHeight="1" spans="1:7">
      <c r="A181" s="22"/>
      <c r="B181" s="22"/>
      <c r="C181" s="22"/>
      <c r="D181" s="22"/>
      <c r="E181" s="22" t="s">
        <v>169</v>
      </c>
      <c r="F181" s="22" t="s">
        <v>56</v>
      </c>
      <c r="G181" s="22"/>
    </row>
    <row r="182" ht="17.4" customHeight="1" spans="1:7">
      <c r="A182" s="22"/>
      <c r="B182" s="22"/>
      <c r="C182" s="22"/>
      <c r="D182" s="22"/>
      <c r="E182" s="22" t="s">
        <v>192</v>
      </c>
      <c r="F182" s="22" t="s">
        <v>56</v>
      </c>
      <c r="G182" s="22"/>
    </row>
    <row r="183" ht="17.4" customHeight="1" spans="1:7">
      <c r="A183" s="22"/>
      <c r="B183" s="22"/>
      <c r="C183" s="22"/>
      <c r="D183" s="22"/>
      <c r="E183" s="22" t="s">
        <v>193</v>
      </c>
      <c r="F183" s="22" t="s">
        <v>59</v>
      </c>
      <c r="G183" s="22"/>
    </row>
    <row r="184" ht="17.4" customHeight="1" spans="1:7">
      <c r="A184" s="22"/>
      <c r="B184" s="22"/>
      <c r="C184" s="22"/>
      <c r="D184" s="22"/>
      <c r="E184" s="22" t="s">
        <v>191</v>
      </c>
      <c r="F184" s="22" t="s">
        <v>59</v>
      </c>
      <c r="G184" s="22"/>
    </row>
    <row r="185" ht="17.4" customHeight="1" spans="1:7">
      <c r="A185" s="22"/>
      <c r="B185" s="22"/>
      <c r="C185" s="22">
        <v>2021283138</v>
      </c>
      <c r="D185" s="22" t="s">
        <v>203</v>
      </c>
      <c r="E185" s="22" t="s">
        <v>78</v>
      </c>
      <c r="F185" s="22" t="s">
        <v>51</v>
      </c>
      <c r="G185" s="22">
        <v>12</v>
      </c>
    </row>
    <row r="186" ht="17.4" customHeight="1" spans="1:7">
      <c r="A186" s="22"/>
      <c r="B186" s="22"/>
      <c r="C186" s="22"/>
      <c r="D186" s="22"/>
      <c r="E186" s="22" t="s">
        <v>191</v>
      </c>
      <c r="F186" s="22" t="s">
        <v>56</v>
      </c>
      <c r="G186" s="22"/>
    </row>
    <row r="187" ht="17.4" customHeight="1" spans="1:7">
      <c r="A187" s="22"/>
      <c r="B187" s="22"/>
      <c r="C187" s="22"/>
      <c r="D187" s="22"/>
      <c r="E187" s="22" t="s">
        <v>169</v>
      </c>
      <c r="F187" s="22" t="s">
        <v>56</v>
      </c>
      <c r="G187" s="22"/>
    </row>
    <row r="188" ht="17.4" customHeight="1" spans="1:7">
      <c r="A188" s="22"/>
      <c r="B188" s="22"/>
      <c r="C188" s="22"/>
      <c r="D188" s="22"/>
      <c r="E188" s="22" t="s">
        <v>192</v>
      </c>
      <c r="F188" s="22" t="s">
        <v>56</v>
      </c>
      <c r="G188" s="22"/>
    </row>
    <row r="189" ht="17.4" customHeight="1" spans="1:7">
      <c r="A189" s="22"/>
      <c r="B189" s="22"/>
      <c r="C189" s="22"/>
      <c r="D189" s="22"/>
      <c r="E189" s="22" t="s">
        <v>193</v>
      </c>
      <c r="F189" s="22" t="s">
        <v>59</v>
      </c>
      <c r="G189" s="22"/>
    </row>
    <row r="190" ht="17.4" customHeight="1" spans="1:7">
      <c r="A190" s="22"/>
      <c r="B190" s="22"/>
      <c r="C190" s="22"/>
      <c r="D190" s="22"/>
      <c r="E190" s="22" t="s">
        <v>191</v>
      </c>
      <c r="F190" s="22" t="s">
        <v>59</v>
      </c>
      <c r="G190" s="22"/>
    </row>
    <row r="191" ht="17.4" customHeight="1" spans="1:7">
      <c r="A191" s="22"/>
      <c r="B191" s="22"/>
      <c r="C191" s="22">
        <v>2021283215</v>
      </c>
      <c r="D191" s="22" t="s">
        <v>204</v>
      </c>
      <c r="E191" s="22" t="s">
        <v>78</v>
      </c>
      <c r="F191" s="22" t="s">
        <v>51</v>
      </c>
      <c r="G191" s="22">
        <v>12</v>
      </c>
    </row>
    <row r="192" ht="17.4" customHeight="1" spans="1:7">
      <c r="A192" s="22"/>
      <c r="B192" s="22"/>
      <c r="C192" s="22"/>
      <c r="D192" s="22"/>
      <c r="E192" s="22" t="s">
        <v>191</v>
      </c>
      <c r="F192" s="22" t="s">
        <v>56</v>
      </c>
      <c r="G192" s="22"/>
    </row>
    <row r="193" ht="17.4" customHeight="1" spans="1:7">
      <c r="A193" s="22"/>
      <c r="B193" s="22"/>
      <c r="C193" s="22"/>
      <c r="D193" s="22"/>
      <c r="E193" s="22" t="s">
        <v>169</v>
      </c>
      <c r="F193" s="22" t="s">
        <v>56</v>
      </c>
      <c r="G193" s="22"/>
    </row>
    <row r="194" ht="17.4" customHeight="1" spans="1:7">
      <c r="A194" s="22"/>
      <c r="B194" s="22"/>
      <c r="C194" s="22"/>
      <c r="D194" s="22"/>
      <c r="E194" s="22" t="s">
        <v>192</v>
      </c>
      <c r="F194" s="22" t="s">
        <v>56</v>
      </c>
      <c r="G194" s="22"/>
    </row>
    <row r="195" ht="17.4" customHeight="1" spans="1:7">
      <c r="A195" s="22"/>
      <c r="B195" s="22"/>
      <c r="C195" s="22"/>
      <c r="D195" s="22"/>
      <c r="E195" s="22" t="s">
        <v>193</v>
      </c>
      <c r="F195" s="22" t="s">
        <v>59</v>
      </c>
      <c r="G195" s="22"/>
    </row>
    <row r="196" ht="17.4" customHeight="1" spans="1:7">
      <c r="A196" s="22"/>
      <c r="B196" s="22"/>
      <c r="C196" s="22"/>
      <c r="D196" s="22"/>
      <c r="E196" s="22" t="s">
        <v>191</v>
      </c>
      <c r="F196" s="22" t="s">
        <v>59</v>
      </c>
      <c r="G196" s="22"/>
    </row>
    <row r="197" ht="17.4" customHeight="1" spans="1:7">
      <c r="A197" s="22"/>
      <c r="B197" s="22"/>
      <c r="C197" s="22">
        <v>2021283217</v>
      </c>
      <c r="D197" s="22" t="s">
        <v>205</v>
      </c>
      <c r="E197" s="22" t="s">
        <v>78</v>
      </c>
      <c r="F197" s="22" t="s">
        <v>51</v>
      </c>
      <c r="G197" s="22">
        <v>12</v>
      </c>
    </row>
    <row r="198" ht="17.4" customHeight="1" spans="1:7">
      <c r="A198" s="22"/>
      <c r="B198" s="22"/>
      <c r="C198" s="22"/>
      <c r="D198" s="22"/>
      <c r="E198" s="22" t="s">
        <v>191</v>
      </c>
      <c r="F198" s="22" t="s">
        <v>56</v>
      </c>
      <c r="G198" s="22"/>
    </row>
    <row r="199" ht="17.4" customHeight="1" spans="1:7">
      <c r="A199" s="22"/>
      <c r="B199" s="22"/>
      <c r="C199" s="22"/>
      <c r="D199" s="22"/>
      <c r="E199" s="22" t="s">
        <v>169</v>
      </c>
      <c r="F199" s="22" t="s">
        <v>56</v>
      </c>
      <c r="G199" s="22"/>
    </row>
    <row r="200" ht="17.4" customHeight="1" spans="1:7">
      <c r="A200" s="22"/>
      <c r="B200" s="22"/>
      <c r="C200" s="22"/>
      <c r="D200" s="22"/>
      <c r="E200" s="22" t="s">
        <v>192</v>
      </c>
      <c r="F200" s="22" t="s">
        <v>56</v>
      </c>
      <c r="G200" s="22"/>
    </row>
    <row r="201" ht="17.4" customHeight="1" spans="1:7">
      <c r="A201" s="22"/>
      <c r="B201" s="22"/>
      <c r="C201" s="22"/>
      <c r="D201" s="22"/>
      <c r="E201" s="22" t="s">
        <v>193</v>
      </c>
      <c r="F201" s="22" t="s">
        <v>59</v>
      </c>
      <c r="G201" s="22"/>
    </row>
    <row r="202" ht="17.4" customHeight="1" spans="1:7">
      <c r="A202" s="22"/>
      <c r="B202" s="22"/>
      <c r="C202" s="22"/>
      <c r="D202" s="22"/>
      <c r="E202" s="22" t="s">
        <v>191</v>
      </c>
      <c r="F202" s="22" t="s">
        <v>59</v>
      </c>
      <c r="G202" s="22"/>
    </row>
    <row r="203" ht="17.4" customHeight="1" spans="1:7">
      <c r="A203" s="22"/>
      <c r="B203" s="22"/>
      <c r="C203" s="22">
        <v>2021283224</v>
      </c>
      <c r="D203" s="22" t="s">
        <v>206</v>
      </c>
      <c r="E203" s="22" t="s">
        <v>78</v>
      </c>
      <c r="F203" s="22" t="s">
        <v>51</v>
      </c>
      <c r="G203" s="22">
        <v>12</v>
      </c>
    </row>
    <row r="204" ht="17.4" customHeight="1" spans="1:7">
      <c r="A204" s="22"/>
      <c r="B204" s="22"/>
      <c r="C204" s="22"/>
      <c r="D204" s="22"/>
      <c r="E204" s="22" t="s">
        <v>191</v>
      </c>
      <c r="F204" s="22" t="s">
        <v>56</v>
      </c>
      <c r="G204" s="22"/>
    </row>
    <row r="205" ht="17.4" customHeight="1" spans="1:7">
      <c r="A205" s="22"/>
      <c r="B205" s="22"/>
      <c r="C205" s="22"/>
      <c r="D205" s="22"/>
      <c r="E205" s="22" t="s">
        <v>169</v>
      </c>
      <c r="F205" s="22" t="s">
        <v>56</v>
      </c>
      <c r="G205" s="22"/>
    </row>
    <row r="206" ht="17.4" customHeight="1" spans="1:7">
      <c r="A206" s="22"/>
      <c r="B206" s="22"/>
      <c r="C206" s="22"/>
      <c r="D206" s="22"/>
      <c r="E206" s="22" t="s">
        <v>192</v>
      </c>
      <c r="F206" s="22" t="s">
        <v>56</v>
      </c>
      <c r="G206" s="22"/>
    </row>
    <row r="207" ht="17.4" customHeight="1" spans="1:7">
      <c r="A207" s="22"/>
      <c r="B207" s="22"/>
      <c r="C207" s="22"/>
      <c r="D207" s="22"/>
      <c r="E207" s="22" t="s">
        <v>193</v>
      </c>
      <c r="F207" s="22" t="s">
        <v>59</v>
      </c>
      <c r="G207" s="22"/>
    </row>
    <row r="208" ht="17.4" customHeight="1" spans="1:7">
      <c r="A208" s="22"/>
      <c r="B208" s="22"/>
      <c r="C208" s="22"/>
      <c r="D208" s="22"/>
      <c r="E208" s="22" t="s">
        <v>191</v>
      </c>
      <c r="F208" s="22" t="s">
        <v>59</v>
      </c>
      <c r="G208" s="22"/>
    </row>
    <row r="209" ht="17.4" customHeight="1" spans="1:7">
      <c r="A209" s="22"/>
      <c r="B209" s="22"/>
      <c r="C209" s="22">
        <v>2021283225</v>
      </c>
      <c r="D209" s="22" t="s">
        <v>207</v>
      </c>
      <c r="E209" s="22" t="s">
        <v>78</v>
      </c>
      <c r="F209" s="22" t="s">
        <v>51</v>
      </c>
      <c r="G209" s="22">
        <v>12</v>
      </c>
    </row>
    <row r="210" ht="17.4" customHeight="1" spans="1:7">
      <c r="A210" s="22"/>
      <c r="B210" s="22"/>
      <c r="C210" s="22"/>
      <c r="D210" s="22"/>
      <c r="E210" s="22" t="s">
        <v>191</v>
      </c>
      <c r="F210" s="22" t="s">
        <v>56</v>
      </c>
      <c r="G210" s="22"/>
    </row>
    <row r="211" ht="17.4" customHeight="1" spans="1:7">
      <c r="A211" s="22"/>
      <c r="B211" s="22"/>
      <c r="C211" s="22"/>
      <c r="D211" s="22"/>
      <c r="E211" s="22" t="s">
        <v>169</v>
      </c>
      <c r="F211" s="22" t="s">
        <v>56</v>
      </c>
      <c r="G211" s="22"/>
    </row>
    <row r="212" ht="17.4" customHeight="1" spans="1:7">
      <c r="A212" s="22"/>
      <c r="B212" s="22"/>
      <c r="C212" s="22"/>
      <c r="D212" s="22"/>
      <c r="E212" s="22" t="s">
        <v>192</v>
      </c>
      <c r="F212" s="22" t="s">
        <v>56</v>
      </c>
      <c r="G212" s="22"/>
    </row>
    <row r="213" ht="17.4" customHeight="1" spans="1:7">
      <c r="A213" s="22"/>
      <c r="B213" s="22"/>
      <c r="C213" s="22"/>
      <c r="D213" s="22"/>
      <c r="E213" s="22" t="s">
        <v>193</v>
      </c>
      <c r="F213" s="22" t="s">
        <v>59</v>
      </c>
      <c r="G213" s="22"/>
    </row>
    <row r="214" ht="17.4" customHeight="1" spans="1:7">
      <c r="A214" s="22"/>
      <c r="B214" s="22"/>
      <c r="C214" s="22"/>
      <c r="D214" s="22"/>
      <c r="E214" s="22" t="s">
        <v>191</v>
      </c>
      <c r="F214" s="22" t="s">
        <v>59</v>
      </c>
      <c r="G214" s="22"/>
    </row>
    <row r="215" ht="17.4" customHeight="1" spans="1:7">
      <c r="A215" s="22"/>
      <c r="B215" s="22"/>
      <c r="C215" s="22">
        <v>2021283228</v>
      </c>
      <c r="D215" s="22" t="s">
        <v>208</v>
      </c>
      <c r="E215" s="22" t="s">
        <v>78</v>
      </c>
      <c r="F215" s="22" t="s">
        <v>51</v>
      </c>
      <c r="G215" s="22">
        <v>12</v>
      </c>
    </row>
    <row r="216" ht="17.4" customHeight="1" spans="1:7">
      <c r="A216" s="22"/>
      <c r="B216" s="22"/>
      <c r="C216" s="22"/>
      <c r="D216" s="22"/>
      <c r="E216" s="22" t="s">
        <v>191</v>
      </c>
      <c r="F216" s="22" t="s">
        <v>56</v>
      </c>
      <c r="G216" s="22"/>
    </row>
    <row r="217" ht="17.4" customHeight="1" spans="1:7">
      <c r="A217" s="22"/>
      <c r="B217" s="22"/>
      <c r="C217" s="22"/>
      <c r="D217" s="22"/>
      <c r="E217" s="22" t="s">
        <v>169</v>
      </c>
      <c r="F217" s="22" t="s">
        <v>56</v>
      </c>
      <c r="G217" s="22"/>
    </row>
    <row r="218" ht="17.4" customHeight="1" spans="1:7">
      <c r="A218" s="22"/>
      <c r="B218" s="22"/>
      <c r="C218" s="22"/>
      <c r="D218" s="22"/>
      <c r="E218" s="22" t="s">
        <v>192</v>
      </c>
      <c r="F218" s="22" t="s">
        <v>56</v>
      </c>
      <c r="G218" s="22"/>
    </row>
    <row r="219" ht="17.4" customHeight="1" spans="1:7">
      <c r="A219" s="22"/>
      <c r="B219" s="22"/>
      <c r="C219" s="22"/>
      <c r="D219" s="22"/>
      <c r="E219" s="22" t="s">
        <v>193</v>
      </c>
      <c r="F219" s="22" t="s">
        <v>59</v>
      </c>
      <c r="G219" s="22"/>
    </row>
    <row r="220" ht="17.4" customHeight="1" spans="1:7">
      <c r="A220" s="22"/>
      <c r="B220" s="22"/>
      <c r="C220" s="22"/>
      <c r="D220" s="22"/>
      <c r="E220" s="22" t="s">
        <v>191</v>
      </c>
      <c r="F220" s="22" t="s">
        <v>59</v>
      </c>
      <c r="G220" s="22"/>
    </row>
    <row r="221" ht="17.4" customHeight="1" spans="1:7">
      <c r="A221" s="22"/>
      <c r="B221" s="22"/>
      <c r="C221" s="22">
        <v>2021283229</v>
      </c>
      <c r="D221" s="22" t="s">
        <v>209</v>
      </c>
      <c r="E221" s="22" t="s">
        <v>78</v>
      </c>
      <c r="F221" s="22" t="s">
        <v>51</v>
      </c>
      <c r="G221" s="22">
        <v>12</v>
      </c>
    </row>
    <row r="222" ht="17.4" customHeight="1" spans="1:7">
      <c r="A222" s="22"/>
      <c r="B222" s="22"/>
      <c r="C222" s="22"/>
      <c r="D222" s="22"/>
      <c r="E222" s="22" t="s">
        <v>191</v>
      </c>
      <c r="F222" s="22" t="s">
        <v>56</v>
      </c>
      <c r="G222" s="22"/>
    </row>
    <row r="223" ht="17.4" customHeight="1" spans="1:7">
      <c r="A223" s="22"/>
      <c r="B223" s="22"/>
      <c r="C223" s="22"/>
      <c r="D223" s="22"/>
      <c r="E223" s="22" t="s">
        <v>169</v>
      </c>
      <c r="F223" s="22" t="s">
        <v>56</v>
      </c>
      <c r="G223" s="22"/>
    </row>
    <row r="224" ht="17.4" customHeight="1" spans="1:7">
      <c r="A224" s="22"/>
      <c r="B224" s="22"/>
      <c r="C224" s="22"/>
      <c r="D224" s="22"/>
      <c r="E224" s="22" t="s">
        <v>192</v>
      </c>
      <c r="F224" s="22" t="s">
        <v>56</v>
      </c>
      <c r="G224" s="22"/>
    </row>
    <row r="225" ht="17.4" customHeight="1" spans="1:7">
      <c r="A225" s="22"/>
      <c r="B225" s="22"/>
      <c r="C225" s="22"/>
      <c r="D225" s="22"/>
      <c r="E225" s="22" t="s">
        <v>193</v>
      </c>
      <c r="F225" s="22" t="s">
        <v>59</v>
      </c>
      <c r="G225" s="22"/>
    </row>
    <row r="226" ht="17.4" customHeight="1" spans="1:7">
      <c r="A226" s="22"/>
      <c r="B226" s="22"/>
      <c r="C226" s="22"/>
      <c r="D226" s="22"/>
      <c r="E226" s="22" t="s">
        <v>191</v>
      </c>
      <c r="F226" s="22" t="s">
        <v>59</v>
      </c>
      <c r="G226" s="22"/>
    </row>
    <row r="227" ht="17.4" customHeight="1" spans="1:7">
      <c r="A227" s="22"/>
      <c r="B227" s="22"/>
      <c r="C227" s="22">
        <v>2021283230</v>
      </c>
      <c r="D227" s="22" t="s">
        <v>210</v>
      </c>
      <c r="E227" s="22" t="s">
        <v>78</v>
      </c>
      <c r="F227" s="22" t="s">
        <v>51</v>
      </c>
      <c r="G227" s="22">
        <v>12</v>
      </c>
    </row>
    <row r="228" ht="17.4" customHeight="1" spans="1:7">
      <c r="A228" s="22"/>
      <c r="B228" s="22"/>
      <c r="C228" s="22"/>
      <c r="D228" s="22"/>
      <c r="E228" s="22" t="s">
        <v>191</v>
      </c>
      <c r="F228" s="22" t="s">
        <v>56</v>
      </c>
      <c r="G228" s="22"/>
    </row>
    <row r="229" ht="17.4" customHeight="1" spans="1:7">
      <c r="A229" s="22"/>
      <c r="B229" s="22"/>
      <c r="C229" s="22"/>
      <c r="D229" s="22"/>
      <c r="E229" s="22" t="s">
        <v>169</v>
      </c>
      <c r="F229" s="22" t="s">
        <v>56</v>
      </c>
      <c r="G229" s="22"/>
    </row>
    <row r="230" ht="17.4" customHeight="1" spans="1:7">
      <c r="A230" s="22"/>
      <c r="B230" s="22"/>
      <c r="C230" s="22"/>
      <c r="D230" s="22"/>
      <c r="E230" s="22" t="s">
        <v>192</v>
      </c>
      <c r="F230" s="22" t="s">
        <v>56</v>
      </c>
      <c r="G230" s="22"/>
    </row>
    <row r="231" ht="17.4" customHeight="1" spans="1:7">
      <c r="A231" s="22"/>
      <c r="B231" s="22"/>
      <c r="C231" s="22"/>
      <c r="D231" s="22"/>
      <c r="E231" s="22" t="s">
        <v>193</v>
      </c>
      <c r="F231" s="22" t="s">
        <v>59</v>
      </c>
      <c r="G231" s="22"/>
    </row>
    <row r="232" ht="17.4" customHeight="1" spans="1:7">
      <c r="A232" s="22"/>
      <c r="B232" s="22"/>
      <c r="C232" s="22"/>
      <c r="D232" s="22"/>
      <c r="E232" s="22" t="s">
        <v>191</v>
      </c>
      <c r="F232" s="22" t="s">
        <v>59</v>
      </c>
      <c r="G232" s="22"/>
    </row>
    <row r="233" ht="17.4" customHeight="1" spans="1:7">
      <c r="A233" s="22"/>
      <c r="B233" s="22"/>
      <c r="C233" s="22">
        <v>2021283233</v>
      </c>
      <c r="D233" s="22" t="s">
        <v>211</v>
      </c>
      <c r="E233" s="22" t="s">
        <v>78</v>
      </c>
      <c r="F233" s="22" t="s">
        <v>51</v>
      </c>
      <c r="G233" s="22">
        <v>12</v>
      </c>
    </row>
    <row r="234" ht="17.4" customHeight="1" spans="1:7">
      <c r="A234" s="22"/>
      <c r="B234" s="22"/>
      <c r="C234" s="22"/>
      <c r="D234" s="22"/>
      <c r="E234" s="22" t="s">
        <v>191</v>
      </c>
      <c r="F234" s="22" t="s">
        <v>56</v>
      </c>
      <c r="G234" s="22"/>
    </row>
    <row r="235" ht="17.4" customHeight="1" spans="1:7">
      <c r="A235" s="22"/>
      <c r="B235" s="22"/>
      <c r="C235" s="22"/>
      <c r="D235" s="22"/>
      <c r="E235" s="22" t="s">
        <v>169</v>
      </c>
      <c r="F235" s="22" t="s">
        <v>56</v>
      </c>
      <c r="G235" s="22"/>
    </row>
    <row r="236" ht="17.4" customHeight="1" spans="1:7">
      <c r="A236" s="22"/>
      <c r="B236" s="22"/>
      <c r="C236" s="22"/>
      <c r="D236" s="22"/>
      <c r="E236" s="22" t="s">
        <v>192</v>
      </c>
      <c r="F236" s="22" t="s">
        <v>56</v>
      </c>
      <c r="G236" s="22"/>
    </row>
    <row r="237" ht="17.4" customHeight="1" spans="1:7">
      <c r="A237" s="22"/>
      <c r="B237" s="22"/>
      <c r="C237" s="22"/>
      <c r="D237" s="22"/>
      <c r="E237" s="22" t="s">
        <v>193</v>
      </c>
      <c r="F237" s="22" t="s">
        <v>59</v>
      </c>
      <c r="G237" s="22"/>
    </row>
    <row r="238" ht="17.4" customHeight="1" spans="1:7">
      <c r="A238" s="22"/>
      <c r="B238" s="22"/>
      <c r="C238" s="22"/>
      <c r="D238" s="22"/>
      <c r="E238" s="22" t="s">
        <v>191</v>
      </c>
      <c r="F238" s="22" t="s">
        <v>59</v>
      </c>
      <c r="G238" s="22"/>
    </row>
    <row r="239" ht="17.4" customHeight="1" spans="1:7">
      <c r="A239" s="22"/>
      <c r="B239" s="22"/>
      <c r="C239" s="22">
        <v>2021283235</v>
      </c>
      <c r="D239" s="22" t="s">
        <v>212</v>
      </c>
      <c r="E239" s="22" t="s">
        <v>78</v>
      </c>
      <c r="F239" s="22" t="s">
        <v>51</v>
      </c>
      <c r="G239" s="22">
        <v>12</v>
      </c>
    </row>
    <row r="240" ht="17.4" customHeight="1" spans="1:7">
      <c r="A240" s="22"/>
      <c r="B240" s="22"/>
      <c r="C240" s="22"/>
      <c r="D240" s="22"/>
      <c r="E240" s="22" t="s">
        <v>191</v>
      </c>
      <c r="F240" s="22" t="s">
        <v>56</v>
      </c>
      <c r="G240" s="22"/>
    </row>
    <row r="241" ht="17.4" customHeight="1" spans="1:7">
      <c r="A241" s="22"/>
      <c r="B241" s="22"/>
      <c r="C241" s="22"/>
      <c r="D241" s="22"/>
      <c r="E241" s="22" t="s">
        <v>169</v>
      </c>
      <c r="F241" s="22" t="s">
        <v>56</v>
      </c>
      <c r="G241" s="22"/>
    </row>
    <row r="242" ht="17.4" customHeight="1" spans="1:7">
      <c r="A242" s="22"/>
      <c r="B242" s="22"/>
      <c r="C242" s="22"/>
      <c r="D242" s="22"/>
      <c r="E242" s="22" t="s">
        <v>192</v>
      </c>
      <c r="F242" s="22" t="s">
        <v>56</v>
      </c>
      <c r="G242" s="22"/>
    </row>
    <row r="243" ht="17.4" customHeight="1" spans="1:7">
      <c r="A243" s="22"/>
      <c r="B243" s="22"/>
      <c r="C243" s="22"/>
      <c r="D243" s="22"/>
      <c r="E243" s="22" t="s">
        <v>193</v>
      </c>
      <c r="F243" s="22" t="s">
        <v>59</v>
      </c>
      <c r="G243" s="22"/>
    </row>
    <row r="244" ht="17.4" customHeight="1" spans="1:7">
      <c r="A244" s="22"/>
      <c r="B244" s="22"/>
      <c r="C244" s="22"/>
      <c r="D244" s="22"/>
      <c r="E244" s="22" t="s">
        <v>191</v>
      </c>
      <c r="F244" s="22" t="s">
        <v>59</v>
      </c>
      <c r="G244" s="22"/>
    </row>
    <row r="245" ht="17.4" customHeight="1" spans="1:7">
      <c r="A245" s="22"/>
      <c r="B245" s="22">
        <v>20222731</v>
      </c>
      <c r="C245" s="22">
        <v>2022273107</v>
      </c>
      <c r="D245" s="22" t="s">
        <v>213</v>
      </c>
      <c r="E245" s="22" t="s">
        <v>79</v>
      </c>
      <c r="F245" s="22" t="s">
        <v>59</v>
      </c>
      <c r="G245" s="22">
        <v>15</v>
      </c>
    </row>
    <row r="246" ht="17.4" customHeight="1" spans="1:7">
      <c r="A246" s="22"/>
      <c r="B246" s="22"/>
      <c r="C246" s="22"/>
      <c r="D246" s="22"/>
      <c r="E246" s="22" t="s">
        <v>33</v>
      </c>
      <c r="F246" s="22" t="s">
        <v>157</v>
      </c>
      <c r="G246" s="22"/>
    </row>
    <row r="247" ht="17.4" customHeight="1" spans="1:7">
      <c r="A247" s="22"/>
      <c r="B247" s="22"/>
      <c r="C247" s="22"/>
      <c r="D247" s="22"/>
      <c r="E247" s="22" t="s">
        <v>78</v>
      </c>
      <c r="F247" s="22" t="s">
        <v>61</v>
      </c>
      <c r="G247" s="22"/>
    </row>
    <row r="248" ht="17.4" customHeight="1" spans="1:7">
      <c r="A248" s="22"/>
      <c r="B248" s="22"/>
      <c r="C248" s="22"/>
      <c r="D248" s="22"/>
      <c r="E248" s="22" t="s">
        <v>77</v>
      </c>
      <c r="F248" s="22" t="s">
        <v>159</v>
      </c>
      <c r="G248" s="22"/>
    </row>
    <row r="249" ht="17.4" customHeight="1" spans="1:7">
      <c r="A249" s="22"/>
      <c r="B249" s="22"/>
      <c r="C249" s="22"/>
      <c r="D249" s="22"/>
      <c r="E249" s="22" t="s">
        <v>79</v>
      </c>
      <c r="F249" s="22" t="s">
        <v>161</v>
      </c>
      <c r="G249" s="22"/>
    </row>
    <row r="250" ht="17.4" customHeight="1" spans="1:7">
      <c r="A250" s="22"/>
      <c r="B250" s="22"/>
      <c r="C250" s="22"/>
      <c r="D250" s="22"/>
      <c r="E250" s="22" t="s">
        <v>214</v>
      </c>
      <c r="F250" s="22" t="s">
        <v>40</v>
      </c>
      <c r="G250" s="22"/>
    </row>
    <row r="251" ht="17.4" customHeight="1" spans="1:7">
      <c r="A251" s="22"/>
      <c r="B251" s="22"/>
      <c r="C251" s="22">
        <v>2022273108</v>
      </c>
      <c r="D251" s="22" t="s">
        <v>215</v>
      </c>
      <c r="E251" s="22" t="s">
        <v>79</v>
      </c>
      <c r="F251" s="22" t="s">
        <v>59</v>
      </c>
      <c r="G251" s="22">
        <v>15</v>
      </c>
    </row>
    <row r="252" ht="17.4" customHeight="1" spans="1:7">
      <c r="A252" s="22"/>
      <c r="B252" s="22"/>
      <c r="C252" s="22"/>
      <c r="D252" s="22"/>
      <c r="E252" s="22" t="s">
        <v>33</v>
      </c>
      <c r="F252" s="22" t="s">
        <v>157</v>
      </c>
      <c r="G252" s="22"/>
    </row>
    <row r="253" ht="17.4" customHeight="1" spans="1:7">
      <c r="A253" s="22"/>
      <c r="B253" s="22"/>
      <c r="C253" s="22"/>
      <c r="D253" s="22"/>
      <c r="E253" s="22" t="s">
        <v>78</v>
      </c>
      <c r="F253" s="22" t="s">
        <v>61</v>
      </c>
      <c r="G253" s="22"/>
    </row>
    <row r="254" ht="17.4" customHeight="1" spans="1:7">
      <c r="A254" s="22"/>
      <c r="B254" s="22"/>
      <c r="C254" s="22"/>
      <c r="D254" s="22"/>
      <c r="E254" s="22" t="s">
        <v>77</v>
      </c>
      <c r="F254" s="22" t="s">
        <v>159</v>
      </c>
      <c r="G254" s="22"/>
    </row>
    <row r="255" ht="17.4" customHeight="1" spans="1:7">
      <c r="A255" s="22"/>
      <c r="B255" s="22"/>
      <c r="C255" s="22"/>
      <c r="D255" s="22"/>
      <c r="E255" s="22" t="s">
        <v>79</v>
      </c>
      <c r="F255" s="22" t="s">
        <v>161</v>
      </c>
      <c r="G255" s="22"/>
    </row>
    <row r="256" ht="17.4" customHeight="1" spans="1:7">
      <c r="A256" s="22"/>
      <c r="B256" s="22"/>
      <c r="C256" s="22"/>
      <c r="D256" s="22"/>
      <c r="E256" s="22" t="s">
        <v>214</v>
      </c>
      <c r="F256" s="22" t="s">
        <v>40</v>
      </c>
      <c r="G256" s="22"/>
    </row>
    <row r="257" ht="17.4" customHeight="1" spans="1:7">
      <c r="A257" s="22"/>
      <c r="B257" s="22"/>
      <c r="C257" s="22">
        <v>2022273109</v>
      </c>
      <c r="D257" s="22" t="s">
        <v>216</v>
      </c>
      <c r="E257" s="22" t="s">
        <v>79</v>
      </c>
      <c r="F257" s="22" t="s">
        <v>59</v>
      </c>
      <c r="G257" s="22">
        <v>15</v>
      </c>
    </row>
    <row r="258" ht="17.4" customHeight="1" spans="1:7">
      <c r="A258" s="22"/>
      <c r="B258" s="22"/>
      <c r="C258" s="22"/>
      <c r="D258" s="22"/>
      <c r="E258" s="22" t="s">
        <v>33</v>
      </c>
      <c r="F258" s="22" t="s">
        <v>157</v>
      </c>
      <c r="G258" s="22"/>
    </row>
    <row r="259" ht="17.4" customHeight="1" spans="1:7">
      <c r="A259" s="22"/>
      <c r="B259" s="22"/>
      <c r="C259" s="22"/>
      <c r="D259" s="22"/>
      <c r="E259" s="22" t="s">
        <v>78</v>
      </c>
      <c r="F259" s="22" t="s">
        <v>61</v>
      </c>
      <c r="G259" s="22"/>
    </row>
    <row r="260" ht="17.4" customHeight="1" spans="1:7">
      <c r="A260" s="22"/>
      <c r="B260" s="22"/>
      <c r="C260" s="22"/>
      <c r="D260" s="22"/>
      <c r="E260" s="22" t="s">
        <v>77</v>
      </c>
      <c r="F260" s="22" t="s">
        <v>159</v>
      </c>
      <c r="G260" s="22"/>
    </row>
    <row r="261" ht="17.4" customHeight="1" spans="1:7">
      <c r="A261" s="22"/>
      <c r="B261" s="22"/>
      <c r="C261" s="22"/>
      <c r="D261" s="22"/>
      <c r="E261" s="22" t="s">
        <v>79</v>
      </c>
      <c r="F261" s="22" t="s">
        <v>161</v>
      </c>
      <c r="G261" s="22"/>
    </row>
    <row r="262" ht="17.4" customHeight="1" spans="1:7">
      <c r="A262" s="22"/>
      <c r="B262" s="22"/>
      <c r="C262" s="22"/>
      <c r="D262" s="22"/>
      <c r="E262" s="22" t="s">
        <v>214</v>
      </c>
      <c r="F262" s="22" t="s">
        <v>40</v>
      </c>
      <c r="G262" s="22"/>
    </row>
    <row r="263" ht="17.4" customHeight="1" spans="1:7">
      <c r="A263" s="22"/>
      <c r="B263" s="22">
        <v>20222831</v>
      </c>
      <c r="C263" s="22">
        <v>2022283109</v>
      </c>
      <c r="D263" s="22" t="s">
        <v>217</v>
      </c>
      <c r="E263" s="22" t="s">
        <v>77</v>
      </c>
      <c r="F263" s="22" t="s">
        <v>56</v>
      </c>
      <c r="G263" s="22">
        <v>16</v>
      </c>
    </row>
    <row r="264" ht="17.4" customHeight="1" spans="1:7">
      <c r="A264" s="22"/>
      <c r="B264" s="22"/>
      <c r="C264" s="22"/>
      <c r="D264" s="22"/>
      <c r="E264" s="22" t="s">
        <v>77</v>
      </c>
      <c r="F264" s="22" t="s">
        <v>61</v>
      </c>
      <c r="G264" s="22"/>
    </row>
    <row r="265" ht="17.4" customHeight="1" spans="1:7">
      <c r="A265" s="22"/>
      <c r="B265" s="22"/>
      <c r="C265" s="22"/>
      <c r="D265" s="22"/>
      <c r="E265" s="22" t="s">
        <v>33</v>
      </c>
      <c r="F265" s="22" t="s">
        <v>159</v>
      </c>
      <c r="G265" s="22"/>
    </row>
    <row r="266" ht="17.4" customHeight="1" spans="1:7">
      <c r="A266" s="22"/>
      <c r="B266" s="22"/>
      <c r="C266" s="22"/>
      <c r="D266" s="22"/>
      <c r="E266" s="22" t="s">
        <v>218</v>
      </c>
      <c r="F266" s="22" t="s">
        <v>59</v>
      </c>
      <c r="G266" s="22"/>
    </row>
    <row r="267" ht="17.4" customHeight="1" spans="1:7">
      <c r="A267" s="22"/>
      <c r="B267" s="22"/>
      <c r="C267" s="22"/>
      <c r="D267" s="22"/>
      <c r="E267" s="22" t="s">
        <v>78</v>
      </c>
      <c r="F267" s="22" t="s">
        <v>157</v>
      </c>
      <c r="G267" s="22"/>
    </row>
    <row r="268" ht="17.4" customHeight="1" spans="1:7">
      <c r="A268" s="22"/>
      <c r="B268" s="22"/>
      <c r="C268" s="22"/>
      <c r="D268" s="22"/>
      <c r="E268" s="22" t="s">
        <v>38</v>
      </c>
      <c r="F268" s="22" t="s">
        <v>40</v>
      </c>
      <c r="G268" s="22"/>
    </row>
    <row r="269" ht="17.4" customHeight="1" spans="1:7">
      <c r="A269" s="22"/>
      <c r="B269" s="22"/>
      <c r="C269" s="22"/>
      <c r="D269" s="22"/>
      <c r="E269" s="22" t="s">
        <v>99</v>
      </c>
      <c r="F269" s="22" t="s">
        <v>40</v>
      </c>
      <c r="G269" s="22"/>
    </row>
    <row r="270" ht="17.4" customHeight="1" spans="1:7">
      <c r="A270" s="22"/>
      <c r="B270" s="22"/>
      <c r="C270" s="22"/>
      <c r="D270" s="22"/>
      <c r="E270" s="22" t="s">
        <v>214</v>
      </c>
      <c r="F270" s="22" t="s">
        <v>40</v>
      </c>
      <c r="G270" s="22"/>
    </row>
    <row r="271" ht="17.4" customHeight="1" spans="1:7">
      <c r="A271" s="22"/>
      <c r="B271" s="22"/>
      <c r="C271" s="22">
        <v>2022283110</v>
      </c>
      <c r="D271" s="22" t="s">
        <v>219</v>
      </c>
      <c r="E271" s="22" t="s">
        <v>77</v>
      </c>
      <c r="F271" s="22" t="s">
        <v>56</v>
      </c>
      <c r="G271" s="22">
        <v>23</v>
      </c>
    </row>
    <row r="272" ht="17.4" customHeight="1" spans="1:7">
      <c r="A272" s="22"/>
      <c r="B272" s="22"/>
      <c r="C272" s="22"/>
      <c r="D272" s="22"/>
      <c r="E272" s="22" t="s">
        <v>79</v>
      </c>
      <c r="F272" s="22" t="s">
        <v>56</v>
      </c>
      <c r="G272" s="22"/>
    </row>
    <row r="273" ht="17.4" customHeight="1" spans="1:7">
      <c r="A273" s="22"/>
      <c r="B273" s="22"/>
      <c r="C273" s="22"/>
      <c r="D273" s="22"/>
      <c r="E273" s="22" t="s">
        <v>77</v>
      </c>
      <c r="F273" s="22" t="s">
        <v>61</v>
      </c>
      <c r="G273" s="22"/>
    </row>
    <row r="274" ht="17.4" customHeight="1" spans="1:7">
      <c r="A274" s="22"/>
      <c r="B274" s="22"/>
      <c r="C274" s="22"/>
      <c r="D274" s="22"/>
      <c r="E274" s="22" t="s">
        <v>33</v>
      </c>
      <c r="F274" s="22" t="s">
        <v>159</v>
      </c>
      <c r="G274" s="22"/>
    </row>
    <row r="275" ht="17.4" customHeight="1" spans="1:7">
      <c r="A275" s="22"/>
      <c r="B275" s="22"/>
      <c r="C275" s="22"/>
      <c r="D275" s="22"/>
      <c r="E275" s="22" t="s">
        <v>79</v>
      </c>
      <c r="F275" s="22" t="s">
        <v>61</v>
      </c>
      <c r="G275" s="22"/>
    </row>
    <row r="276" ht="17.4" customHeight="1" spans="1:7">
      <c r="A276" s="22"/>
      <c r="B276" s="22"/>
      <c r="C276" s="22"/>
      <c r="D276" s="22"/>
      <c r="E276" s="22" t="s">
        <v>220</v>
      </c>
      <c r="F276" s="22" t="s">
        <v>51</v>
      </c>
      <c r="G276" s="22"/>
    </row>
    <row r="277" ht="17.4" customHeight="1" spans="1:7">
      <c r="A277" s="22"/>
      <c r="B277" s="22"/>
      <c r="C277" s="22"/>
      <c r="D277" s="22"/>
      <c r="E277" s="22" t="s">
        <v>218</v>
      </c>
      <c r="F277" s="22" t="s">
        <v>51</v>
      </c>
      <c r="G277" s="22"/>
    </row>
    <row r="278" ht="17.4" customHeight="1" spans="1:7">
      <c r="A278" s="22"/>
      <c r="B278" s="22"/>
      <c r="C278" s="22"/>
      <c r="D278" s="22"/>
      <c r="E278" s="22" t="s">
        <v>218</v>
      </c>
      <c r="F278" s="22" t="s">
        <v>59</v>
      </c>
      <c r="G278" s="22"/>
    </row>
    <row r="279" ht="17.4" customHeight="1" spans="1:7">
      <c r="A279" s="22"/>
      <c r="B279" s="22"/>
      <c r="C279" s="22"/>
      <c r="D279" s="22"/>
      <c r="E279" s="22" t="s">
        <v>33</v>
      </c>
      <c r="F279" s="22" t="s">
        <v>157</v>
      </c>
      <c r="G279" s="22"/>
    </row>
    <row r="280" ht="17.4" customHeight="1" spans="1:7">
      <c r="A280" s="22"/>
      <c r="B280" s="22"/>
      <c r="C280" s="22"/>
      <c r="D280" s="22"/>
      <c r="E280" s="22" t="s">
        <v>38</v>
      </c>
      <c r="F280" s="22" t="s">
        <v>40</v>
      </c>
      <c r="G280" s="22"/>
    </row>
    <row r="281" ht="17.4" customHeight="1" spans="1:7">
      <c r="A281" s="22"/>
      <c r="B281" s="22"/>
      <c r="C281" s="22"/>
      <c r="D281" s="22"/>
      <c r="E281" s="22" t="s">
        <v>99</v>
      </c>
      <c r="F281" s="22" t="s">
        <v>40</v>
      </c>
      <c r="G281" s="22"/>
    </row>
    <row r="282" ht="17.4" customHeight="1" spans="1:7">
      <c r="A282" s="22"/>
      <c r="B282" s="22"/>
      <c r="C282" s="22">
        <v>2022283141</v>
      </c>
      <c r="D282" s="22" t="s">
        <v>221</v>
      </c>
      <c r="E282" s="22" t="s">
        <v>77</v>
      </c>
      <c r="F282" s="22" t="s">
        <v>61</v>
      </c>
      <c r="G282" s="22">
        <v>5</v>
      </c>
    </row>
    <row r="283" ht="17.4" customHeight="1" spans="1:7">
      <c r="A283" s="22"/>
      <c r="B283" s="22"/>
      <c r="C283" s="22"/>
      <c r="D283" s="22"/>
      <c r="E283" s="22" t="s">
        <v>33</v>
      </c>
      <c r="F283" s="22" t="s">
        <v>159</v>
      </c>
      <c r="G283" s="22"/>
    </row>
    <row r="284" ht="17.4" customHeight="1" spans="1:7">
      <c r="A284" s="22"/>
      <c r="B284" s="22"/>
      <c r="C284" s="22">
        <v>2022283108</v>
      </c>
      <c r="D284" s="22" t="s">
        <v>222</v>
      </c>
      <c r="E284" s="22" t="s">
        <v>77</v>
      </c>
      <c r="F284" s="22" t="s">
        <v>61</v>
      </c>
      <c r="G284" s="22">
        <v>16</v>
      </c>
    </row>
    <row r="285" ht="17.4" customHeight="1" spans="1:7">
      <c r="A285" s="22"/>
      <c r="B285" s="22"/>
      <c r="C285" s="22"/>
      <c r="D285" s="22"/>
      <c r="E285" s="22" t="s">
        <v>33</v>
      </c>
      <c r="F285" s="22" t="s">
        <v>159</v>
      </c>
      <c r="G285" s="22"/>
    </row>
    <row r="286" ht="17.4" customHeight="1" spans="1:7">
      <c r="A286" s="22"/>
      <c r="B286" s="22"/>
      <c r="C286" s="22"/>
      <c r="D286" s="22"/>
      <c r="E286" s="22" t="s">
        <v>218</v>
      </c>
      <c r="F286" s="22" t="s">
        <v>59</v>
      </c>
      <c r="G286" s="22"/>
    </row>
    <row r="287" ht="17.4" customHeight="1" spans="1:7">
      <c r="A287" s="22"/>
      <c r="B287" s="22"/>
      <c r="C287" s="22"/>
      <c r="D287" s="22"/>
      <c r="E287" s="22" t="s">
        <v>33</v>
      </c>
      <c r="F287" s="22" t="s">
        <v>157</v>
      </c>
      <c r="G287" s="22"/>
    </row>
    <row r="288" ht="17.4" customHeight="1" spans="1:7">
      <c r="A288" s="22"/>
      <c r="B288" s="22"/>
      <c r="C288" s="22"/>
      <c r="D288" s="22"/>
      <c r="E288" s="22" t="s">
        <v>38</v>
      </c>
      <c r="F288" s="22" t="s">
        <v>40</v>
      </c>
      <c r="G288" s="22"/>
    </row>
    <row r="289" ht="17.4" customHeight="1" spans="1:7">
      <c r="A289" s="22"/>
      <c r="B289" s="22"/>
      <c r="C289" s="22"/>
      <c r="D289" s="22"/>
      <c r="E289" s="22" t="s">
        <v>99</v>
      </c>
      <c r="F289" s="22" t="s">
        <v>40</v>
      </c>
      <c r="G289" s="22"/>
    </row>
    <row r="290" ht="17.4" customHeight="1" spans="1:7">
      <c r="A290" s="22"/>
      <c r="B290" s="22"/>
      <c r="C290" s="22"/>
      <c r="D290" s="22"/>
      <c r="E290" s="22" t="s">
        <v>214</v>
      </c>
      <c r="F290" s="22" t="s">
        <v>40</v>
      </c>
      <c r="G290" s="22"/>
    </row>
    <row r="291" ht="17.4" customHeight="1" spans="1:7">
      <c r="A291" s="22"/>
      <c r="B291" s="22"/>
      <c r="C291" s="22">
        <v>2022283107</v>
      </c>
      <c r="D291" s="22" t="s">
        <v>223</v>
      </c>
      <c r="E291" s="22" t="s">
        <v>77</v>
      </c>
      <c r="F291" s="22" t="s">
        <v>61</v>
      </c>
      <c r="G291" s="22">
        <v>18</v>
      </c>
    </row>
    <row r="292" ht="17.4" customHeight="1" spans="1:7">
      <c r="A292" s="22"/>
      <c r="B292" s="22"/>
      <c r="C292" s="22"/>
      <c r="D292" s="22"/>
      <c r="E292" s="22" t="s">
        <v>33</v>
      </c>
      <c r="F292" s="22" t="s">
        <v>159</v>
      </c>
      <c r="G292" s="22"/>
    </row>
    <row r="293" ht="17.4" customHeight="1" spans="1:7">
      <c r="A293" s="22"/>
      <c r="B293" s="22"/>
      <c r="C293" s="22"/>
      <c r="D293" s="22"/>
      <c r="E293" s="22" t="s">
        <v>218</v>
      </c>
      <c r="F293" s="22" t="s">
        <v>59</v>
      </c>
      <c r="G293" s="22"/>
    </row>
    <row r="294" ht="17.4" customHeight="1" spans="1:7">
      <c r="A294" s="22"/>
      <c r="B294" s="22"/>
      <c r="C294" s="22"/>
      <c r="D294" s="22"/>
      <c r="E294" s="22" t="s">
        <v>33</v>
      </c>
      <c r="F294" s="22" t="s">
        <v>157</v>
      </c>
      <c r="G294" s="22"/>
    </row>
    <row r="295" ht="17.4" customHeight="1" spans="1:7">
      <c r="A295" s="22"/>
      <c r="B295" s="22"/>
      <c r="C295" s="22"/>
      <c r="D295" s="22"/>
      <c r="E295" s="22" t="s">
        <v>38</v>
      </c>
      <c r="F295" s="22" t="s">
        <v>40</v>
      </c>
      <c r="G295" s="22"/>
    </row>
    <row r="296" ht="17.4" customHeight="1" spans="1:7">
      <c r="A296" s="22"/>
      <c r="B296" s="22"/>
      <c r="C296" s="22"/>
      <c r="D296" s="22"/>
      <c r="E296" s="22" t="s">
        <v>99</v>
      </c>
      <c r="F296" s="22" t="s">
        <v>40</v>
      </c>
      <c r="G296" s="22"/>
    </row>
    <row r="297" ht="17.4" customHeight="1" spans="1:7">
      <c r="A297" s="22"/>
      <c r="B297" s="22"/>
      <c r="C297" s="22"/>
      <c r="D297" s="22"/>
      <c r="E297" s="22" t="s">
        <v>214</v>
      </c>
      <c r="F297" s="22" t="s">
        <v>40</v>
      </c>
      <c r="G297" s="22"/>
    </row>
    <row r="298" ht="17.4" customHeight="1" spans="1:7">
      <c r="A298" s="22"/>
      <c r="B298" s="22"/>
      <c r="C298" s="22"/>
      <c r="D298" s="22"/>
      <c r="E298" s="22" t="s">
        <v>220</v>
      </c>
      <c r="F298" s="22" t="s">
        <v>51</v>
      </c>
      <c r="G298" s="22"/>
    </row>
    <row r="299" ht="17.4" customHeight="1" spans="1:7">
      <c r="A299" s="22"/>
      <c r="B299" s="22"/>
      <c r="C299" s="22">
        <v>2022283116</v>
      </c>
      <c r="D299" s="22" t="s">
        <v>41</v>
      </c>
      <c r="E299" s="22" t="s">
        <v>78</v>
      </c>
      <c r="F299" s="22" t="s">
        <v>59</v>
      </c>
      <c r="G299" s="22">
        <v>2</v>
      </c>
    </row>
    <row r="300" ht="17.4" customHeight="1" spans="1:7">
      <c r="A300" s="22"/>
      <c r="B300" s="22">
        <v>20222832</v>
      </c>
      <c r="C300" s="22">
        <v>2022283217</v>
      </c>
      <c r="D300" s="22" t="s">
        <v>224</v>
      </c>
      <c r="E300" s="22" t="s">
        <v>77</v>
      </c>
      <c r="F300" s="22" t="s">
        <v>56</v>
      </c>
      <c r="G300" s="22">
        <v>6</v>
      </c>
    </row>
    <row r="301" ht="17.4" customHeight="1" spans="1:7">
      <c r="A301" s="22"/>
      <c r="B301" s="22"/>
      <c r="C301" s="22"/>
      <c r="D301" s="22"/>
      <c r="E301" s="22" t="s">
        <v>79</v>
      </c>
      <c r="F301" s="22" t="s">
        <v>56</v>
      </c>
      <c r="G301" s="22"/>
    </row>
    <row r="302" ht="17.4" customHeight="1" spans="1:7">
      <c r="A302" s="22"/>
      <c r="B302" s="22"/>
      <c r="C302" s="22"/>
      <c r="D302" s="22"/>
      <c r="E302" s="22" t="s">
        <v>214</v>
      </c>
      <c r="F302" s="22" t="s">
        <v>40</v>
      </c>
      <c r="G302" s="22"/>
    </row>
    <row r="303" ht="17.4" customHeight="1" spans="1:7">
      <c r="A303" s="22"/>
      <c r="B303" s="22"/>
      <c r="C303" s="22">
        <v>2022283232</v>
      </c>
      <c r="D303" s="22" t="s">
        <v>225</v>
      </c>
      <c r="E303" s="22" t="s">
        <v>77</v>
      </c>
      <c r="F303" s="22" t="s">
        <v>61</v>
      </c>
      <c r="G303" s="22">
        <v>7</v>
      </c>
    </row>
    <row r="304" ht="17.4" customHeight="1" spans="1:7">
      <c r="A304" s="22"/>
      <c r="B304" s="22"/>
      <c r="C304" s="22"/>
      <c r="D304" s="22"/>
      <c r="E304" s="22" t="s">
        <v>33</v>
      </c>
      <c r="F304" s="22" t="s">
        <v>159</v>
      </c>
      <c r="G304" s="22"/>
    </row>
    <row r="305" ht="17.4" customHeight="1" spans="1:7">
      <c r="A305" s="22"/>
      <c r="B305" s="22"/>
      <c r="C305" s="22"/>
      <c r="D305" s="22"/>
      <c r="E305" s="22" t="s">
        <v>79</v>
      </c>
      <c r="F305" s="22" t="s">
        <v>61</v>
      </c>
      <c r="G305" s="22"/>
    </row>
    <row r="306" ht="17.4" customHeight="1" spans="1:7">
      <c r="A306" s="22"/>
      <c r="B306" s="22"/>
      <c r="C306" s="22">
        <v>2022283233</v>
      </c>
      <c r="D306" s="22" t="s">
        <v>226</v>
      </c>
      <c r="E306" s="22" t="s">
        <v>77</v>
      </c>
      <c r="F306" s="22" t="s">
        <v>61</v>
      </c>
      <c r="G306" s="22">
        <v>7</v>
      </c>
    </row>
    <row r="307" ht="17.4" customHeight="1" spans="1:7">
      <c r="A307" s="22"/>
      <c r="B307" s="22"/>
      <c r="C307" s="22"/>
      <c r="D307" s="22"/>
      <c r="E307" s="22" t="s">
        <v>33</v>
      </c>
      <c r="F307" s="22" t="s">
        <v>159</v>
      </c>
      <c r="G307" s="22"/>
    </row>
    <row r="308" ht="17.4" customHeight="1" spans="1:7">
      <c r="A308" s="22"/>
      <c r="B308" s="22"/>
      <c r="C308" s="22"/>
      <c r="D308" s="22"/>
      <c r="E308" s="22" t="s">
        <v>79</v>
      </c>
      <c r="F308" s="22" t="s">
        <v>61</v>
      </c>
      <c r="G308" s="22"/>
    </row>
    <row r="309" ht="17.4" customHeight="1" spans="1:7">
      <c r="A309" s="22"/>
      <c r="B309" s="22"/>
      <c r="C309" s="22">
        <v>2022283234</v>
      </c>
      <c r="D309" s="22" t="s">
        <v>227</v>
      </c>
      <c r="E309" s="22" t="s">
        <v>77</v>
      </c>
      <c r="F309" s="22" t="s">
        <v>61</v>
      </c>
      <c r="G309" s="22">
        <v>13</v>
      </c>
    </row>
    <row r="310" ht="17.4" customHeight="1" spans="1:7">
      <c r="A310" s="22"/>
      <c r="B310" s="22"/>
      <c r="C310" s="22"/>
      <c r="D310" s="22"/>
      <c r="E310" s="22" t="s">
        <v>33</v>
      </c>
      <c r="F310" s="22" t="s">
        <v>159</v>
      </c>
      <c r="G310" s="22"/>
    </row>
    <row r="311" ht="17.4" customHeight="1" spans="1:7">
      <c r="A311" s="22"/>
      <c r="B311" s="22"/>
      <c r="C311" s="22"/>
      <c r="D311" s="22"/>
      <c r="E311" s="22" t="s">
        <v>79</v>
      </c>
      <c r="F311" s="22" t="s">
        <v>61</v>
      </c>
      <c r="G311" s="22"/>
    </row>
    <row r="312" ht="17.4" customHeight="1" spans="1:7">
      <c r="A312" s="22"/>
      <c r="B312" s="22"/>
      <c r="C312" s="22"/>
      <c r="D312" s="22"/>
      <c r="E312" s="22" t="s">
        <v>38</v>
      </c>
      <c r="F312" s="22" t="s">
        <v>40</v>
      </c>
      <c r="G312" s="22"/>
    </row>
    <row r="313" ht="17.4" customHeight="1" spans="1:7">
      <c r="A313" s="22"/>
      <c r="B313" s="22"/>
      <c r="C313" s="22"/>
      <c r="D313" s="22"/>
      <c r="E313" s="22" t="s">
        <v>99</v>
      </c>
      <c r="F313" s="22" t="s">
        <v>40</v>
      </c>
      <c r="G313" s="22"/>
    </row>
    <row r="314" ht="17.4" customHeight="1" spans="1:7">
      <c r="A314" s="22"/>
      <c r="B314" s="22"/>
      <c r="C314" s="22"/>
      <c r="D314" s="22"/>
      <c r="E314" s="22" t="s">
        <v>214</v>
      </c>
      <c r="F314" s="22" t="s">
        <v>40</v>
      </c>
      <c r="G314" s="22"/>
    </row>
    <row r="315" ht="17.4" customHeight="1" spans="1:7">
      <c r="A315" s="22"/>
      <c r="B315" s="22"/>
      <c r="C315" s="22">
        <v>2022283235</v>
      </c>
      <c r="D315" s="22" t="s">
        <v>228</v>
      </c>
      <c r="E315" s="22" t="s">
        <v>77</v>
      </c>
      <c r="F315" s="22" t="s">
        <v>61</v>
      </c>
      <c r="G315" s="22">
        <v>11</v>
      </c>
    </row>
    <row r="316" ht="17.4" customHeight="1" spans="1:7">
      <c r="A316" s="22"/>
      <c r="B316" s="22"/>
      <c r="C316" s="22"/>
      <c r="D316" s="22"/>
      <c r="E316" s="22" t="s">
        <v>33</v>
      </c>
      <c r="F316" s="22" t="s">
        <v>159</v>
      </c>
      <c r="G316" s="22"/>
    </row>
    <row r="317" ht="17.4" customHeight="1" spans="1:7">
      <c r="A317" s="22"/>
      <c r="B317" s="22"/>
      <c r="C317" s="22"/>
      <c r="D317" s="22"/>
      <c r="E317" s="22" t="s">
        <v>79</v>
      </c>
      <c r="F317" s="22" t="s">
        <v>61</v>
      </c>
      <c r="G317" s="22"/>
    </row>
    <row r="318" ht="17.4" customHeight="1" spans="1:7">
      <c r="A318" s="22"/>
      <c r="B318" s="22"/>
      <c r="C318" s="22"/>
      <c r="D318" s="22"/>
      <c r="E318" s="22" t="s">
        <v>38</v>
      </c>
      <c r="F318" s="22" t="s">
        <v>40</v>
      </c>
      <c r="G318" s="22"/>
    </row>
    <row r="319" ht="17.4" customHeight="1" spans="1:7">
      <c r="A319" s="22"/>
      <c r="B319" s="22"/>
      <c r="C319" s="22"/>
      <c r="D319" s="22"/>
      <c r="E319" s="22" t="s">
        <v>99</v>
      </c>
      <c r="F319" s="22" t="s">
        <v>40</v>
      </c>
      <c r="G319" s="22"/>
    </row>
    <row r="320" ht="17.4" customHeight="1" spans="1:7">
      <c r="A320" s="22"/>
      <c r="B320" s="22"/>
      <c r="C320" s="22">
        <v>2022283242</v>
      </c>
      <c r="D320" s="22" t="s">
        <v>229</v>
      </c>
      <c r="E320" s="22" t="s">
        <v>77</v>
      </c>
      <c r="F320" s="22" t="s">
        <v>61</v>
      </c>
      <c r="G320" s="22">
        <v>4</v>
      </c>
    </row>
    <row r="321" ht="17.4" customHeight="1" spans="1:7">
      <c r="A321" s="22"/>
      <c r="B321" s="22"/>
      <c r="C321" s="22"/>
      <c r="D321" s="22"/>
      <c r="E321" s="22" t="s">
        <v>79</v>
      </c>
      <c r="F321" s="22" t="s">
        <v>61</v>
      </c>
      <c r="G321" s="22"/>
    </row>
    <row r="322" ht="17.4" customHeight="1" spans="1:7">
      <c r="A322" s="22"/>
      <c r="B322" s="22"/>
      <c r="C322" s="22">
        <v>2022283239</v>
      </c>
      <c r="D322" s="22" t="s">
        <v>230</v>
      </c>
      <c r="E322" s="22" t="s">
        <v>77</v>
      </c>
      <c r="F322" s="22" t="s">
        <v>61</v>
      </c>
      <c r="G322" s="22">
        <v>2</v>
      </c>
    </row>
    <row r="323" ht="17.4" customHeight="1" spans="1:7">
      <c r="A323" s="22"/>
      <c r="B323" s="22"/>
      <c r="C323" s="22">
        <v>2022283213</v>
      </c>
      <c r="D323" s="22" t="s">
        <v>231</v>
      </c>
      <c r="E323" s="22" t="s">
        <v>77</v>
      </c>
      <c r="F323" s="22" t="s">
        <v>61</v>
      </c>
      <c r="G323" s="22">
        <v>6</v>
      </c>
    </row>
    <row r="324" ht="17.4" customHeight="1" spans="1:7">
      <c r="A324" s="22"/>
      <c r="B324" s="22"/>
      <c r="C324" s="22"/>
      <c r="D324" s="22"/>
      <c r="E324" s="22" t="s">
        <v>79</v>
      </c>
      <c r="F324" s="22" t="s">
        <v>61</v>
      </c>
      <c r="G324" s="22"/>
    </row>
    <row r="325" ht="17.4" customHeight="1" spans="1:7">
      <c r="A325" s="22"/>
      <c r="B325" s="22"/>
      <c r="C325" s="22"/>
      <c r="D325" s="22"/>
      <c r="E325" s="22" t="s">
        <v>214</v>
      </c>
      <c r="F325" s="22" t="s">
        <v>40</v>
      </c>
      <c r="G325" s="22"/>
    </row>
    <row r="326" ht="17.4" customHeight="1" spans="1:7">
      <c r="A326" s="22"/>
      <c r="B326" s="22"/>
      <c r="C326" s="22">
        <v>2022283223</v>
      </c>
      <c r="D326" s="22" t="s">
        <v>232</v>
      </c>
      <c r="E326" s="22" t="s">
        <v>77</v>
      </c>
      <c r="F326" s="22" t="s">
        <v>61</v>
      </c>
      <c r="G326" s="22">
        <v>6</v>
      </c>
    </row>
    <row r="327" ht="17.4" customHeight="1" spans="1:7">
      <c r="A327" s="22"/>
      <c r="B327" s="22"/>
      <c r="C327" s="22"/>
      <c r="D327" s="22"/>
      <c r="E327" s="22" t="s">
        <v>79</v>
      </c>
      <c r="F327" s="22" t="s">
        <v>61</v>
      </c>
      <c r="G327" s="22"/>
    </row>
    <row r="328" ht="17.4" customHeight="1" spans="1:7">
      <c r="A328" s="22"/>
      <c r="B328" s="22"/>
      <c r="C328" s="22"/>
      <c r="D328" s="22"/>
      <c r="E328" s="22" t="s">
        <v>214</v>
      </c>
      <c r="F328" s="22" t="s">
        <v>40</v>
      </c>
      <c r="G328" s="22"/>
    </row>
    <row r="329" ht="17.4" customHeight="1" spans="1:7">
      <c r="A329" s="22"/>
      <c r="B329" s="22"/>
      <c r="C329" s="22">
        <v>2022283217</v>
      </c>
      <c r="D329" s="22" t="s">
        <v>224</v>
      </c>
      <c r="E329" s="22" t="s">
        <v>79</v>
      </c>
      <c r="F329" s="22" t="s">
        <v>61</v>
      </c>
      <c r="G329" s="22">
        <v>2</v>
      </c>
    </row>
    <row r="330" ht="17.4" customHeight="1" spans="1:7">
      <c r="A330" s="22"/>
      <c r="B330" s="22"/>
      <c r="C330" s="22">
        <v>2022283240</v>
      </c>
      <c r="D330" s="22" t="s">
        <v>233</v>
      </c>
      <c r="E330" s="22" t="s">
        <v>38</v>
      </c>
      <c r="F330" s="22" t="s">
        <v>40</v>
      </c>
      <c r="G330" s="22">
        <v>4</v>
      </c>
    </row>
    <row r="331" ht="17.4" customHeight="1" spans="1:7">
      <c r="A331" s="22"/>
      <c r="B331" s="22"/>
      <c r="C331" s="22"/>
      <c r="D331" s="22"/>
      <c r="E331" s="22" t="s">
        <v>99</v>
      </c>
      <c r="F331" s="22" t="s">
        <v>40</v>
      </c>
      <c r="G331" s="22"/>
    </row>
    <row r="332" ht="17.4" customHeight="1" spans="1:7">
      <c r="A332" s="22"/>
      <c r="B332" s="22"/>
      <c r="C332" s="22">
        <v>2022283220</v>
      </c>
      <c r="D332" s="22" t="s">
        <v>234</v>
      </c>
      <c r="E332" s="22" t="s">
        <v>214</v>
      </c>
      <c r="F332" s="22" t="s">
        <v>40</v>
      </c>
      <c r="G332" s="22">
        <v>2</v>
      </c>
    </row>
    <row r="333" ht="17.4" customHeight="1" spans="1:7">
      <c r="A333" s="22"/>
      <c r="B333" s="22"/>
      <c r="C333" s="22">
        <v>2022283221</v>
      </c>
      <c r="D333" s="22" t="s">
        <v>235</v>
      </c>
      <c r="E333" s="22" t="s">
        <v>214</v>
      </c>
      <c r="F333" s="22" t="s">
        <v>40</v>
      </c>
      <c r="G333" s="22">
        <v>2</v>
      </c>
    </row>
    <row r="334" ht="17.4" customHeight="1" spans="1:7">
      <c r="A334" s="22"/>
      <c r="B334" s="22"/>
      <c r="C334" s="22">
        <v>2022283221</v>
      </c>
      <c r="D334" s="22" t="s">
        <v>236</v>
      </c>
      <c r="E334" s="22" t="s">
        <v>214</v>
      </c>
      <c r="F334" s="22" t="s">
        <v>40</v>
      </c>
      <c r="G334" s="22">
        <v>2</v>
      </c>
    </row>
    <row r="335" ht="17.4" customHeight="1" spans="1:7">
      <c r="A335" s="22"/>
      <c r="B335" s="22"/>
      <c r="C335" s="22">
        <v>2022283238</v>
      </c>
      <c r="D335" s="22" t="s">
        <v>237</v>
      </c>
      <c r="E335" s="22" t="s">
        <v>214</v>
      </c>
      <c r="F335" s="22" t="s">
        <v>40</v>
      </c>
      <c r="G335" s="22">
        <v>2</v>
      </c>
    </row>
    <row r="336" ht="17.4" customHeight="1" spans="1:7">
      <c r="A336" s="22"/>
      <c r="B336" s="22"/>
      <c r="C336" s="22">
        <v>2022283212</v>
      </c>
      <c r="D336" s="22" t="s">
        <v>238</v>
      </c>
      <c r="E336" s="22" t="s">
        <v>214</v>
      </c>
      <c r="F336" s="22" t="s">
        <v>40</v>
      </c>
      <c r="G336" s="22">
        <v>2</v>
      </c>
    </row>
    <row r="337" ht="17.4" customHeight="1" spans="1:7">
      <c r="A337" s="22"/>
      <c r="B337" s="22"/>
      <c r="C337" s="22">
        <v>2020213612</v>
      </c>
      <c r="D337" s="22" t="s">
        <v>239</v>
      </c>
      <c r="E337" s="22" t="s">
        <v>214</v>
      </c>
      <c r="F337" s="22" t="s">
        <v>40</v>
      </c>
      <c r="G337" s="22">
        <v>2</v>
      </c>
    </row>
    <row r="338" ht="17.4" customHeight="1" spans="1:7">
      <c r="A338" s="22"/>
      <c r="B338" s="22">
        <v>20222833</v>
      </c>
      <c r="C338" s="22">
        <v>2022283306</v>
      </c>
      <c r="D338" s="22" t="s">
        <v>240</v>
      </c>
      <c r="E338" s="22" t="s">
        <v>79</v>
      </c>
      <c r="F338" s="22" t="s">
        <v>61</v>
      </c>
      <c r="G338" s="22">
        <v>2</v>
      </c>
    </row>
    <row r="339" ht="17.4" customHeight="1" spans="1:7">
      <c r="A339" s="22"/>
      <c r="B339" s="22">
        <v>20222834</v>
      </c>
      <c r="C339" s="22">
        <v>2022283419</v>
      </c>
      <c r="D339" s="22" t="s">
        <v>241</v>
      </c>
      <c r="E339" s="22" t="s">
        <v>78</v>
      </c>
      <c r="F339" s="22" t="s">
        <v>51</v>
      </c>
      <c r="G339" s="22">
        <v>7</v>
      </c>
    </row>
    <row r="340" ht="17.4" customHeight="1" spans="1:7">
      <c r="A340" s="22"/>
      <c r="B340" s="22"/>
      <c r="C340" s="22"/>
      <c r="D340" s="22"/>
      <c r="E340" s="22" t="s">
        <v>122</v>
      </c>
      <c r="F340" s="22" t="s">
        <v>154</v>
      </c>
      <c r="G340" s="22"/>
    </row>
    <row r="341" ht="17.4" customHeight="1" spans="1:7">
      <c r="A341" s="22"/>
      <c r="B341" s="22"/>
      <c r="C341" s="22"/>
      <c r="D341" s="22"/>
      <c r="E341" s="22" t="s">
        <v>242</v>
      </c>
      <c r="F341" s="22" t="s">
        <v>51</v>
      </c>
      <c r="G341" s="22"/>
    </row>
    <row r="342" ht="17.4" customHeight="1" spans="1:7">
      <c r="A342" s="22"/>
      <c r="B342" s="22"/>
      <c r="C342" s="22">
        <v>2022283414</v>
      </c>
      <c r="D342" s="22" t="s">
        <v>243</v>
      </c>
      <c r="E342" s="22" t="s">
        <v>244</v>
      </c>
      <c r="F342" s="22" t="s">
        <v>51</v>
      </c>
      <c r="G342" s="22">
        <v>2</v>
      </c>
    </row>
    <row r="343" ht="17.4" customHeight="1" spans="1:7">
      <c r="A343" s="22"/>
      <c r="B343" s="22">
        <v>20222836</v>
      </c>
      <c r="C343" s="22">
        <v>2022283618</v>
      </c>
      <c r="D343" s="22" t="s">
        <v>245</v>
      </c>
      <c r="E343" s="22" t="s">
        <v>246</v>
      </c>
      <c r="F343" s="22" t="s">
        <v>56</v>
      </c>
      <c r="G343" s="22">
        <v>2</v>
      </c>
    </row>
    <row r="344" ht="17.4" customHeight="1" spans="1:7">
      <c r="A344" s="22"/>
      <c r="B344" s="22">
        <v>20222841</v>
      </c>
      <c r="C344" s="22">
        <v>2022284137</v>
      </c>
      <c r="D344" s="22" t="s">
        <v>247</v>
      </c>
      <c r="E344" s="22" t="s">
        <v>248</v>
      </c>
      <c r="F344" s="22" t="s">
        <v>154</v>
      </c>
      <c r="G344" s="22">
        <v>7</v>
      </c>
    </row>
    <row r="345" ht="17.4" customHeight="1" spans="1:7">
      <c r="A345" s="22"/>
      <c r="B345" s="22"/>
      <c r="C345" s="22"/>
      <c r="D345" s="22"/>
      <c r="E345" s="22" t="s">
        <v>249</v>
      </c>
      <c r="F345" s="22" t="s">
        <v>51</v>
      </c>
      <c r="G345" s="22"/>
    </row>
    <row r="346" ht="17.4" customHeight="1" spans="1:7">
      <c r="A346" s="22"/>
      <c r="B346" s="22"/>
      <c r="C346" s="22"/>
      <c r="D346" s="22"/>
      <c r="E346" s="22" t="s">
        <v>181</v>
      </c>
      <c r="F346" s="22" t="s">
        <v>51</v>
      </c>
      <c r="G346" s="22"/>
    </row>
    <row r="347" ht="17.4" customHeight="1" spans="1:7">
      <c r="A347" s="32" t="s">
        <v>4</v>
      </c>
      <c r="B347" s="32">
        <v>20212331</v>
      </c>
      <c r="C347" s="32">
        <v>2021233117</v>
      </c>
      <c r="D347" s="32" t="s">
        <v>250</v>
      </c>
      <c r="E347" s="32" t="s">
        <v>251</v>
      </c>
      <c r="F347" s="32" t="s">
        <v>51</v>
      </c>
      <c r="G347" s="32">
        <v>20</v>
      </c>
    </row>
    <row r="348" ht="17.4" customHeight="1" spans="1:7">
      <c r="A348" s="32"/>
      <c r="B348" s="32"/>
      <c r="C348" s="32"/>
      <c r="D348" s="32"/>
      <c r="E348" s="32" t="s">
        <v>252</v>
      </c>
      <c r="F348" s="32" t="s">
        <v>51</v>
      </c>
      <c r="G348" s="32"/>
    </row>
    <row r="349" ht="17.4" customHeight="1" spans="1:7">
      <c r="A349" s="32"/>
      <c r="B349" s="32"/>
      <c r="C349" s="32"/>
      <c r="D349" s="32"/>
      <c r="E349" s="32" t="s">
        <v>253</v>
      </c>
      <c r="F349" s="32" t="s">
        <v>51</v>
      </c>
      <c r="G349" s="32"/>
    </row>
    <row r="350" ht="17.4" customHeight="1" spans="1:7">
      <c r="A350" s="32"/>
      <c r="B350" s="32"/>
      <c r="C350" s="32"/>
      <c r="D350" s="32"/>
      <c r="E350" s="32" t="s">
        <v>254</v>
      </c>
      <c r="F350" s="32" t="s">
        <v>56</v>
      </c>
      <c r="G350" s="32"/>
    </row>
    <row r="351" ht="17.4" customHeight="1" spans="1:7">
      <c r="A351" s="32"/>
      <c r="B351" s="32"/>
      <c r="C351" s="32"/>
      <c r="D351" s="32"/>
      <c r="E351" s="32" t="s">
        <v>255</v>
      </c>
      <c r="F351" s="32" t="s">
        <v>58</v>
      </c>
      <c r="G351" s="32"/>
    </row>
    <row r="352" ht="17.4" customHeight="1" spans="1:7">
      <c r="A352" s="32"/>
      <c r="B352" s="32"/>
      <c r="C352" s="32"/>
      <c r="D352" s="32"/>
      <c r="E352" s="32" t="s">
        <v>252</v>
      </c>
      <c r="F352" s="32" t="s">
        <v>56</v>
      </c>
      <c r="G352" s="32"/>
    </row>
    <row r="353" ht="17.4" customHeight="1" spans="1:7">
      <c r="A353" s="32"/>
      <c r="B353" s="32"/>
      <c r="C353" s="32"/>
      <c r="D353" s="32"/>
      <c r="E353" s="32" t="s">
        <v>256</v>
      </c>
      <c r="F353" s="32" t="s">
        <v>59</v>
      </c>
      <c r="G353" s="32"/>
    </row>
    <row r="354" ht="17.4" customHeight="1" spans="1:7">
      <c r="A354" s="32"/>
      <c r="B354" s="32"/>
      <c r="C354" s="32"/>
      <c r="D354" s="32"/>
      <c r="E354" s="32" t="s">
        <v>78</v>
      </c>
      <c r="F354" s="32" t="s">
        <v>61</v>
      </c>
      <c r="G354" s="32"/>
    </row>
    <row r="355" ht="17.4" customHeight="1" spans="1:7">
      <c r="A355" s="32"/>
      <c r="B355" s="32"/>
      <c r="C355" s="32"/>
      <c r="D355" s="32"/>
      <c r="E355" s="32" t="s">
        <v>257</v>
      </c>
      <c r="F355" s="32" t="s">
        <v>159</v>
      </c>
      <c r="G355" s="32"/>
    </row>
    <row r="356" ht="17.4" customHeight="1" spans="1:7">
      <c r="A356" s="32"/>
      <c r="B356" s="32"/>
      <c r="C356" s="32">
        <v>2021233113</v>
      </c>
      <c r="D356" s="32" t="s">
        <v>258</v>
      </c>
      <c r="E356" s="32" t="s">
        <v>254</v>
      </c>
      <c r="F356" s="32" t="s">
        <v>56</v>
      </c>
      <c r="G356" s="32">
        <v>16</v>
      </c>
    </row>
    <row r="357" ht="17.4" customHeight="1" spans="1:7">
      <c r="A357" s="32"/>
      <c r="B357" s="32"/>
      <c r="C357" s="32"/>
      <c r="D357" s="32"/>
      <c r="E357" s="32" t="s">
        <v>255</v>
      </c>
      <c r="F357" s="32" t="s">
        <v>58</v>
      </c>
      <c r="G357" s="32"/>
    </row>
    <row r="358" ht="17.4" customHeight="1" spans="1:7">
      <c r="A358" s="32"/>
      <c r="B358" s="32"/>
      <c r="C358" s="32"/>
      <c r="D358" s="32"/>
      <c r="E358" s="32" t="s">
        <v>252</v>
      </c>
      <c r="F358" s="32" t="s">
        <v>56</v>
      </c>
      <c r="G358" s="32"/>
    </row>
    <row r="359" ht="17.4" customHeight="1" spans="1:7">
      <c r="A359" s="32"/>
      <c r="B359" s="32"/>
      <c r="C359" s="32"/>
      <c r="D359" s="32"/>
      <c r="E359" s="32" t="s">
        <v>256</v>
      </c>
      <c r="F359" s="32" t="s">
        <v>59</v>
      </c>
      <c r="G359" s="32"/>
    </row>
    <row r="360" ht="17.4" customHeight="1" spans="1:7">
      <c r="A360" s="32"/>
      <c r="B360" s="32"/>
      <c r="C360" s="32"/>
      <c r="D360" s="32"/>
      <c r="E360" s="32" t="s">
        <v>78</v>
      </c>
      <c r="F360" s="32" t="s">
        <v>61</v>
      </c>
      <c r="G360" s="32"/>
    </row>
    <row r="361" ht="17.4" customHeight="1" spans="1:7">
      <c r="A361" s="32"/>
      <c r="B361" s="32"/>
      <c r="C361" s="32"/>
      <c r="D361" s="32"/>
      <c r="E361" s="32" t="s">
        <v>257</v>
      </c>
      <c r="F361" s="32" t="s">
        <v>159</v>
      </c>
      <c r="G361" s="32"/>
    </row>
    <row r="362" ht="17.4" customHeight="1" spans="1:7">
      <c r="A362" s="32"/>
      <c r="B362" s="32"/>
      <c r="C362" s="32"/>
      <c r="D362" s="32"/>
      <c r="E362" s="32" t="s">
        <v>259</v>
      </c>
      <c r="F362" s="32" t="s">
        <v>40</v>
      </c>
      <c r="G362" s="32"/>
    </row>
    <row r="363" ht="17.4" customHeight="1" spans="1:7">
      <c r="A363" s="32"/>
      <c r="B363" s="32"/>
      <c r="C363" s="32">
        <v>2021233106</v>
      </c>
      <c r="D363" s="32" t="s">
        <v>260</v>
      </c>
      <c r="E363" s="32" t="s">
        <v>251</v>
      </c>
      <c r="F363" s="32" t="s">
        <v>51</v>
      </c>
      <c r="G363" s="32">
        <v>15</v>
      </c>
    </row>
    <row r="364" ht="17.4" customHeight="1" spans="1:7">
      <c r="A364" s="32"/>
      <c r="B364" s="32"/>
      <c r="C364" s="32"/>
      <c r="D364" s="32"/>
      <c r="E364" s="32" t="s">
        <v>252</v>
      </c>
      <c r="F364" s="32" t="s">
        <v>51</v>
      </c>
      <c r="G364" s="32"/>
    </row>
    <row r="365" ht="17.4" customHeight="1" spans="1:7">
      <c r="A365" s="32"/>
      <c r="B365" s="32"/>
      <c r="C365" s="32"/>
      <c r="D365" s="32"/>
      <c r="E365" s="32" t="s">
        <v>253</v>
      </c>
      <c r="F365" s="32" t="s">
        <v>51</v>
      </c>
      <c r="G365" s="32"/>
    </row>
    <row r="366" ht="17.4" customHeight="1" spans="1:7">
      <c r="A366" s="32"/>
      <c r="B366" s="32"/>
      <c r="C366" s="32"/>
      <c r="D366" s="32"/>
      <c r="E366" s="32" t="s">
        <v>254</v>
      </c>
      <c r="F366" s="32" t="s">
        <v>56</v>
      </c>
      <c r="G366" s="32"/>
    </row>
    <row r="367" ht="17.4" customHeight="1" spans="1:7">
      <c r="A367" s="32"/>
      <c r="B367" s="32"/>
      <c r="C367" s="32"/>
      <c r="D367" s="32"/>
      <c r="E367" s="32" t="s">
        <v>255</v>
      </c>
      <c r="F367" s="32" t="s">
        <v>58</v>
      </c>
      <c r="G367" s="32"/>
    </row>
    <row r="368" ht="17.4" customHeight="1" spans="1:7">
      <c r="A368" s="32"/>
      <c r="B368" s="32"/>
      <c r="C368" s="32"/>
      <c r="D368" s="32"/>
      <c r="E368" s="32" t="s">
        <v>252</v>
      </c>
      <c r="F368" s="32" t="s">
        <v>56</v>
      </c>
      <c r="G368" s="32"/>
    </row>
    <row r="369" ht="17.4" customHeight="1" spans="1:7">
      <c r="A369" s="32"/>
      <c r="B369" s="32"/>
      <c r="C369" s="32"/>
      <c r="D369" s="32"/>
      <c r="E369" s="32" t="s">
        <v>256</v>
      </c>
      <c r="F369" s="32" t="s">
        <v>59</v>
      </c>
      <c r="G369" s="32"/>
    </row>
    <row r="370" ht="17.4" customHeight="1" spans="1:7">
      <c r="A370" s="32"/>
      <c r="B370" s="32"/>
      <c r="C370" s="32">
        <v>2021233118</v>
      </c>
      <c r="D370" s="32" t="s">
        <v>261</v>
      </c>
      <c r="E370" s="32" t="s">
        <v>251</v>
      </c>
      <c r="F370" s="32" t="s">
        <v>51</v>
      </c>
      <c r="G370" s="32">
        <v>2</v>
      </c>
    </row>
    <row r="371" ht="17.4" customHeight="1" spans="1:7">
      <c r="A371" s="32"/>
      <c r="B371" s="32"/>
      <c r="C371" s="32">
        <v>2021233122</v>
      </c>
      <c r="D371" s="32" t="s">
        <v>262</v>
      </c>
      <c r="E371" s="32" t="s">
        <v>252</v>
      </c>
      <c r="F371" s="32" t="s">
        <v>51</v>
      </c>
      <c r="G371" s="32">
        <v>4</v>
      </c>
    </row>
    <row r="372" ht="17.4" customHeight="1" spans="1:7">
      <c r="A372" s="32"/>
      <c r="B372" s="32"/>
      <c r="C372" s="32"/>
      <c r="D372" s="32"/>
      <c r="E372" s="32" t="s">
        <v>253</v>
      </c>
      <c r="F372" s="32" t="s">
        <v>51</v>
      </c>
      <c r="G372" s="32"/>
    </row>
    <row r="373" ht="17.4" customHeight="1" spans="1:7">
      <c r="A373" s="32"/>
      <c r="B373" s="32"/>
      <c r="C373" s="32">
        <v>2021233111</v>
      </c>
      <c r="D373" s="32" t="s">
        <v>263</v>
      </c>
      <c r="E373" s="32" t="s">
        <v>254</v>
      </c>
      <c r="F373" s="32" t="s">
        <v>56</v>
      </c>
      <c r="G373" s="32">
        <v>9</v>
      </c>
    </row>
    <row r="374" ht="17.4" customHeight="1" spans="1:7">
      <c r="A374" s="32"/>
      <c r="B374" s="32"/>
      <c r="C374" s="32"/>
      <c r="D374" s="32"/>
      <c r="E374" s="32" t="s">
        <v>255</v>
      </c>
      <c r="F374" s="32" t="s">
        <v>58</v>
      </c>
      <c r="G374" s="32"/>
    </row>
    <row r="375" ht="17.4" customHeight="1" spans="1:7">
      <c r="A375" s="32"/>
      <c r="B375" s="32"/>
      <c r="C375" s="32"/>
      <c r="D375" s="32"/>
      <c r="E375" s="32" t="s">
        <v>252</v>
      </c>
      <c r="F375" s="32" t="s">
        <v>56</v>
      </c>
      <c r="G375" s="32"/>
    </row>
    <row r="376" ht="17.4" customHeight="1" spans="1:7">
      <c r="A376" s="32"/>
      <c r="B376" s="32"/>
      <c r="C376" s="32"/>
      <c r="D376" s="32"/>
      <c r="E376" s="32" t="s">
        <v>256</v>
      </c>
      <c r="F376" s="32" t="s">
        <v>59</v>
      </c>
      <c r="G376" s="32"/>
    </row>
    <row r="377" ht="17.4" customHeight="1" spans="1:7">
      <c r="A377" s="32"/>
      <c r="B377" s="32"/>
      <c r="C377" s="32">
        <v>2021233110</v>
      </c>
      <c r="D377" s="32" t="s">
        <v>264</v>
      </c>
      <c r="E377" s="32" t="s">
        <v>251</v>
      </c>
      <c r="F377" s="32" t="s">
        <v>51</v>
      </c>
      <c r="G377" s="32">
        <v>11</v>
      </c>
    </row>
    <row r="378" ht="17.4" customHeight="1" spans="1:7">
      <c r="A378" s="32"/>
      <c r="B378" s="32"/>
      <c r="C378" s="32"/>
      <c r="D378" s="32"/>
      <c r="E378" s="32" t="s">
        <v>252</v>
      </c>
      <c r="F378" s="32" t="s">
        <v>51</v>
      </c>
      <c r="G378" s="32"/>
    </row>
    <row r="379" ht="17.4" customHeight="1" spans="1:7">
      <c r="A379" s="32"/>
      <c r="B379" s="32"/>
      <c r="C379" s="32"/>
      <c r="D379" s="32"/>
      <c r="E379" s="32" t="s">
        <v>253</v>
      </c>
      <c r="F379" s="32" t="s">
        <v>51</v>
      </c>
      <c r="G379" s="32"/>
    </row>
    <row r="380" ht="17.4" customHeight="1" spans="1:7">
      <c r="A380" s="32"/>
      <c r="B380" s="32"/>
      <c r="C380" s="32"/>
      <c r="D380" s="32"/>
      <c r="E380" s="32" t="s">
        <v>78</v>
      </c>
      <c r="F380" s="32" t="s">
        <v>61</v>
      </c>
      <c r="G380" s="32"/>
    </row>
    <row r="381" ht="17.4" customHeight="1" spans="1:7">
      <c r="A381" s="32"/>
      <c r="B381" s="32"/>
      <c r="C381" s="32"/>
      <c r="D381" s="32"/>
      <c r="E381" s="32" t="s">
        <v>257</v>
      </c>
      <c r="F381" s="32" t="s">
        <v>159</v>
      </c>
      <c r="G381" s="32"/>
    </row>
    <row r="382" ht="17.4" customHeight="1" spans="1:7">
      <c r="A382" s="32"/>
      <c r="B382" s="32"/>
      <c r="C382" s="32">
        <v>2021233121</v>
      </c>
      <c r="D382" s="32" t="s">
        <v>265</v>
      </c>
      <c r="E382" s="32" t="s">
        <v>256</v>
      </c>
      <c r="F382" s="32" t="s">
        <v>59</v>
      </c>
      <c r="G382" s="32">
        <v>2</v>
      </c>
    </row>
    <row r="383" ht="17.4" customHeight="1" spans="1:7">
      <c r="A383" s="32"/>
      <c r="B383" s="32"/>
      <c r="C383" s="32">
        <v>2021233126</v>
      </c>
      <c r="D383" s="32" t="s">
        <v>266</v>
      </c>
      <c r="E383" s="32" t="s">
        <v>256</v>
      </c>
      <c r="F383" s="32" t="s">
        <v>59</v>
      </c>
      <c r="G383" s="32">
        <v>2</v>
      </c>
    </row>
    <row r="384" ht="17.4" customHeight="1" spans="1:7">
      <c r="A384" s="32"/>
      <c r="B384" s="32">
        <v>20212332</v>
      </c>
      <c r="C384" s="32">
        <v>2021233228</v>
      </c>
      <c r="D384" s="32" t="s">
        <v>267</v>
      </c>
      <c r="E384" s="32" t="s">
        <v>257</v>
      </c>
      <c r="F384" s="32" t="s">
        <v>159</v>
      </c>
      <c r="G384" s="32">
        <v>5</v>
      </c>
    </row>
    <row r="385" ht="17.4" customHeight="1" spans="1:7">
      <c r="A385" s="32"/>
      <c r="B385" s="32"/>
      <c r="C385" s="32"/>
      <c r="D385" s="32"/>
      <c r="E385" s="32" t="s">
        <v>256</v>
      </c>
      <c r="F385" s="32" t="s">
        <v>59</v>
      </c>
      <c r="G385" s="32"/>
    </row>
    <row r="386" ht="17.4" customHeight="1" spans="1:7">
      <c r="A386" s="32"/>
      <c r="B386" s="32"/>
      <c r="C386" s="32">
        <v>2021233229</v>
      </c>
      <c r="D386" s="32" t="s">
        <v>268</v>
      </c>
      <c r="E386" s="32" t="s">
        <v>257</v>
      </c>
      <c r="F386" s="32" t="s">
        <v>159</v>
      </c>
      <c r="G386" s="32">
        <v>3</v>
      </c>
    </row>
    <row r="387" ht="17.4" customHeight="1" spans="1:7">
      <c r="A387" s="32"/>
      <c r="B387" s="32"/>
      <c r="C387" s="32">
        <v>2021233215</v>
      </c>
      <c r="D387" s="32" t="s">
        <v>269</v>
      </c>
      <c r="E387" s="32" t="s">
        <v>257</v>
      </c>
      <c r="F387" s="32" t="s">
        <v>159</v>
      </c>
      <c r="G387" s="32">
        <v>5</v>
      </c>
    </row>
    <row r="388" ht="17.4" customHeight="1" spans="1:7">
      <c r="A388" s="32"/>
      <c r="B388" s="32"/>
      <c r="C388" s="32"/>
      <c r="D388" s="32"/>
      <c r="E388" s="22" t="s">
        <v>78</v>
      </c>
      <c r="F388" s="22" t="s">
        <v>61</v>
      </c>
      <c r="G388" s="32"/>
    </row>
    <row r="389" ht="17.4" spans="1:7">
      <c r="A389" s="32"/>
      <c r="B389" s="32"/>
      <c r="C389" s="32">
        <v>2019233206</v>
      </c>
      <c r="D389" s="32" t="s">
        <v>270</v>
      </c>
      <c r="E389" s="32" t="s">
        <v>257</v>
      </c>
      <c r="F389" s="32" t="s">
        <v>159</v>
      </c>
      <c r="G389" s="32">
        <v>3</v>
      </c>
    </row>
    <row r="390" ht="17.4" spans="1:7">
      <c r="A390" s="32"/>
      <c r="B390" s="32">
        <v>20212932</v>
      </c>
      <c r="C390" s="32">
        <v>2021293229</v>
      </c>
      <c r="D390" s="32" t="s">
        <v>271</v>
      </c>
      <c r="E390" s="22" t="s">
        <v>78</v>
      </c>
      <c r="F390" s="22" t="s">
        <v>51</v>
      </c>
      <c r="G390" s="32">
        <v>2</v>
      </c>
    </row>
    <row r="391" ht="17.4" spans="1:7">
      <c r="A391" s="32"/>
      <c r="B391" s="22">
        <v>20213032</v>
      </c>
      <c r="C391" s="22">
        <v>2021303206</v>
      </c>
      <c r="D391" s="22" t="s">
        <v>272</v>
      </c>
      <c r="E391" s="22" t="s">
        <v>273</v>
      </c>
      <c r="F391" s="22" t="s">
        <v>56</v>
      </c>
      <c r="G391" s="22">
        <v>2</v>
      </c>
    </row>
    <row r="392" ht="17.4" spans="1:7">
      <c r="A392" s="32"/>
      <c r="B392" s="22"/>
      <c r="C392" s="22">
        <v>2021303211</v>
      </c>
      <c r="D392" s="22" t="s">
        <v>274</v>
      </c>
      <c r="E392" s="22" t="s">
        <v>273</v>
      </c>
      <c r="F392" s="22" t="s">
        <v>56</v>
      </c>
      <c r="G392" s="22">
        <v>2</v>
      </c>
    </row>
    <row r="393" ht="17.4" spans="1:7">
      <c r="A393" s="32"/>
      <c r="B393" s="22"/>
      <c r="C393" s="22">
        <v>2021303208</v>
      </c>
      <c r="D393" s="22" t="s">
        <v>275</v>
      </c>
      <c r="E393" s="22" t="s">
        <v>276</v>
      </c>
      <c r="F393" s="22" t="s">
        <v>61</v>
      </c>
      <c r="G393" s="22">
        <v>4</v>
      </c>
    </row>
    <row r="394" ht="17.4" spans="1:7">
      <c r="A394" s="32"/>
      <c r="B394" s="22"/>
      <c r="C394" s="22"/>
      <c r="D394" s="22"/>
      <c r="E394" s="22" t="s">
        <v>277</v>
      </c>
      <c r="F394" s="22" t="s">
        <v>61</v>
      </c>
      <c r="G394" s="22"/>
    </row>
    <row r="395" ht="17.4" spans="1:7">
      <c r="A395" s="32"/>
      <c r="B395" s="22"/>
      <c r="C395" s="22">
        <v>2021303209</v>
      </c>
      <c r="D395" s="22" t="s">
        <v>278</v>
      </c>
      <c r="E395" s="22" t="s">
        <v>273</v>
      </c>
      <c r="F395" s="22" t="s">
        <v>40</v>
      </c>
      <c r="G395" s="22">
        <v>4</v>
      </c>
    </row>
    <row r="396" ht="17.4" spans="1:7">
      <c r="A396" s="32"/>
      <c r="B396" s="22"/>
      <c r="C396" s="22"/>
      <c r="D396" s="22"/>
      <c r="E396" s="22" t="s">
        <v>279</v>
      </c>
      <c r="F396" s="22" t="s">
        <v>40</v>
      </c>
      <c r="G396" s="22"/>
    </row>
    <row r="397" ht="17.4" spans="1:7">
      <c r="A397" s="32"/>
      <c r="B397" s="22">
        <v>20213033</v>
      </c>
      <c r="C397" s="22">
        <v>2021303309</v>
      </c>
      <c r="D397" s="22" t="s">
        <v>280</v>
      </c>
      <c r="E397" s="22" t="s">
        <v>281</v>
      </c>
      <c r="F397" s="22" t="s">
        <v>51</v>
      </c>
      <c r="G397" s="22">
        <v>2</v>
      </c>
    </row>
    <row r="398" ht="17.4" spans="1:7">
      <c r="A398" s="32"/>
      <c r="B398" s="22"/>
      <c r="C398" s="22">
        <v>2021303316</v>
      </c>
      <c r="D398" s="22" t="s">
        <v>282</v>
      </c>
      <c r="E398" s="22" t="s">
        <v>281</v>
      </c>
      <c r="F398" s="22" t="s">
        <v>51</v>
      </c>
      <c r="G398" s="22">
        <v>4</v>
      </c>
    </row>
    <row r="399" ht="17.4" spans="1:7">
      <c r="A399" s="32"/>
      <c r="B399" s="22"/>
      <c r="C399" s="22"/>
      <c r="D399" s="22"/>
      <c r="E399" s="22" t="s">
        <v>283</v>
      </c>
      <c r="F399" s="22" t="s">
        <v>51</v>
      </c>
      <c r="G399" s="22"/>
    </row>
    <row r="400" ht="17.4" spans="1:7">
      <c r="A400" s="32"/>
      <c r="B400" s="32">
        <v>20222931</v>
      </c>
      <c r="C400" s="32">
        <v>2022293123</v>
      </c>
      <c r="D400" s="32" t="s">
        <v>284</v>
      </c>
      <c r="E400" s="32" t="s">
        <v>285</v>
      </c>
      <c r="F400" s="32" t="s">
        <v>58</v>
      </c>
      <c r="G400" s="32">
        <v>13</v>
      </c>
    </row>
    <row r="401" ht="17.4" spans="1:7">
      <c r="A401" s="32"/>
      <c r="B401" s="32"/>
      <c r="C401" s="32"/>
      <c r="D401" s="32"/>
      <c r="E401" s="32" t="s">
        <v>286</v>
      </c>
      <c r="F401" s="32" t="s">
        <v>59</v>
      </c>
      <c r="G401" s="32"/>
    </row>
    <row r="402" ht="17.4" spans="1:7">
      <c r="A402" s="32"/>
      <c r="B402" s="32"/>
      <c r="C402" s="32"/>
      <c r="D402" s="32"/>
      <c r="E402" s="32" t="s">
        <v>287</v>
      </c>
      <c r="F402" s="32" t="s">
        <v>59</v>
      </c>
      <c r="G402" s="32"/>
    </row>
    <row r="403" ht="17.4" spans="1:7">
      <c r="A403" s="32"/>
      <c r="B403" s="32"/>
      <c r="C403" s="32"/>
      <c r="D403" s="32"/>
      <c r="E403" s="22" t="s">
        <v>77</v>
      </c>
      <c r="F403" s="22" t="s">
        <v>61</v>
      </c>
      <c r="G403" s="32"/>
    </row>
    <row r="404" ht="17.4" spans="1:7">
      <c r="A404" s="32"/>
      <c r="B404" s="32"/>
      <c r="C404" s="32"/>
      <c r="D404" s="32"/>
      <c r="E404" s="32" t="s">
        <v>78</v>
      </c>
      <c r="F404" s="32" t="s">
        <v>40</v>
      </c>
      <c r="G404" s="32"/>
    </row>
    <row r="405" ht="17.4" spans="1:7">
      <c r="A405" s="32"/>
      <c r="B405" s="32"/>
      <c r="C405" s="32"/>
      <c r="D405" s="32"/>
      <c r="E405" s="22" t="s">
        <v>214</v>
      </c>
      <c r="F405" s="22" t="s">
        <v>40</v>
      </c>
      <c r="G405" s="32"/>
    </row>
    <row r="406" ht="17.4" spans="1:7">
      <c r="A406" s="32"/>
      <c r="B406" s="32"/>
      <c r="C406" s="32">
        <v>2022293132</v>
      </c>
      <c r="D406" s="32" t="s">
        <v>288</v>
      </c>
      <c r="E406" s="32" t="s">
        <v>285</v>
      </c>
      <c r="F406" s="32" t="s">
        <v>58</v>
      </c>
      <c r="G406" s="32">
        <v>13</v>
      </c>
    </row>
    <row r="407" ht="17.4" spans="1:7">
      <c r="A407" s="32"/>
      <c r="B407" s="32"/>
      <c r="C407" s="32"/>
      <c r="D407" s="32"/>
      <c r="E407" s="32" t="s">
        <v>286</v>
      </c>
      <c r="F407" s="32" t="s">
        <v>59</v>
      </c>
      <c r="G407" s="32"/>
    </row>
    <row r="408" ht="17.4" spans="1:7">
      <c r="A408" s="32"/>
      <c r="B408" s="32"/>
      <c r="C408" s="32"/>
      <c r="D408" s="32"/>
      <c r="E408" s="32" t="s">
        <v>287</v>
      </c>
      <c r="F408" s="32" t="s">
        <v>59</v>
      </c>
      <c r="G408" s="32"/>
    </row>
    <row r="409" ht="17.4" spans="1:7">
      <c r="A409" s="32"/>
      <c r="B409" s="32"/>
      <c r="C409" s="32"/>
      <c r="D409" s="32"/>
      <c r="E409" s="22" t="s">
        <v>77</v>
      </c>
      <c r="F409" s="22" t="s">
        <v>61</v>
      </c>
      <c r="G409" s="32"/>
    </row>
    <row r="410" ht="17.4" spans="1:7">
      <c r="A410" s="32"/>
      <c r="B410" s="32"/>
      <c r="C410" s="32"/>
      <c r="D410" s="32"/>
      <c r="E410" s="32" t="s">
        <v>78</v>
      </c>
      <c r="F410" s="32" t="s">
        <v>40</v>
      </c>
      <c r="G410" s="32"/>
    </row>
    <row r="411" ht="17.4" spans="1:7">
      <c r="A411" s="32"/>
      <c r="B411" s="32"/>
      <c r="C411" s="32"/>
      <c r="D411" s="32"/>
      <c r="E411" s="22" t="s">
        <v>214</v>
      </c>
      <c r="F411" s="22" t="s">
        <v>40</v>
      </c>
      <c r="G411" s="32"/>
    </row>
    <row r="412" ht="17.4" spans="1:7">
      <c r="A412" s="32"/>
      <c r="B412" s="32"/>
      <c r="C412" s="22">
        <v>2022293127</v>
      </c>
      <c r="D412" s="22" t="s">
        <v>289</v>
      </c>
      <c r="E412" s="32" t="s">
        <v>286</v>
      </c>
      <c r="F412" s="32" t="s">
        <v>59</v>
      </c>
      <c r="G412" s="22">
        <v>6</v>
      </c>
    </row>
    <row r="413" ht="17.4" spans="1:7">
      <c r="A413" s="32"/>
      <c r="B413" s="32"/>
      <c r="C413" s="22"/>
      <c r="D413" s="22"/>
      <c r="E413" s="32" t="s">
        <v>287</v>
      </c>
      <c r="F413" s="32" t="s">
        <v>59</v>
      </c>
      <c r="G413" s="22"/>
    </row>
    <row r="414" ht="17.4" spans="1:7">
      <c r="A414" s="32"/>
      <c r="B414" s="32"/>
      <c r="C414" s="22"/>
      <c r="D414" s="22"/>
      <c r="E414" s="22" t="s">
        <v>77</v>
      </c>
      <c r="F414" s="22" t="s">
        <v>61</v>
      </c>
      <c r="G414" s="22"/>
    </row>
    <row r="415" ht="17.4" spans="1:7">
      <c r="A415" s="32"/>
      <c r="B415" s="32"/>
      <c r="C415" s="22">
        <v>2022293141</v>
      </c>
      <c r="D415" s="22" t="s">
        <v>290</v>
      </c>
      <c r="E415" s="32" t="s">
        <v>286</v>
      </c>
      <c r="F415" s="32" t="s">
        <v>59</v>
      </c>
      <c r="G415" s="22">
        <v>4</v>
      </c>
    </row>
    <row r="416" ht="17.4" spans="1:7">
      <c r="A416" s="32"/>
      <c r="B416" s="32"/>
      <c r="C416" s="22"/>
      <c r="D416" s="22"/>
      <c r="E416" s="32" t="s">
        <v>287</v>
      </c>
      <c r="F416" s="32" t="s">
        <v>59</v>
      </c>
      <c r="G416" s="22"/>
    </row>
    <row r="417" ht="17.4" spans="1:7">
      <c r="A417" s="32"/>
      <c r="B417" s="32"/>
      <c r="C417" s="22">
        <v>2022293131</v>
      </c>
      <c r="D417" s="22" t="s">
        <v>291</v>
      </c>
      <c r="E417" s="32" t="s">
        <v>78</v>
      </c>
      <c r="F417" s="32" t="s">
        <v>40</v>
      </c>
      <c r="G417" s="22">
        <v>4</v>
      </c>
    </row>
    <row r="418" ht="17.4" spans="1:7">
      <c r="A418" s="32"/>
      <c r="B418" s="32"/>
      <c r="C418" s="22"/>
      <c r="D418" s="22"/>
      <c r="E418" s="22" t="s">
        <v>214</v>
      </c>
      <c r="F418" s="22" t="s">
        <v>40</v>
      </c>
      <c r="G418" s="22"/>
    </row>
    <row r="419" ht="17.4" spans="1:7">
      <c r="A419" s="32"/>
      <c r="B419" s="32"/>
      <c r="C419" s="22">
        <v>2022293130</v>
      </c>
      <c r="D419" s="22" t="s">
        <v>292</v>
      </c>
      <c r="E419" s="32" t="s">
        <v>78</v>
      </c>
      <c r="F419" s="32" t="s">
        <v>40</v>
      </c>
      <c r="G419" s="22">
        <v>2</v>
      </c>
    </row>
    <row r="420" ht="17.4" spans="1:7">
      <c r="A420" s="32"/>
      <c r="B420" s="22">
        <v>20222932</v>
      </c>
      <c r="C420" s="22">
        <v>2022293211</v>
      </c>
      <c r="D420" s="22" t="s">
        <v>293</v>
      </c>
      <c r="E420" s="22" t="s">
        <v>286</v>
      </c>
      <c r="F420" s="22" t="s">
        <v>59</v>
      </c>
      <c r="G420" s="22">
        <v>2</v>
      </c>
    </row>
    <row r="421" ht="17.4" spans="1:7">
      <c r="A421" s="32"/>
      <c r="B421" s="22"/>
      <c r="C421" s="22">
        <v>2022293238</v>
      </c>
      <c r="D421" s="22" t="s">
        <v>294</v>
      </c>
      <c r="E421" s="22" t="s">
        <v>286</v>
      </c>
      <c r="F421" s="22" t="s">
        <v>59</v>
      </c>
      <c r="G421" s="22">
        <v>2</v>
      </c>
    </row>
    <row r="422" ht="17.4" spans="1:7">
      <c r="A422" s="32"/>
      <c r="B422" s="22"/>
      <c r="C422" s="22">
        <v>2022293211</v>
      </c>
      <c r="D422" s="22" t="s">
        <v>295</v>
      </c>
      <c r="E422" s="22" t="s">
        <v>286</v>
      </c>
      <c r="F422" s="22" t="s">
        <v>59</v>
      </c>
      <c r="G422" s="22">
        <v>2</v>
      </c>
    </row>
    <row r="423" ht="17.4" spans="1:7">
      <c r="A423" s="32"/>
      <c r="B423" s="22"/>
      <c r="C423" s="22">
        <v>2022293204</v>
      </c>
      <c r="D423" s="22" t="s">
        <v>296</v>
      </c>
      <c r="E423" s="22" t="s">
        <v>77</v>
      </c>
      <c r="F423" s="22" t="s">
        <v>61</v>
      </c>
      <c r="G423" s="22">
        <v>6</v>
      </c>
    </row>
    <row r="424" ht="17.4" spans="1:7">
      <c r="A424" s="32"/>
      <c r="B424" s="22"/>
      <c r="C424" s="22"/>
      <c r="D424" s="22"/>
      <c r="E424" s="22" t="s">
        <v>297</v>
      </c>
      <c r="F424" s="22" t="s">
        <v>61</v>
      </c>
      <c r="G424" s="22"/>
    </row>
    <row r="425" ht="17.4" spans="1:7">
      <c r="A425" s="32"/>
      <c r="B425" s="22"/>
      <c r="C425" s="22"/>
      <c r="D425" s="22"/>
      <c r="E425" s="22" t="s">
        <v>214</v>
      </c>
      <c r="F425" s="22" t="s">
        <v>40</v>
      </c>
      <c r="G425" s="22"/>
    </row>
    <row r="426" ht="17.4" spans="1:7">
      <c r="A426" s="32"/>
      <c r="B426" s="22"/>
      <c r="C426" s="22">
        <v>2022293231</v>
      </c>
      <c r="D426" s="22" t="s">
        <v>298</v>
      </c>
      <c r="E426" s="22" t="s">
        <v>77</v>
      </c>
      <c r="F426" s="22" t="s">
        <v>61</v>
      </c>
      <c r="G426" s="22">
        <v>4</v>
      </c>
    </row>
    <row r="427" ht="17.4" spans="1:7">
      <c r="A427" s="32"/>
      <c r="B427" s="22"/>
      <c r="C427" s="22"/>
      <c r="D427" s="22"/>
      <c r="E427" s="22" t="s">
        <v>297</v>
      </c>
      <c r="F427" s="22" t="s">
        <v>61</v>
      </c>
      <c r="G427" s="22"/>
    </row>
    <row r="428" ht="17.4" spans="1:7">
      <c r="A428" s="32"/>
      <c r="B428" s="22"/>
      <c r="C428" s="22">
        <v>2022293204</v>
      </c>
      <c r="D428" s="22" t="s">
        <v>299</v>
      </c>
      <c r="E428" s="22" t="s">
        <v>77</v>
      </c>
      <c r="F428" s="22" t="s">
        <v>61</v>
      </c>
      <c r="G428" s="22">
        <v>4</v>
      </c>
    </row>
    <row r="429" ht="17.4" spans="1:7">
      <c r="A429" s="32"/>
      <c r="B429" s="22"/>
      <c r="C429" s="22"/>
      <c r="D429" s="22"/>
      <c r="E429" s="22" t="s">
        <v>297</v>
      </c>
      <c r="F429" s="22" t="s">
        <v>61</v>
      </c>
      <c r="G429" s="22"/>
    </row>
    <row r="430" ht="17.4" spans="1:7">
      <c r="A430" s="32"/>
      <c r="B430" s="22">
        <v>20222933</v>
      </c>
      <c r="C430" s="22">
        <v>2022293334</v>
      </c>
      <c r="D430" s="22" t="s">
        <v>300</v>
      </c>
      <c r="E430" s="22" t="s">
        <v>77</v>
      </c>
      <c r="F430" s="22" t="s">
        <v>56</v>
      </c>
      <c r="G430" s="22">
        <v>16</v>
      </c>
    </row>
    <row r="431" ht="17.4" spans="1:7">
      <c r="A431" s="32"/>
      <c r="B431" s="22"/>
      <c r="C431" s="22"/>
      <c r="D431" s="22"/>
      <c r="E431" s="22" t="s">
        <v>285</v>
      </c>
      <c r="F431" s="22" t="s">
        <v>58</v>
      </c>
      <c r="G431" s="22"/>
    </row>
    <row r="432" ht="17.4" spans="1:7">
      <c r="A432" s="32"/>
      <c r="B432" s="22"/>
      <c r="C432" s="22"/>
      <c r="D432" s="22"/>
      <c r="E432" s="22" t="s">
        <v>78</v>
      </c>
      <c r="F432" s="22" t="s">
        <v>59</v>
      </c>
      <c r="G432" s="22"/>
    </row>
    <row r="433" ht="17.4" spans="1:7">
      <c r="A433" s="32"/>
      <c r="B433" s="22"/>
      <c r="C433" s="22"/>
      <c r="D433" s="22"/>
      <c r="E433" s="22" t="s">
        <v>77</v>
      </c>
      <c r="F433" s="22" t="s">
        <v>59</v>
      </c>
      <c r="G433" s="22"/>
    </row>
    <row r="434" ht="17.4" spans="1:7">
      <c r="A434" s="32"/>
      <c r="B434" s="22"/>
      <c r="C434" s="22"/>
      <c r="D434" s="22"/>
      <c r="E434" s="22" t="s">
        <v>78</v>
      </c>
      <c r="F434" s="22" t="s">
        <v>61</v>
      </c>
      <c r="G434" s="22"/>
    </row>
    <row r="435" ht="17.4" spans="1:7">
      <c r="A435" s="32"/>
      <c r="B435" s="22"/>
      <c r="C435" s="22"/>
      <c r="D435" s="22"/>
      <c r="E435" s="22" t="s">
        <v>286</v>
      </c>
      <c r="F435" s="22" t="s">
        <v>61</v>
      </c>
      <c r="G435" s="22"/>
    </row>
    <row r="436" ht="17.4" spans="1:7">
      <c r="A436" s="32"/>
      <c r="B436" s="22"/>
      <c r="C436" s="22"/>
      <c r="D436" s="22"/>
      <c r="E436" s="22" t="s">
        <v>301</v>
      </c>
      <c r="F436" s="22" t="s">
        <v>161</v>
      </c>
      <c r="G436" s="22"/>
    </row>
    <row r="437" ht="17.4" spans="1:7">
      <c r="A437" s="32"/>
      <c r="B437" s="22">
        <v>20222934</v>
      </c>
      <c r="C437" s="22">
        <v>2022293401</v>
      </c>
      <c r="D437" s="22" t="s">
        <v>302</v>
      </c>
      <c r="E437" s="22" t="s">
        <v>303</v>
      </c>
      <c r="F437" s="22" t="s">
        <v>61</v>
      </c>
      <c r="G437" s="22">
        <v>2</v>
      </c>
    </row>
    <row r="438" ht="17.4" spans="1:7">
      <c r="A438" s="32"/>
      <c r="B438" s="22"/>
      <c r="C438" s="22">
        <v>2022293421</v>
      </c>
      <c r="D438" s="22" t="s">
        <v>304</v>
      </c>
      <c r="E438" s="22" t="s">
        <v>214</v>
      </c>
      <c r="F438" s="22" t="s">
        <v>40</v>
      </c>
      <c r="G438" s="22">
        <v>2</v>
      </c>
    </row>
    <row r="439" ht="17.4" spans="1:7">
      <c r="A439" s="32"/>
      <c r="B439" s="22">
        <v>20222332</v>
      </c>
      <c r="C439" s="22">
        <v>2022233209</v>
      </c>
      <c r="D439" s="22" t="s">
        <v>305</v>
      </c>
      <c r="E439" s="22" t="s">
        <v>306</v>
      </c>
      <c r="F439" s="22" t="s">
        <v>59</v>
      </c>
      <c r="G439" s="22">
        <v>2</v>
      </c>
    </row>
    <row r="440" ht="17.4" spans="1:7">
      <c r="A440" s="32"/>
      <c r="B440" s="22"/>
      <c r="C440" s="22">
        <v>2022233224</v>
      </c>
      <c r="D440" s="22" t="s">
        <v>307</v>
      </c>
      <c r="E440" s="22" t="s">
        <v>306</v>
      </c>
      <c r="F440" s="22" t="s">
        <v>59</v>
      </c>
      <c r="G440" s="22">
        <v>2</v>
      </c>
    </row>
    <row r="441" ht="17.4" spans="1:7">
      <c r="A441" s="32"/>
      <c r="B441" s="22">
        <v>20223032</v>
      </c>
      <c r="C441" s="22">
        <v>2022303207</v>
      </c>
      <c r="D441" s="22" t="s">
        <v>308</v>
      </c>
      <c r="E441" s="22" t="s">
        <v>78</v>
      </c>
      <c r="F441" s="22" t="s">
        <v>51</v>
      </c>
      <c r="G441" s="22">
        <v>12</v>
      </c>
    </row>
    <row r="442" ht="17.4" spans="1:7">
      <c r="A442" s="32"/>
      <c r="B442" s="22"/>
      <c r="C442" s="22"/>
      <c r="D442" s="22"/>
      <c r="E442" s="22" t="s">
        <v>309</v>
      </c>
      <c r="F442" s="22" t="s">
        <v>51</v>
      </c>
      <c r="G442" s="22"/>
    </row>
    <row r="443" ht="17.4" spans="1:7">
      <c r="A443" s="32"/>
      <c r="B443" s="22"/>
      <c r="C443" s="22"/>
      <c r="D443" s="22"/>
      <c r="E443" s="22" t="s">
        <v>310</v>
      </c>
      <c r="F443" s="22" t="s">
        <v>51</v>
      </c>
      <c r="G443" s="22"/>
    </row>
    <row r="444" ht="17.4" spans="1:7">
      <c r="A444" s="32"/>
      <c r="B444" s="22"/>
      <c r="C444" s="22"/>
      <c r="D444" s="22"/>
      <c r="E444" s="22" t="s">
        <v>311</v>
      </c>
      <c r="F444" s="22" t="s">
        <v>51</v>
      </c>
      <c r="G444" s="22"/>
    </row>
    <row r="445" ht="17.4" spans="1:7">
      <c r="A445" s="32"/>
      <c r="B445" s="22"/>
      <c r="C445" s="22"/>
      <c r="D445" s="22"/>
      <c r="E445" s="22" t="s">
        <v>312</v>
      </c>
      <c r="F445" s="22" t="s">
        <v>56</v>
      </c>
      <c r="G445" s="22"/>
    </row>
    <row r="446" ht="17.4" spans="1:7">
      <c r="A446" s="32"/>
      <c r="B446" s="22"/>
      <c r="C446" s="22"/>
      <c r="D446" s="22"/>
      <c r="E446" s="22" t="s">
        <v>78</v>
      </c>
      <c r="F446" s="22" t="s">
        <v>56</v>
      </c>
      <c r="G446" s="22"/>
    </row>
    <row r="447" ht="17.4" spans="1:7">
      <c r="A447" s="32"/>
      <c r="B447" s="22"/>
      <c r="C447" s="22">
        <v>2022303229</v>
      </c>
      <c r="D447" s="22" t="s">
        <v>313</v>
      </c>
      <c r="E447" s="22" t="s">
        <v>78</v>
      </c>
      <c r="F447" s="22" t="s">
        <v>51</v>
      </c>
      <c r="G447" s="22">
        <v>4</v>
      </c>
    </row>
    <row r="448" ht="17.4" spans="1:7">
      <c r="A448" s="32"/>
      <c r="B448" s="22"/>
      <c r="C448" s="22"/>
      <c r="D448" s="22"/>
      <c r="E448" s="22" t="s">
        <v>309</v>
      </c>
      <c r="F448" s="22" t="s">
        <v>51</v>
      </c>
      <c r="G448" s="22"/>
    </row>
    <row r="449" ht="17.4" spans="1:7">
      <c r="A449" s="32"/>
      <c r="B449" s="22"/>
      <c r="C449" s="22">
        <v>2022303208</v>
      </c>
      <c r="D449" s="22" t="s">
        <v>314</v>
      </c>
      <c r="E449" s="22" t="s">
        <v>315</v>
      </c>
      <c r="F449" s="22" t="s">
        <v>40</v>
      </c>
      <c r="G449" s="22">
        <v>2</v>
      </c>
    </row>
    <row r="450" ht="17.4" spans="1:7">
      <c r="A450" s="32"/>
      <c r="B450" s="22"/>
      <c r="C450" s="22">
        <v>2022303210</v>
      </c>
      <c r="D450" s="22" t="s">
        <v>316</v>
      </c>
      <c r="E450" s="22" t="s">
        <v>315</v>
      </c>
      <c r="F450" s="22" t="s">
        <v>40</v>
      </c>
      <c r="G450" s="22">
        <v>2</v>
      </c>
    </row>
    <row r="451" ht="17.4" spans="1:7">
      <c r="A451" s="32"/>
      <c r="B451" s="22">
        <v>20223031</v>
      </c>
      <c r="C451" s="22">
        <v>2022303133</v>
      </c>
      <c r="D451" s="22" t="s">
        <v>317</v>
      </c>
      <c r="E451" s="22" t="s">
        <v>78</v>
      </c>
      <c r="F451" s="22" t="s">
        <v>40</v>
      </c>
      <c r="G451" s="22">
        <v>2</v>
      </c>
    </row>
    <row r="452" ht="17.4" spans="1:7">
      <c r="A452" s="32"/>
      <c r="B452" s="22"/>
      <c r="C452" s="22">
        <v>2022303106</v>
      </c>
      <c r="D452" s="22" t="s">
        <v>318</v>
      </c>
      <c r="E452" s="22" t="s">
        <v>78</v>
      </c>
      <c r="F452" s="22" t="s">
        <v>40</v>
      </c>
      <c r="G452" s="22">
        <v>2</v>
      </c>
    </row>
    <row r="453" ht="17.4" spans="1:7">
      <c r="A453" s="32"/>
      <c r="B453" s="22">
        <v>20222941</v>
      </c>
      <c r="C453" s="22">
        <v>2022294118</v>
      </c>
      <c r="D453" s="22" t="s">
        <v>319</v>
      </c>
      <c r="E453" s="22" t="s">
        <v>320</v>
      </c>
      <c r="F453" s="22" t="s">
        <v>51</v>
      </c>
      <c r="G453" s="22">
        <v>4</v>
      </c>
    </row>
    <row r="454" ht="17.4" spans="1:7">
      <c r="A454" s="32"/>
      <c r="B454" s="22"/>
      <c r="C454" s="22"/>
      <c r="D454" s="22"/>
      <c r="E454" s="22" t="s">
        <v>321</v>
      </c>
      <c r="F454" s="22" t="s">
        <v>51</v>
      </c>
      <c r="G454" s="22"/>
    </row>
    <row r="455" ht="17.4" spans="1:7">
      <c r="A455" s="32"/>
      <c r="B455" s="22"/>
      <c r="C455" s="22">
        <v>2022294144</v>
      </c>
      <c r="D455" s="22" t="s">
        <v>322</v>
      </c>
      <c r="E455" s="22" t="s">
        <v>320</v>
      </c>
      <c r="F455" s="22" t="s">
        <v>51</v>
      </c>
      <c r="G455" s="22">
        <v>4</v>
      </c>
    </row>
    <row r="456" ht="17.4" spans="1:7">
      <c r="A456" s="32"/>
      <c r="B456" s="22"/>
      <c r="C456" s="22"/>
      <c r="D456" s="22"/>
      <c r="E456" s="22" t="s">
        <v>321</v>
      </c>
      <c r="F456" s="22" t="s">
        <v>51</v>
      </c>
      <c r="G456" s="22"/>
    </row>
    <row r="457" ht="17.4" spans="1:7">
      <c r="A457" s="32"/>
      <c r="B457" s="22"/>
      <c r="C457" s="22">
        <v>2022294130</v>
      </c>
      <c r="D457" s="22" t="s">
        <v>323</v>
      </c>
      <c r="E457" s="22" t="s">
        <v>320</v>
      </c>
      <c r="F457" s="22" t="s">
        <v>51</v>
      </c>
      <c r="G457" s="22">
        <v>6</v>
      </c>
    </row>
    <row r="458" ht="17.4" spans="1:7">
      <c r="A458" s="32"/>
      <c r="B458" s="22"/>
      <c r="C458" s="22"/>
      <c r="D458" s="22"/>
      <c r="E458" s="22" t="s">
        <v>321</v>
      </c>
      <c r="F458" s="22" t="s">
        <v>51</v>
      </c>
      <c r="G458" s="22"/>
    </row>
    <row r="459" ht="17.4" spans="1:7">
      <c r="A459" s="32"/>
      <c r="B459" s="22"/>
      <c r="C459" s="22"/>
      <c r="D459" s="22"/>
      <c r="E459" s="22" t="s">
        <v>324</v>
      </c>
      <c r="F459" s="22" t="s">
        <v>56</v>
      </c>
      <c r="G459" s="22"/>
    </row>
    <row r="460" ht="17.4" spans="1:7">
      <c r="A460" s="32"/>
      <c r="B460" s="22"/>
      <c r="C460" s="22">
        <v>2022294107</v>
      </c>
      <c r="D460" s="22" t="s">
        <v>325</v>
      </c>
      <c r="E460" s="22" t="s">
        <v>326</v>
      </c>
      <c r="F460" s="22" t="s">
        <v>59</v>
      </c>
      <c r="G460" s="22">
        <v>2</v>
      </c>
    </row>
    <row r="461" ht="17.4" spans="1:7">
      <c r="A461" s="32"/>
      <c r="B461" s="22"/>
      <c r="C461" s="22">
        <v>2022294145</v>
      </c>
      <c r="D461" s="22" t="s">
        <v>327</v>
      </c>
      <c r="E461" s="22" t="s">
        <v>326</v>
      </c>
      <c r="F461" s="22" t="s">
        <v>59</v>
      </c>
      <c r="G461" s="22">
        <v>10</v>
      </c>
    </row>
    <row r="462" ht="17.4" spans="1:7">
      <c r="A462" s="32"/>
      <c r="B462" s="22"/>
      <c r="C462" s="22"/>
      <c r="D462" s="22"/>
      <c r="E462" s="22" t="s">
        <v>328</v>
      </c>
      <c r="F462" s="22" t="s">
        <v>61</v>
      </c>
      <c r="G462" s="22"/>
    </row>
    <row r="463" ht="17.4" spans="1:7">
      <c r="A463" s="32"/>
      <c r="B463" s="22"/>
      <c r="C463" s="22"/>
      <c r="D463" s="22"/>
      <c r="E463" s="22" t="s">
        <v>329</v>
      </c>
      <c r="F463" s="22" t="s">
        <v>61</v>
      </c>
      <c r="G463" s="22"/>
    </row>
    <row r="464" ht="17.4" spans="1:7">
      <c r="A464" s="32"/>
      <c r="B464" s="22"/>
      <c r="C464" s="22"/>
      <c r="D464" s="22"/>
      <c r="E464" s="22" t="s">
        <v>320</v>
      </c>
      <c r="F464" s="22" t="s">
        <v>40</v>
      </c>
      <c r="G464" s="22"/>
    </row>
    <row r="465" ht="17.4" spans="1:7">
      <c r="A465" s="32"/>
      <c r="B465" s="22"/>
      <c r="C465" s="22"/>
      <c r="D465" s="22"/>
      <c r="E465" s="22" t="s">
        <v>330</v>
      </c>
      <c r="F465" s="22" t="s">
        <v>40</v>
      </c>
      <c r="G465" s="22"/>
    </row>
    <row r="466" ht="17.4" spans="1:7">
      <c r="A466" s="32"/>
      <c r="B466" s="22"/>
      <c r="C466" s="22">
        <v>2022294115</v>
      </c>
      <c r="D466" s="22" t="s">
        <v>331</v>
      </c>
      <c r="E466" s="22" t="s">
        <v>320</v>
      </c>
      <c r="F466" s="22" t="s">
        <v>40</v>
      </c>
      <c r="G466" s="22">
        <v>4</v>
      </c>
    </row>
    <row r="467" ht="17.4" spans="1:7">
      <c r="A467" s="32"/>
      <c r="B467" s="22"/>
      <c r="C467" s="22"/>
      <c r="D467" s="22"/>
      <c r="E467" s="22" t="s">
        <v>330</v>
      </c>
      <c r="F467" s="22" t="s">
        <v>40</v>
      </c>
      <c r="G467" s="22"/>
    </row>
    <row r="468" ht="17.4" spans="1:7">
      <c r="A468" s="32"/>
      <c r="B468" s="22">
        <v>20222333</v>
      </c>
      <c r="C468" s="22">
        <v>2022233312</v>
      </c>
      <c r="D468" s="22" t="s">
        <v>332</v>
      </c>
      <c r="E468" s="22" t="s">
        <v>333</v>
      </c>
      <c r="F468" s="22" t="s">
        <v>56</v>
      </c>
      <c r="G468" s="22">
        <v>4</v>
      </c>
    </row>
    <row r="469" ht="17.4" spans="1:7">
      <c r="A469" s="32"/>
      <c r="B469" s="22"/>
      <c r="C469" s="22"/>
      <c r="D469" s="22"/>
      <c r="E469" s="22" t="s">
        <v>334</v>
      </c>
      <c r="F469" s="22" t="s">
        <v>51</v>
      </c>
      <c r="G469" s="22"/>
    </row>
    <row r="470" ht="17.4" spans="1:7">
      <c r="A470" s="32"/>
      <c r="B470" s="22"/>
      <c r="C470" s="22">
        <v>2022233305</v>
      </c>
      <c r="D470" s="22" t="s">
        <v>335</v>
      </c>
      <c r="E470" s="22" t="s">
        <v>333</v>
      </c>
      <c r="F470" s="22" t="s">
        <v>336</v>
      </c>
      <c r="G470" s="22">
        <v>4</v>
      </c>
    </row>
    <row r="471" ht="17.4" spans="1:7">
      <c r="A471" s="32"/>
      <c r="B471" s="22"/>
      <c r="C471" s="22"/>
      <c r="D471" s="22"/>
      <c r="E471" s="22" t="s">
        <v>334</v>
      </c>
      <c r="F471" s="22" t="s">
        <v>51</v>
      </c>
      <c r="G471" s="22"/>
    </row>
    <row r="472" ht="17.4" spans="1:7">
      <c r="A472" s="32"/>
      <c r="B472" s="22">
        <v>20202332</v>
      </c>
      <c r="C472" s="22">
        <v>2020233233</v>
      </c>
      <c r="D472" s="22" t="s">
        <v>337</v>
      </c>
      <c r="E472" s="22" t="s">
        <v>338</v>
      </c>
      <c r="F472" s="22" t="s">
        <v>51</v>
      </c>
      <c r="G472" s="22">
        <v>12</v>
      </c>
    </row>
    <row r="473" ht="17.4" spans="1:7">
      <c r="A473" s="32"/>
      <c r="B473" s="22"/>
      <c r="C473" s="22"/>
      <c r="D473" s="22"/>
      <c r="E473" s="22" t="s">
        <v>339</v>
      </c>
      <c r="F473" s="22" t="s">
        <v>51</v>
      </c>
      <c r="G473" s="22"/>
    </row>
    <row r="474" ht="17.4" spans="1:7">
      <c r="A474" s="32"/>
      <c r="B474" s="22"/>
      <c r="C474" s="22"/>
      <c r="D474" s="22"/>
      <c r="E474" s="22" t="s">
        <v>340</v>
      </c>
      <c r="F474" s="22" t="s">
        <v>40</v>
      </c>
      <c r="G474" s="22"/>
    </row>
    <row r="475" ht="17.4" spans="1:7">
      <c r="A475" s="32"/>
      <c r="B475" s="22"/>
      <c r="C475" s="22"/>
      <c r="D475" s="22"/>
      <c r="E475" s="22" t="s">
        <v>341</v>
      </c>
      <c r="F475" s="22" t="s">
        <v>40</v>
      </c>
      <c r="G475" s="22"/>
    </row>
    <row r="476" ht="17.4" spans="1:7">
      <c r="A476" s="32"/>
      <c r="B476" s="22"/>
      <c r="C476" s="22"/>
      <c r="D476" s="22"/>
      <c r="E476" s="22" t="s">
        <v>342</v>
      </c>
      <c r="F476" s="22" t="s">
        <v>61</v>
      </c>
      <c r="G476" s="22"/>
    </row>
    <row r="477" ht="17.4" spans="1:7">
      <c r="A477" s="32"/>
      <c r="B477" s="22"/>
      <c r="C477" s="22"/>
      <c r="D477" s="22"/>
      <c r="E477" s="22" t="s">
        <v>341</v>
      </c>
      <c r="F477" s="22" t="s">
        <v>61</v>
      </c>
      <c r="G477" s="22"/>
    </row>
    <row r="478" ht="17.4" spans="1:7">
      <c r="A478" s="32"/>
      <c r="B478" s="22"/>
      <c r="C478" s="22">
        <v>2020233201</v>
      </c>
      <c r="D478" s="22" t="s">
        <v>343</v>
      </c>
      <c r="E478" s="22" t="s">
        <v>338</v>
      </c>
      <c r="F478" s="22" t="s">
        <v>51</v>
      </c>
      <c r="G478" s="22">
        <v>10</v>
      </c>
    </row>
    <row r="479" ht="17.4" spans="1:7">
      <c r="A479" s="32"/>
      <c r="B479" s="22"/>
      <c r="C479" s="22"/>
      <c r="D479" s="22"/>
      <c r="E479" s="22" t="s">
        <v>339</v>
      </c>
      <c r="F479" s="22" t="s">
        <v>51</v>
      </c>
      <c r="G479" s="22"/>
    </row>
    <row r="480" ht="17.4" spans="1:7">
      <c r="A480" s="32"/>
      <c r="B480" s="22"/>
      <c r="C480" s="22"/>
      <c r="D480" s="22"/>
      <c r="E480" s="22" t="s">
        <v>341</v>
      </c>
      <c r="F480" s="22" t="s">
        <v>40</v>
      </c>
      <c r="G480" s="22"/>
    </row>
    <row r="481" ht="17.4" spans="1:7">
      <c r="A481" s="32"/>
      <c r="B481" s="22"/>
      <c r="C481" s="22"/>
      <c r="D481" s="22"/>
      <c r="E481" s="22" t="s">
        <v>342</v>
      </c>
      <c r="F481" s="22" t="s">
        <v>61</v>
      </c>
      <c r="G481" s="22"/>
    </row>
    <row r="482" ht="17.4" spans="1:7">
      <c r="A482" s="32"/>
      <c r="B482" s="22"/>
      <c r="C482" s="22"/>
      <c r="D482" s="22"/>
      <c r="E482" s="22" t="s">
        <v>341</v>
      </c>
      <c r="F482" s="22" t="s">
        <v>61</v>
      </c>
      <c r="G482" s="22"/>
    </row>
    <row r="483" ht="17.4" spans="1:7">
      <c r="A483" s="32"/>
      <c r="B483" s="22"/>
      <c r="C483" s="22">
        <v>2020233204</v>
      </c>
      <c r="D483" s="22" t="s">
        <v>344</v>
      </c>
      <c r="E483" s="22" t="s">
        <v>338</v>
      </c>
      <c r="F483" s="22" t="s">
        <v>51</v>
      </c>
      <c r="G483" s="22">
        <v>12</v>
      </c>
    </row>
    <row r="484" ht="17.4" spans="1:7">
      <c r="A484" s="32"/>
      <c r="B484" s="22"/>
      <c r="C484" s="22"/>
      <c r="D484" s="22"/>
      <c r="E484" s="22" t="s">
        <v>339</v>
      </c>
      <c r="F484" s="22" t="s">
        <v>51</v>
      </c>
      <c r="G484" s="22"/>
    </row>
    <row r="485" ht="17.4" spans="1:7">
      <c r="A485" s="32"/>
      <c r="B485" s="22"/>
      <c r="C485" s="22"/>
      <c r="D485" s="22"/>
      <c r="E485" s="22" t="s">
        <v>340</v>
      </c>
      <c r="F485" s="22" t="s">
        <v>40</v>
      </c>
      <c r="G485" s="22"/>
    </row>
    <row r="486" ht="17.4" spans="1:7">
      <c r="A486" s="32"/>
      <c r="B486" s="22"/>
      <c r="C486" s="22"/>
      <c r="D486" s="22"/>
      <c r="E486" s="22" t="s">
        <v>341</v>
      </c>
      <c r="F486" s="22" t="s">
        <v>40</v>
      </c>
      <c r="G486" s="22"/>
    </row>
    <row r="487" ht="17.4" spans="1:7">
      <c r="A487" s="32"/>
      <c r="B487" s="22"/>
      <c r="C487" s="22"/>
      <c r="D487" s="22"/>
      <c r="E487" s="22" t="s">
        <v>342</v>
      </c>
      <c r="F487" s="22" t="s">
        <v>61</v>
      </c>
      <c r="G487" s="22"/>
    </row>
    <row r="488" ht="17.4" spans="1:7">
      <c r="A488" s="32"/>
      <c r="B488" s="22"/>
      <c r="C488" s="22"/>
      <c r="D488" s="22"/>
      <c r="E488" s="22" t="s">
        <v>341</v>
      </c>
      <c r="F488" s="22" t="s">
        <v>61</v>
      </c>
      <c r="G488" s="22"/>
    </row>
    <row r="489" ht="17.4" spans="1:7">
      <c r="A489" s="32"/>
      <c r="B489" s="22"/>
      <c r="C489" s="22">
        <v>2020233228</v>
      </c>
      <c r="D489" s="22" t="s">
        <v>345</v>
      </c>
      <c r="E489" s="22" t="s">
        <v>338</v>
      </c>
      <c r="F489" s="22" t="s">
        <v>51</v>
      </c>
      <c r="G489" s="22">
        <v>8</v>
      </c>
    </row>
    <row r="490" ht="17.4" spans="1:7">
      <c r="A490" s="32"/>
      <c r="B490" s="22"/>
      <c r="C490" s="22"/>
      <c r="D490" s="22"/>
      <c r="E490" s="22" t="s">
        <v>339</v>
      </c>
      <c r="F490" s="22" t="s">
        <v>51</v>
      </c>
      <c r="G490" s="22"/>
    </row>
    <row r="491" ht="17.4" spans="1:7">
      <c r="A491" s="32"/>
      <c r="B491" s="22"/>
      <c r="C491" s="22"/>
      <c r="D491" s="22"/>
      <c r="E491" s="22" t="s">
        <v>342</v>
      </c>
      <c r="F491" s="22" t="s">
        <v>61</v>
      </c>
      <c r="G491" s="22"/>
    </row>
    <row r="492" ht="17.4" spans="1:7">
      <c r="A492" s="32"/>
      <c r="B492" s="22"/>
      <c r="C492" s="22"/>
      <c r="D492" s="22"/>
      <c r="E492" s="22" t="s">
        <v>341</v>
      </c>
      <c r="F492" s="22" t="s">
        <v>61</v>
      </c>
      <c r="G492" s="22"/>
    </row>
    <row r="493" ht="17.4" spans="1:7">
      <c r="A493" s="32"/>
      <c r="B493" s="22"/>
      <c r="C493" s="22">
        <v>2020233225</v>
      </c>
      <c r="D493" s="22" t="s">
        <v>346</v>
      </c>
      <c r="E493" s="22" t="s">
        <v>338</v>
      </c>
      <c r="F493" s="22" t="s">
        <v>51</v>
      </c>
      <c r="G493" s="22">
        <v>8</v>
      </c>
    </row>
    <row r="494" ht="17.4" spans="1:7">
      <c r="A494" s="32"/>
      <c r="B494" s="22"/>
      <c r="C494" s="22"/>
      <c r="D494" s="22"/>
      <c r="E494" s="22" t="s">
        <v>339</v>
      </c>
      <c r="F494" s="22" t="s">
        <v>51</v>
      </c>
      <c r="G494" s="22"/>
    </row>
    <row r="495" ht="17.4" spans="1:7">
      <c r="A495" s="32"/>
      <c r="B495" s="22"/>
      <c r="C495" s="22"/>
      <c r="D495" s="22"/>
      <c r="E495" s="22" t="s">
        <v>342</v>
      </c>
      <c r="F495" s="22" t="s">
        <v>61</v>
      </c>
      <c r="G495" s="22"/>
    </row>
    <row r="496" ht="17.4" spans="1:7">
      <c r="A496" s="32"/>
      <c r="B496" s="22"/>
      <c r="C496" s="22"/>
      <c r="D496" s="22"/>
      <c r="E496" s="22" t="s">
        <v>341</v>
      </c>
      <c r="F496" s="22" t="s">
        <v>61</v>
      </c>
      <c r="G496" s="22"/>
    </row>
    <row r="497" ht="17.4" spans="1:7">
      <c r="A497" s="32"/>
      <c r="B497" s="22"/>
      <c r="C497" s="22">
        <v>2020233232</v>
      </c>
      <c r="D497" s="22" t="s">
        <v>347</v>
      </c>
      <c r="E497" s="22" t="s">
        <v>342</v>
      </c>
      <c r="F497" s="22" t="s">
        <v>61</v>
      </c>
      <c r="G497" s="22">
        <v>4</v>
      </c>
    </row>
    <row r="498" ht="17.4" spans="1:7">
      <c r="A498" s="32"/>
      <c r="B498" s="22"/>
      <c r="C498" s="22"/>
      <c r="D498" s="22"/>
      <c r="E498" s="22" t="s">
        <v>341</v>
      </c>
      <c r="F498" s="22" t="s">
        <v>61</v>
      </c>
      <c r="G498" s="22"/>
    </row>
    <row r="499" ht="17.4" spans="1:7">
      <c r="A499" s="32"/>
      <c r="B499" s="22"/>
      <c r="C499" s="22">
        <v>2020233230</v>
      </c>
      <c r="D499" s="22" t="s">
        <v>348</v>
      </c>
      <c r="E499" s="22" t="s">
        <v>340</v>
      </c>
      <c r="F499" s="22" t="s">
        <v>40</v>
      </c>
      <c r="G499" s="22">
        <v>8</v>
      </c>
    </row>
    <row r="500" ht="17.4" spans="1:7">
      <c r="A500" s="32"/>
      <c r="B500" s="22"/>
      <c r="C500" s="22"/>
      <c r="D500" s="22"/>
      <c r="E500" s="22" t="s">
        <v>341</v>
      </c>
      <c r="F500" s="22" t="s">
        <v>40</v>
      </c>
      <c r="G500" s="22"/>
    </row>
    <row r="501" ht="17.4" spans="1:7">
      <c r="A501" s="32"/>
      <c r="B501" s="22"/>
      <c r="C501" s="22"/>
      <c r="D501" s="22"/>
      <c r="E501" s="22" t="s">
        <v>342</v>
      </c>
      <c r="F501" s="22" t="s">
        <v>61</v>
      </c>
      <c r="G501" s="22"/>
    </row>
    <row r="502" ht="17.4" spans="1:7">
      <c r="A502" s="32"/>
      <c r="B502" s="22"/>
      <c r="C502" s="22"/>
      <c r="D502" s="22"/>
      <c r="E502" s="22" t="s">
        <v>341</v>
      </c>
      <c r="F502" s="22" t="s">
        <v>61</v>
      </c>
      <c r="G502" s="22"/>
    </row>
    <row r="503" ht="17.4" spans="1:7">
      <c r="A503" s="32"/>
      <c r="B503" s="22"/>
      <c r="C503" s="22">
        <v>2020233206</v>
      </c>
      <c r="D503" s="22" t="s">
        <v>349</v>
      </c>
      <c r="E503" s="22" t="s">
        <v>341</v>
      </c>
      <c r="F503" s="22" t="s">
        <v>61</v>
      </c>
      <c r="G503" s="22">
        <v>2</v>
      </c>
    </row>
    <row r="504" ht="17.4" spans="1:7">
      <c r="A504" s="32"/>
      <c r="B504" s="22"/>
      <c r="C504" s="22">
        <v>2020233215</v>
      </c>
      <c r="D504" s="22" t="s">
        <v>350</v>
      </c>
      <c r="E504" s="22" t="s">
        <v>340</v>
      </c>
      <c r="F504" s="22" t="s">
        <v>40</v>
      </c>
      <c r="G504" s="22">
        <v>4</v>
      </c>
    </row>
    <row r="505" ht="17.4" spans="1:7">
      <c r="A505" s="32"/>
      <c r="B505" s="22"/>
      <c r="C505" s="22"/>
      <c r="D505" s="22"/>
      <c r="E505" s="22" t="s">
        <v>341</v>
      </c>
      <c r="F505" s="22" t="s">
        <v>40</v>
      </c>
      <c r="G505" s="22"/>
    </row>
    <row r="506" ht="17.4" spans="1:7">
      <c r="A506" s="32"/>
      <c r="B506" s="22"/>
      <c r="C506" s="22">
        <v>2020233227</v>
      </c>
      <c r="D506" s="22" t="s">
        <v>351</v>
      </c>
      <c r="E506" s="22" t="s">
        <v>340</v>
      </c>
      <c r="F506" s="22" t="s">
        <v>40</v>
      </c>
      <c r="G506" s="22">
        <v>4</v>
      </c>
    </row>
    <row r="507" ht="17.4" spans="1:7">
      <c r="A507" s="32"/>
      <c r="B507" s="22"/>
      <c r="C507" s="22"/>
      <c r="D507" s="22"/>
      <c r="E507" s="22" t="s">
        <v>341</v>
      </c>
      <c r="F507" s="22" t="s">
        <v>40</v>
      </c>
      <c r="G507" s="22"/>
    </row>
    <row r="508" ht="17.4" spans="1:7">
      <c r="A508" s="32"/>
      <c r="B508" s="22">
        <v>20202932</v>
      </c>
      <c r="C508" s="22">
        <v>2020293226</v>
      </c>
      <c r="D508" s="22" t="s">
        <v>352</v>
      </c>
      <c r="E508" s="22" t="s">
        <v>353</v>
      </c>
      <c r="F508" s="22" t="s">
        <v>61</v>
      </c>
      <c r="G508" s="22">
        <v>2</v>
      </c>
    </row>
    <row r="509" ht="17.4" spans="1:7">
      <c r="A509" s="32"/>
      <c r="B509" s="22">
        <v>20203031</v>
      </c>
      <c r="C509" s="22">
        <v>2020303119</v>
      </c>
      <c r="D509" s="22" t="s">
        <v>354</v>
      </c>
      <c r="E509" s="22" t="s">
        <v>355</v>
      </c>
      <c r="F509" s="22" t="s">
        <v>40</v>
      </c>
      <c r="G509" s="22">
        <v>4</v>
      </c>
    </row>
    <row r="510" ht="17.4" spans="1:7">
      <c r="A510" s="32"/>
      <c r="B510" s="22"/>
      <c r="C510" s="22"/>
      <c r="D510" s="22"/>
      <c r="E510" s="22" t="s">
        <v>356</v>
      </c>
      <c r="F510" s="22" t="s">
        <v>40</v>
      </c>
      <c r="G510" s="22"/>
    </row>
    <row r="511" ht="17.4" spans="1:7">
      <c r="A511" s="32"/>
      <c r="B511" s="22">
        <v>20203033</v>
      </c>
      <c r="C511" s="22">
        <v>2020303326</v>
      </c>
      <c r="D511" s="22" t="s">
        <v>357</v>
      </c>
      <c r="E511" s="22" t="s">
        <v>356</v>
      </c>
      <c r="F511" s="22" t="s">
        <v>61</v>
      </c>
      <c r="G511" s="22">
        <v>4</v>
      </c>
    </row>
    <row r="512" ht="17.4" spans="1:7">
      <c r="A512" s="32"/>
      <c r="B512" s="22"/>
      <c r="C512" s="22"/>
      <c r="D512" s="22"/>
      <c r="E512" s="22" t="s">
        <v>358</v>
      </c>
      <c r="F512" s="22" t="s">
        <v>40</v>
      </c>
      <c r="G512" s="22"/>
    </row>
    <row r="513" ht="17.4" spans="1:7">
      <c r="A513" s="32"/>
      <c r="B513" s="22">
        <v>20203034</v>
      </c>
      <c r="C513" s="22">
        <v>2020303429</v>
      </c>
      <c r="D513" s="22" t="s">
        <v>359</v>
      </c>
      <c r="E513" s="22" t="s">
        <v>358</v>
      </c>
      <c r="F513" s="22" t="s">
        <v>40</v>
      </c>
      <c r="G513" s="22">
        <v>2</v>
      </c>
    </row>
    <row r="514" ht="17.4" spans="1:7">
      <c r="A514" s="32"/>
      <c r="B514" s="22"/>
      <c r="C514" s="22">
        <v>2020303425</v>
      </c>
      <c r="D514" s="22" t="s">
        <v>360</v>
      </c>
      <c r="E514" s="22" t="s">
        <v>358</v>
      </c>
      <c r="F514" s="22" t="s">
        <v>40</v>
      </c>
      <c r="G514" s="22">
        <v>2</v>
      </c>
    </row>
    <row r="515" ht="17.4" spans="1:7">
      <c r="A515" s="32"/>
      <c r="B515" s="22"/>
      <c r="C515" s="22">
        <v>2020303435</v>
      </c>
      <c r="D515" s="22" t="s">
        <v>361</v>
      </c>
      <c r="E515" s="22" t="s">
        <v>358</v>
      </c>
      <c r="F515" s="22" t="s">
        <v>40</v>
      </c>
      <c r="G515" s="22">
        <v>2</v>
      </c>
    </row>
    <row r="516" ht="17.4" spans="1:7">
      <c r="A516" s="32"/>
      <c r="B516" s="22">
        <v>20202331</v>
      </c>
      <c r="C516" s="22">
        <v>2020233125</v>
      </c>
      <c r="D516" s="22" t="s">
        <v>362</v>
      </c>
      <c r="E516" s="22" t="s">
        <v>340</v>
      </c>
      <c r="F516" s="22" t="s">
        <v>40</v>
      </c>
      <c r="G516" s="22">
        <v>2</v>
      </c>
    </row>
    <row r="517" ht="17.4" spans="1:7">
      <c r="A517" s="32"/>
      <c r="B517" s="22"/>
      <c r="C517" s="22">
        <v>2020233108</v>
      </c>
      <c r="D517" s="22" t="s">
        <v>363</v>
      </c>
      <c r="E517" s="22" t="s">
        <v>340</v>
      </c>
      <c r="F517" s="22" t="s">
        <v>40</v>
      </c>
      <c r="G517" s="22">
        <v>2</v>
      </c>
    </row>
    <row r="518" ht="17.4" spans="1:7">
      <c r="A518" s="32"/>
      <c r="B518" s="22"/>
      <c r="C518" s="22">
        <v>2020233104</v>
      </c>
      <c r="D518" s="22" t="s">
        <v>364</v>
      </c>
      <c r="E518" s="22" t="s">
        <v>341</v>
      </c>
      <c r="F518" s="22" t="s">
        <v>40</v>
      </c>
      <c r="G518" s="22">
        <v>2</v>
      </c>
    </row>
    <row r="519" ht="17.4" spans="1:7">
      <c r="A519" s="32"/>
      <c r="B519" s="22"/>
      <c r="C519" s="22">
        <v>2020233121</v>
      </c>
      <c r="D519" s="22" t="s">
        <v>365</v>
      </c>
      <c r="E519" s="22" t="s">
        <v>342</v>
      </c>
      <c r="F519" s="22" t="s">
        <v>61</v>
      </c>
      <c r="G519" s="22">
        <v>2</v>
      </c>
    </row>
    <row r="520" ht="17.4" spans="1:7">
      <c r="A520" s="32"/>
      <c r="B520" s="22"/>
      <c r="C520" s="22">
        <v>2018233103</v>
      </c>
      <c r="D520" s="22" t="s">
        <v>366</v>
      </c>
      <c r="E520" s="22" t="s">
        <v>342</v>
      </c>
      <c r="F520" s="22" t="s">
        <v>61</v>
      </c>
      <c r="G520" s="22">
        <v>2</v>
      </c>
    </row>
    <row r="521" ht="17.4" spans="1:7">
      <c r="A521" s="32"/>
      <c r="B521" s="22"/>
      <c r="C521" s="22">
        <v>2018233203</v>
      </c>
      <c r="D521" s="22" t="s">
        <v>367</v>
      </c>
      <c r="E521" s="22" t="s">
        <v>342</v>
      </c>
      <c r="F521" s="22" t="s">
        <v>61</v>
      </c>
      <c r="G521" s="22">
        <v>2</v>
      </c>
    </row>
    <row r="522" ht="17.4" spans="1:7">
      <c r="A522" s="32"/>
      <c r="B522" s="22"/>
      <c r="C522" s="22">
        <v>2020233132</v>
      </c>
      <c r="D522" s="22" t="s">
        <v>368</v>
      </c>
      <c r="E522" s="22" t="s">
        <v>342</v>
      </c>
      <c r="F522" s="22" t="s">
        <v>61</v>
      </c>
      <c r="G522" s="22">
        <v>2</v>
      </c>
    </row>
    <row r="523" ht="17.4" spans="1:7">
      <c r="A523" s="32"/>
      <c r="B523" s="22"/>
      <c r="C523" s="22">
        <v>2020233109</v>
      </c>
      <c r="D523" s="22" t="s">
        <v>369</v>
      </c>
      <c r="E523" s="22" t="s">
        <v>342</v>
      </c>
      <c r="F523" s="22" t="s">
        <v>61</v>
      </c>
      <c r="G523" s="22">
        <v>2</v>
      </c>
    </row>
    <row r="524" ht="17.4" spans="1:7">
      <c r="A524" s="32"/>
      <c r="B524" s="22">
        <v>20203032</v>
      </c>
      <c r="C524" s="22">
        <v>2020303214</v>
      </c>
      <c r="D524" s="22" t="s">
        <v>370</v>
      </c>
      <c r="E524" s="22" t="s">
        <v>371</v>
      </c>
      <c r="F524" s="22" t="s">
        <v>40</v>
      </c>
      <c r="G524" s="22">
        <v>4</v>
      </c>
    </row>
    <row r="525" ht="17.4" spans="1:7">
      <c r="A525" s="32"/>
      <c r="B525" s="22"/>
      <c r="C525" s="22"/>
      <c r="D525" s="22"/>
      <c r="E525" s="22" t="s">
        <v>356</v>
      </c>
      <c r="F525" s="22" t="s">
        <v>40</v>
      </c>
      <c r="G525" s="22"/>
    </row>
    <row r="526" ht="17.4" spans="1:7">
      <c r="A526" s="32"/>
      <c r="B526" s="22"/>
      <c r="C526" s="22">
        <v>2020303221</v>
      </c>
      <c r="D526" s="22" t="s">
        <v>372</v>
      </c>
      <c r="E526" s="22" t="s">
        <v>371</v>
      </c>
      <c r="F526" s="22" t="s">
        <v>40</v>
      </c>
      <c r="G526" s="22">
        <v>4</v>
      </c>
    </row>
    <row r="527" ht="17.4" spans="1:7">
      <c r="A527" s="32"/>
      <c r="B527" s="22"/>
      <c r="C527" s="22"/>
      <c r="D527" s="22"/>
      <c r="E527" s="22" t="s">
        <v>356</v>
      </c>
      <c r="F527" s="22" t="s">
        <v>40</v>
      </c>
      <c r="G527" s="22"/>
    </row>
    <row r="528" ht="17.4" spans="1:7">
      <c r="A528" s="32"/>
      <c r="B528" s="22"/>
      <c r="C528" s="22">
        <v>2020303229</v>
      </c>
      <c r="D528" s="22" t="s">
        <v>373</v>
      </c>
      <c r="E528" s="22" t="s">
        <v>371</v>
      </c>
      <c r="F528" s="22" t="s">
        <v>40</v>
      </c>
      <c r="G528" s="22">
        <v>4</v>
      </c>
    </row>
    <row r="529" ht="17.4" spans="1:7">
      <c r="A529" s="32"/>
      <c r="B529" s="22"/>
      <c r="C529" s="22"/>
      <c r="D529" s="22"/>
      <c r="E529" s="22" t="s">
        <v>356</v>
      </c>
      <c r="F529" s="22" t="s">
        <v>40</v>
      </c>
      <c r="G529" s="22"/>
    </row>
    <row r="530" ht="17.4" spans="1:7">
      <c r="A530" s="32"/>
      <c r="B530" s="22">
        <v>20202933</v>
      </c>
      <c r="C530" s="22">
        <v>2020293131</v>
      </c>
      <c r="D530" s="22" t="s">
        <v>374</v>
      </c>
      <c r="E530" s="22" t="s">
        <v>375</v>
      </c>
      <c r="F530" s="22" t="s">
        <v>61</v>
      </c>
      <c r="G530" s="22">
        <v>2</v>
      </c>
    </row>
    <row r="531" ht="17.4" spans="1:7">
      <c r="A531" s="4" t="s">
        <v>5</v>
      </c>
      <c r="B531" s="4">
        <v>20202131</v>
      </c>
      <c r="C531" s="4">
        <v>2020213128</v>
      </c>
      <c r="D531" s="4" t="s">
        <v>376</v>
      </c>
      <c r="E531" s="4" t="s">
        <v>377</v>
      </c>
      <c r="F531" s="4" t="s">
        <v>40</v>
      </c>
      <c r="G531" s="4">
        <v>5</v>
      </c>
    </row>
    <row r="532" ht="17.4" spans="1:7">
      <c r="A532" s="4"/>
      <c r="B532" s="4"/>
      <c r="C532" s="4"/>
      <c r="D532" s="4"/>
      <c r="E532" s="4" t="s">
        <v>378</v>
      </c>
      <c r="F532" s="4" t="s">
        <v>161</v>
      </c>
      <c r="G532" s="4"/>
    </row>
    <row r="533" ht="17.4" spans="1:7">
      <c r="A533" s="4"/>
      <c r="B533" s="4">
        <v>20202135</v>
      </c>
      <c r="C533" s="4" t="s">
        <v>379</v>
      </c>
      <c r="D533" s="4" t="s">
        <v>380</v>
      </c>
      <c r="E533" s="4" t="s">
        <v>381</v>
      </c>
      <c r="F533" s="4" t="s">
        <v>61</v>
      </c>
      <c r="G533" s="4">
        <v>5</v>
      </c>
    </row>
    <row r="534" ht="17.4" spans="1:7">
      <c r="A534" s="4"/>
      <c r="B534" s="4"/>
      <c r="C534" s="4"/>
      <c r="D534" s="4"/>
      <c r="E534" s="4" t="s">
        <v>382</v>
      </c>
      <c r="F534" s="4" t="s">
        <v>159</v>
      </c>
      <c r="G534" s="4"/>
    </row>
    <row r="535" ht="17.4" spans="1:7">
      <c r="A535" s="4"/>
      <c r="B535" s="4"/>
      <c r="C535" s="4">
        <v>2020213435</v>
      </c>
      <c r="D535" s="4" t="s">
        <v>383</v>
      </c>
      <c r="E535" s="4" t="s">
        <v>384</v>
      </c>
      <c r="F535" s="4" t="s">
        <v>40</v>
      </c>
      <c r="G535" s="4">
        <v>2</v>
      </c>
    </row>
    <row r="536" ht="17.4" spans="1:7">
      <c r="A536" s="4"/>
      <c r="B536" s="4"/>
      <c r="C536" s="4" t="s">
        <v>385</v>
      </c>
      <c r="D536" s="4" t="s">
        <v>386</v>
      </c>
      <c r="E536" s="4" t="s">
        <v>384</v>
      </c>
      <c r="F536" s="4" t="s">
        <v>40</v>
      </c>
      <c r="G536" s="4">
        <v>2</v>
      </c>
    </row>
    <row r="537" ht="17.4" spans="1:7">
      <c r="A537" s="4"/>
      <c r="B537" s="4">
        <v>20212132</v>
      </c>
      <c r="C537" s="4">
        <v>2021213217</v>
      </c>
      <c r="D537" s="4" t="s">
        <v>387</v>
      </c>
      <c r="E537" s="4" t="s">
        <v>388</v>
      </c>
      <c r="F537" s="4" t="s">
        <v>154</v>
      </c>
      <c r="G537" s="4">
        <v>25</v>
      </c>
    </row>
    <row r="538" ht="17.4" spans="1:7">
      <c r="A538" s="4"/>
      <c r="B538" s="4"/>
      <c r="C538" s="4"/>
      <c r="D538" s="4"/>
      <c r="E538" s="4" t="s">
        <v>78</v>
      </c>
      <c r="F538" s="4" t="s">
        <v>56</v>
      </c>
      <c r="G538" s="4"/>
    </row>
    <row r="539" ht="17.4" spans="1:7">
      <c r="A539" s="4"/>
      <c r="B539" s="4"/>
      <c r="C539" s="4"/>
      <c r="D539" s="4"/>
      <c r="E539" s="4" t="s">
        <v>389</v>
      </c>
      <c r="F539" s="4" t="s">
        <v>58</v>
      </c>
      <c r="G539" s="4"/>
    </row>
    <row r="540" ht="17.4" spans="1:7">
      <c r="A540" s="4"/>
      <c r="B540" s="4"/>
      <c r="C540" s="4"/>
      <c r="D540" s="4"/>
      <c r="E540" s="4" t="s">
        <v>390</v>
      </c>
      <c r="F540" s="4" t="s">
        <v>56</v>
      </c>
      <c r="G540" s="4"/>
    </row>
    <row r="541" ht="17.4" spans="1:7">
      <c r="A541" s="4"/>
      <c r="B541" s="4"/>
      <c r="C541" s="4"/>
      <c r="D541" s="4"/>
      <c r="E541" s="4" t="s">
        <v>391</v>
      </c>
      <c r="F541" s="4" t="s">
        <v>58</v>
      </c>
      <c r="G541" s="4"/>
    </row>
    <row r="542" ht="17.4" spans="1:7">
      <c r="A542" s="4"/>
      <c r="B542" s="4"/>
      <c r="C542" s="4"/>
      <c r="D542" s="4"/>
      <c r="E542" s="4" t="s">
        <v>392</v>
      </c>
      <c r="F542" s="4" t="s">
        <v>59</v>
      </c>
      <c r="G542" s="4"/>
    </row>
    <row r="543" ht="17.4" spans="1:7">
      <c r="A543" s="4"/>
      <c r="B543" s="4"/>
      <c r="C543" s="4"/>
      <c r="D543" s="4"/>
      <c r="E543" s="4" t="s">
        <v>393</v>
      </c>
      <c r="F543" s="4" t="s">
        <v>157</v>
      </c>
      <c r="G543" s="4"/>
    </row>
    <row r="544" ht="17.4" spans="1:7">
      <c r="A544" s="4"/>
      <c r="B544" s="4"/>
      <c r="C544" s="4"/>
      <c r="D544" s="4"/>
      <c r="E544" s="4" t="s">
        <v>394</v>
      </c>
      <c r="F544" s="4" t="s">
        <v>61</v>
      </c>
      <c r="G544" s="4"/>
    </row>
    <row r="545" ht="17.4" spans="1:7">
      <c r="A545" s="4"/>
      <c r="B545" s="4"/>
      <c r="C545" s="4"/>
      <c r="D545" s="4"/>
      <c r="E545" s="4" t="s">
        <v>395</v>
      </c>
      <c r="F545" s="4" t="s">
        <v>159</v>
      </c>
      <c r="G545" s="4"/>
    </row>
    <row r="546" ht="17.4" spans="1:7">
      <c r="A546" s="4"/>
      <c r="B546" s="4"/>
      <c r="C546" s="4"/>
      <c r="D546" s="4"/>
      <c r="E546" s="4" t="s">
        <v>390</v>
      </c>
      <c r="F546" s="4" t="s">
        <v>61</v>
      </c>
      <c r="G546" s="4"/>
    </row>
    <row r="547" ht="17.4" spans="1:7">
      <c r="A547" s="4"/>
      <c r="B547" s="4">
        <v>20212133</v>
      </c>
      <c r="C547" s="4">
        <v>2021213328</v>
      </c>
      <c r="D547" s="4" t="s">
        <v>396</v>
      </c>
      <c r="E547" s="4" t="s">
        <v>397</v>
      </c>
      <c r="F547" s="4" t="s">
        <v>51</v>
      </c>
      <c r="G547" s="4">
        <v>15</v>
      </c>
    </row>
    <row r="548" ht="17.4" spans="1:7">
      <c r="A548" s="4"/>
      <c r="B548" s="4"/>
      <c r="C548" s="4"/>
      <c r="D548" s="4"/>
      <c r="E548" s="4" t="s">
        <v>394</v>
      </c>
      <c r="F548" s="4" t="s">
        <v>56</v>
      </c>
      <c r="G548" s="4"/>
    </row>
    <row r="549" ht="17.4" spans="1:7">
      <c r="A549" s="4"/>
      <c r="B549" s="4"/>
      <c r="C549" s="4"/>
      <c r="D549" s="4"/>
      <c r="E549" s="4" t="s">
        <v>398</v>
      </c>
      <c r="F549" s="4" t="s">
        <v>58</v>
      </c>
      <c r="G549" s="4"/>
    </row>
    <row r="550" ht="17.4" spans="1:7">
      <c r="A550" s="4"/>
      <c r="B550" s="4"/>
      <c r="C550" s="4"/>
      <c r="D550" s="4"/>
      <c r="E550" s="4" t="s">
        <v>399</v>
      </c>
      <c r="F550" s="4" t="s">
        <v>59</v>
      </c>
      <c r="G550" s="4"/>
    </row>
    <row r="551" ht="17.4" spans="1:7">
      <c r="A551" s="4"/>
      <c r="B551" s="4"/>
      <c r="C551" s="4"/>
      <c r="D551" s="4"/>
      <c r="E551" s="4" t="s">
        <v>400</v>
      </c>
      <c r="F551" s="4" t="s">
        <v>157</v>
      </c>
      <c r="G551" s="4"/>
    </row>
    <row r="552" ht="17.4" spans="1:7">
      <c r="A552" s="4"/>
      <c r="B552" s="4"/>
      <c r="C552" s="4"/>
      <c r="D552" s="4"/>
      <c r="E552" s="4" t="s">
        <v>257</v>
      </c>
      <c r="F552" s="4" t="s">
        <v>159</v>
      </c>
      <c r="G552" s="4"/>
    </row>
    <row r="553" ht="17.4" spans="1:7">
      <c r="A553" s="4"/>
      <c r="B553" s="4"/>
      <c r="C553" s="4">
        <v>2021213313</v>
      </c>
      <c r="D553" s="4" t="s">
        <v>401</v>
      </c>
      <c r="E553" s="4" t="s">
        <v>78</v>
      </c>
      <c r="F553" s="4" t="s">
        <v>161</v>
      </c>
      <c r="G553" s="4">
        <v>3</v>
      </c>
    </row>
    <row r="554" ht="17.4" spans="1:7">
      <c r="A554" s="4"/>
      <c r="B554" s="4"/>
      <c r="C554" s="4">
        <v>2021213325</v>
      </c>
      <c r="D554" s="4" t="s">
        <v>402</v>
      </c>
      <c r="E554" s="4" t="s">
        <v>257</v>
      </c>
      <c r="F554" s="4" t="s">
        <v>159</v>
      </c>
      <c r="G554" s="4">
        <v>3</v>
      </c>
    </row>
    <row r="555" ht="17.4" spans="1:7">
      <c r="A555" s="4"/>
      <c r="B555" s="4">
        <v>20212134</v>
      </c>
      <c r="C555" s="4">
        <v>2021213437</v>
      </c>
      <c r="D555" s="4" t="s">
        <v>403</v>
      </c>
      <c r="E555" s="4" t="s">
        <v>400</v>
      </c>
      <c r="F555" s="4" t="s">
        <v>154</v>
      </c>
      <c r="G555" s="4">
        <v>16</v>
      </c>
    </row>
    <row r="556" ht="17.4" spans="1:7">
      <c r="A556" s="4"/>
      <c r="B556" s="4"/>
      <c r="C556" s="4"/>
      <c r="D556" s="4"/>
      <c r="E556" s="4" t="s">
        <v>398</v>
      </c>
      <c r="F556" s="4" t="s">
        <v>58</v>
      </c>
      <c r="G556" s="4"/>
    </row>
    <row r="557" ht="17.4" spans="1:7">
      <c r="A557" s="4"/>
      <c r="B557" s="4"/>
      <c r="C557" s="4"/>
      <c r="D557" s="4"/>
      <c r="E557" s="4" t="s">
        <v>399</v>
      </c>
      <c r="F557" s="4" t="s">
        <v>59</v>
      </c>
      <c r="G557" s="4"/>
    </row>
    <row r="558" ht="17.4" spans="1:7">
      <c r="A558" s="4"/>
      <c r="B558" s="4"/>
      <c r="C558" s="4"/>
      <c r="D558" s="4"/>
      <c r="E558" s="4" t="s">
        <v>394</v>
      </c>
      <c r="F558" s="4" t="s">
        <v>157</v>
      </c>
      <c r="G558" s="4"/>
    </row>
    <row r="559" ht="17.4" spans="1:7">
      <c r="A559" s="4"/>
      <c r="B559" s="4"/>
      <c r="C559" s="4"/>
      <c r="D559" s="4"/>
      <c r="E559" s="4" t="s">
        <v>397</v>
      </c>
      <c r="F559" s="4" t="s">
        <v>61</v>
      </c>
      <c r="G559" s="4"/>
    </row>
    <row r="560" ht="17.4" spans="1:7">
      <c r="A560" s="4"/>
      <c r="B560" s="4"/>
      <c r="C560" s="4"/>
      <c r="D560" s="4"/>
      <c r="E560" s="4" t="s">
        <v>257</v>
      </c>
      <c r="F560" s="4" t="s">
        <v>159</v>
      </c>
      <c r="G560" s="4"/>
    </row>
    <row r="561" ht="17.4" spans="1:7">
      <c r="A561" s="4"/>
      <c r="B561" s="4"/>
      <c r="C561" s="4">
        <v>2021213424</v>
      </c>
      <c r="D561" s="4" t="s">
        <v>404</v>
      </c>
      <c r="E561" s="4" t="s">
        <v>400</v>
      </c>
      <c r="F561" s="4" t="s">
        <v>154</v>
      </c>
      <c r="G561" s="4">
        <v>16</v>
      </c>
    </row>
    <row r="562" ht="17.4" spans="1:7">
      <c r="A562" s="4"/>
      <c r="B562" s="4"/>
      <c r="C562" s="4"/>
      <c r="D562" s="4"/>
      <c r="E562" s="4" t="s">
        <v>398</v>
      </c>
      <c r="F562" s="4" t="s">
        <v>58</v>
      </c>
      <c r="G562" s="4"/>
    </row>
    <row r="563" ht="17.4" spans="1:7">
      <c r="A563" s="4"/>
      <c r="B563" s="4"/>
      <c r="C563" s="4"/>
      <c r="D563" s="4"/>
      <c r="E563" s="4" t="s">
        <v>399</v>
      </c>
      <c r="F563" s="4" t="s">
        <v>59</v>
      </c>
      <c r="G563" s="4"/>
    </row>
    <row r="564" ht="17.4" spans="1:7">
      <c r="A564" s="4"/>
      <c r="B564" s="4"/>
      <c r="C564" s="4"/>
      <c r="D564" s="4"/>
      <c r="E564" s="4" t="s">
        <v>394</v>
      </c>
      <c r="F564" s="4" t="s">
        <v>157</v>
      </c>
      <c r="G564" s="4"/>
    </row>
    <row r="565" ht="17.4" spans="1:7">
      <c r="A565" s="4"/>
      <c r="B565" s="4"/>
      <c r="C565" s="4"/>
      <c r="D565" s="4"/>
      <c r="E565" s="4" t="s">
        <v>397</v>
      </c>
      <c r="F565" s="4" t="s">
        <v>61</v>
      </c>
      <c r="G565" s="4"/>
    </row>
    <row r="566" ht="17.4" spans="1:7">
      <c r="A566" s="4"/>
      <c r="B566" s="4"/>
      <c r="C566" s="4"/>
      <c r="D566" s="4"/>
      <c r="E566" s="4" t="s">
        <v>257</v>
      </c>
      <c r="F566" s="4" t="s">
        <v>159</v>
      </c>
      <c r="G566" s="4"/>
    </row>
    <row r="567" ht="17.4" spans="1:7">
      <c r="A567" s="4"/>
      <c r="B567" s="4"/>
      <c r="C567" s="4">
        <v>2021213434</v>
      </c>
      <c r="D567" s="4" t="s">
        <v>405</v>
      </c>
      <c r="E567" s="4" t="s">
        <v>400</v>
      </c>
      <c r="F567" s="4" t="s">
        <v>154</v>
      </c>
      <c r="G567" s="4">
        <v>16</v>
      </c>
    </row>
    <row r="568" ht="17.4" spans="1:7">
      <c r="A568" s="4"/>
      <c r="B568" s="4"/>
      <c r="C568" s="4"/>
      <c r="D568" s="4"/>
      <c r="E568" s="4" t="s">
        <v>398</v>
      </c>
      <c r="F568" s="4" t="s">
        <v>58</v>
      </c>
      <c r="G568" s="4"/>
    </row>
    <row r="569" ht="17.4" spans="1:7">
      <c r="A569" s="4"/>
      <c r="B569" s="4"/>
      <c r="C569" s="4"/>
      <c r="D569" s="4"/>
      <c r="E569" s="4" t="s">
        <v>399</v>
      </c>
      <c r="F569" s="4" t="s">
        <v>59</v>
      </c>
      <c r="G569" s="4"/>
    </row>
    <row r="570" ht="17.4" spans="1:7">
      <c r="A570" s="4"/>
      <c r="B570" s="4"/>
      <c r="C570" s="4"/>
      <c r="D570" s="4"/>
      <c r="E570" s="4" t="s">
        <v>394</v>
      </c>
      <c r="F570" s="4" t="s">
        <v>157</v>
      </c>
      <c r="G570" s="4"/>
    </row>
    <row r="571" ht="17.4" spans="1:7">
      <c r="A571" s="4"/>
      <c r="B571" s="4"/>
      <c r="C571" s="4"/>
      <c r="D571" s="4"/>
      <c r="E571" s="4" t="s">
        <v>397</v>
      </c>
      <c r="F571" s="4" t="s">
        <v>61</v>
      </c>
      <c r="G571" s="4"/>
    </row>
    <row r="572" ht="17.4" spans="1:7">
      <c r="A572" s="4"/>
      <c r="B572" s="4"/>
      <c r="C572" s="4"/>
      <c r="D572" s="4"/>
      <c r="E572" s="4" t="s">
        <v>257</v>
      </c>
      <c r="F572" s="4" t="s">
        <v>159</v>
      </c>
      <c r="G572" s="4"/>
    </row>
    <row r="573" ht="17.4" spans="1:7">
      <c r="A573" s="4"/>
      <c r="B573" s="4">
        <v>20213131</v>
      </c>
      <c r="C573" s="4">
        <v>2021313134</v>
      </c>
      <c r="D573" s="4" t="s">
        <v>406</v>
      </c>
      <c r="E573" s="4" t="s">
        <v>399</v>
      </c>
      <c r="F573" s="4" t="s">
        <v>59</v>
      </c>
      <c r="G573" s="4">
        <v>12</v>
      </c>
    </row>
    <row r="574" ht="17.4" spans="1:7">
      <c r="A574" s="4"/>
      <c r="B574" s="4"/>
      <c r="C574" s="4"/>
      <c r="D574" s="4"/>
      <c r="E574" s="4" t="s">
        <v>257</v>
      </c>
      <c r="F574" s="4" t="s">
        <v>157</v>
      </c>
      <c r="G574" s="4"/>
    </row>
    <row r="575" ht="17.4" spans="1:7">
      <c r="A575" s="4"/>
      <c r="B575" s="4"/>
      <c r="C575" s="4"/>
      <c r="D575" s="4"/>
      <c r="E575" s="4" t="s">
        <v>78</v>
      </c>
      <c r="F575" s="4" t="s">
        <v>159</v>
      </c>
      <c r="G575" s="4"/>
    </row>
    <row r="576" ht="17.4" spans="1:7">
      <c r="A576" s="4"/>
      <c r="B576" s="4"/>
      <c r="C576" s="4"/>
      <c r="D576" s="4"/>
      <c r="E576" s="4" t="s">
        <v>399</v>
      </c>
      <c r="F576" s="4" t="s">
        <v>40</v>
      </c>
      <c r="G576" s="4"/>
    </row>
    <row r="577" ht="17.4" spans="1:7">
      <c r="A577" s="4"/>
      <c r="B577" s="4"/>
      <c r="C577" s="4"/>
      <c r="D577" s="4"/>
      <c r="E577" s="4" t="s">
        <v>407</v>
      </c>
      <c r="F577" s="4" t="s">
        <v>40</v>
      </c>
      <c r="G577" s="4"/>
    </row>
    <row r="578" ht="17.4" spans="1:7">
      <c r="A578" s="22" t="s">
        <v>6</v>
      </c>
      <c r="B578" s="22">
        <v>20202433</v>
      </c>
      <c r="C578" s="22">
        <v>2020243308</v>
      </c>
      <c r="D578" s="22" t="s">
        <v>408</v>
      </c>
      <c r="E578" s="22" t="s">
        <v>409</v>
      </c>
      <c r="F578" s="22" t="s">
        <v>61</v>
      </c>
      <c r="G578" s="22">
        <v>4</v>
      </c>
    </row>
    <row r="579" ht="17.4" spans="1:7">
      <c r="A579" s="22"/>
      <c r="B579" s="22"/>
      <c r="C579" s="22"/>
      <c r="D579" s="22"/>
      <c r="E579" s="22" t="s">
        <v>410</v>
      </c>
      <c r="F579" s="22" t="s">
        <v>61</v>
      </c>
      <c r="G579" s="22"/>
    </row>
    <row r="580" ht="17.4" spans="1:7">
      <c r="A580" s="22"/>
      <c r="B580" s="22">
        <v>20202434</v>
      </c>
      <c r="C580" s="22">
        <v>2020243412</v>
      </c>
      <c r="D580" s="22" t="s">
        <v>411</v>
      </c>
      <c r="E580" s="22" t="s">
        <v>412</v>
      </c>
      <c r="F580" s="22" t="s">
        <v>40</v>
      </c>
      <c r="G580" s="22">
        <v>2</v>
      </c>
    </row>
    <row r="581" ht="17.4" spans="1:7">
      <c r="A581" s="22"/>
      <c r="B581" s="22"/>
      <c r="C581" s="22">
        <v>2020243415</v>
      </c>
      <c r="D581" s="22" t="s">
        <v>413</v>
      </c>
      <c r="E581" s="22" t="s">
        <v>412</v>
      </c>
      <c r="F581" s="22" t="s">
        <v>40</v>
      </c>
      <c r="G581" s="22">
        <v>2</v>
      </c>
    </row>
    <row r="582" ht="17.4" spans="1:7">
      <c r="A582" s="22"/>
      <c r="B582" s="22">
        <v>20202435</v>
      </c>
      <c r="C582" s="22">
        <v>2020243503</v>
      </c>
      <c r="D582" s="22" t="s">
        <v>414</v>
      </c>
      <c r="E582" s="22" t="s">
        <v>415</v>
      </c>
      <c r="F582" s="22" t="s">
        <v>40</v>
      </c>
      <c r="G582" s="22">
        <v>4</v>
      </c>
    </row>
    <row r="583" ht="17.4" spans="1:7">
      <c r="A583" s="22"/>
      <c r="B583" s="22"/>
      <c r="C583" s="22"/>
      <c r="D583" s="22"/>
      <c r="E583" s="22" t="s">
        <v>416</v>
      </c>
      <c r="F583" s="22" t="s">
        <v>40</v>
      </c>
      <c r="G583" s="22"/>
    </row>
    <row r="584" ht="17.4" spans="1:7">
      <c r="A584" s="22"/>
      <c r="B584" s="22"/>
      <c r="C584" s="22">
        <v>2020243543</v>
      </c>
      <c r="D584" s="22" t="s">
        <v>417</v>
      </c>
      <c r="E584" s="22" t="s">
        <v>415</v>
      </c>
      <c r="F584" s="22" t="s">
        <v>40</v>
      </c>
      <c r="G584" s="22">
        <v>2</v>
      </c>
    </row>
    <row r="585" ht="17.4" spans="1:7">
      <c r="A585" s="22"/>
      <c r="B585" s="22"/>
      <c r="C585" s="22">
        <v>2020243505</v>
      </c>
      <c r="D585" s="22" t="s">
        <v>418</v>
      </c>
      <c r="E585" s="22" t="s">
        <v>416</v>
      </c>
      <c r="F585" s="22" t="s">
        <v>40</v>
      </c>
      <c r="G585" s="22">
        <v>2</v>
      </c>
    </row>
    <row r="586" ht="17.4" spans="1:7">
      <c r="A586" s="22"/>
      <c r="B586" s="22"/>
      <c r="C586" s="22">
        <v>2020243540</v>
      </c>
      <c r="D586" s="22" t="s">
        <v>419</v>
      </c>
      <c r="E586" s="22" t="s">
        <v>415</v>
      </c>
      <c r="F586" s="22" t="s">
        <v>40</v>
      </c>
      <c r="G586" s="22">
        <v>4</v>
      </c>
    </row>
    <row r="587" ht="17.4" spans="1:7">
      <c r="A587" s="22"/>
      <c r="B587" s="22"/>
      <c r="C587" s="22"/>
      <c r="D587" s="22"/>
      <c r="E587" s="22" t="s">
        <v>416</v>
      </c>
      <c r="F587" s="22" t="s">
        <v>40</v>
      </c>
      <c r="G587" s="22"/>
    </row>
    <row r="588" ht="17.4" spans="1:7">
      <c r="A588" s="22"/>
      <c r="B588" s="22"/>
      <c r="C588" s="22">
        <v>2020253129</v>
      </c>
      <c r="D588" s="22" t="s">
        <v>420</v>
      </c>
      <c r="E588" s="22" t="s">
        <v>415</v>
      </c>
      <c r="F588" s="22" t="s">
        <v>40</v>
      </c>
      <c r="G588" s="22">
        <v>4</v>
      </c>
    </row>
    <row r="589" ht="17.4" spans="1:7">
      <c r="A589" s="22"/>
      <c r="B589" s="22"/>
      <c r="C589" s="22"/>
      <c r="D589" s="22"/>
      <c r="E589" s="22" t="s">
        <v>416</v>
      </c>
      <c r="F589" s="22" t="s">
        <v>40</v>
      </c>
      <c r="G589" s="22"/>
    </row>
    <row r="590" ht="17.4" spans="1:7">
      <c r="A590" s="22"/>
      <c r="B590" s="22"/>
      <c r="C590" s="22">
        <v>2020213622</v>
      </c>
      <c r="D590" s="22" t="s">
        <v>421</v>
      </c>
      <c r="E590" s="22" t="s">
        <v>415</v>
      </c>
      <c r="F590" s="22" t="s">
        <v>40</v>
      </c>
      <c r="G590" s="22">
        <v>14</v>
      </c>
    </row>
    <row r="591" ht="17.4" spans="1:7">
      <c r="A591" s="22"/>
      <c r="B591" s="22"/>
      <c r="C591" s="22"/>
      <c r="D591" s="22"/>
      <c r="E591" s="22" t="s">
        <v>416</v>
      </c>
      <c r="F591" s="22" t="s">
        <v>40</v>
      </c>
      <c r="G591" s="22"/>
    </row>
    <row r="592" ht="17.4" spans="1:7">
      <c r="A592" s="22"/>
      <c r="B592" s="22"/>
      <c r="C592" s="22"/>
      <c r="D592" s="22"/>
      <c r="E592" s="22" t="s">
        <v>422</v>
      </c>
      <c r="F592" s="22" t="s">
        <v>59</v>
      </c>
      <c r="G592" s="22"/>
    </row>
    <row r="593" ht="17.4" spans="1:7">
      <c r="A593" s="22"/>
      <c r="B593" s="22"/>
      <c r="C593" s="22"/>
      <c r="D593" s="22"/>
      <c r="E593" s="22" t="s">
        <v>423</v>
      </c>
      <c r="F593" s="22" t="s">
        <v>424</v>
      </c>
      <c r="G593" s="22"/>
    </row>
    <row r="594" ht="17.4" spans="1:7">
      <c r="A594" s="22"/>
      <c r="B594" s="22"/>
      <c r="C594" s="22"/>
      <c r="D594" s="22"/>
      <c r="E594" s="22" t="s">
        <v>425</v>
      </c>
      <c r="F594" s="22" t="s">
        <v>56</v>
      </c>
      <c r="G594" s="22"/>
    </row>
    <row r="595" ht="17.4" spans="1:7">
      <c r="A595" s="22"/>
      <c r="B595" s="22"/>
      <c r="C595" s="22"/>
      <c r="D595" s="22"/>
      <c r="E595" s="22" t="s">
        <v>426</v>
      </c>
      <c r="F595" s="22" t="s">
        <v>51</v>
      </c>
      <c r="G595" s="22"/>
    </row>
    <row r="596" ht="17.4" spans="1:7">
      <c r="A596" s="22"/>
      <c r="B596" s="22"/>
      <c r="C596" s="22">
        <v>2020253522</v>
      </c>
      <c r="D596" s="22" t="s">
        <v>427</v>
      </c>
      <c r="E596" s="22" t="s">
        <v>416</v>
      </c>
      <c r="F596" s="22" t="s">
        <v>40</v>
      </c>
      <c r="G596" s="22">
        <v>2</v>
      </c>
    </row>
    <row r="597" ht="17.4" spans="1:7">
      <c r="A597" s="22"/>
      <c r="B597" s="22">
        <v>20202533</v>
      </c>
      <c r="C597" s="22">
        <v>2020253333</v>
      </c>
      <c r="D597" s="22" t="s">
        <v>428</v>
      </c>
      <c r="E597" s="22" t="s">
        <v>429</v>
      </c>
      <c r="F597" s="22" t="s">
        <v>51</v>
      </c>
      <c r="G597" s="22">
        <v>4</v>
      </c>
    </row>
    <row r="598" ht="17.4" spans="1:7">
      <c r="A598" s="22"/>
      <c r="B598" s="22"/>
      <c r="C598" s="22"/>
      <c r="D598" s="22"/>
      <c r="E598" s="22" t="s">
        <v>64</v>
      </c>
      <c r="F598" s="22" t="s">
        <v>51</v>
      </c>
      <c r="G598" s="22"/>
    </row>
    <row r="599" ht="17.4" spans="1:7">
      <c r="A599" s="22"/>
      <c r="B599" s="22">
        <v>20202534</v>
      </c>
      <c r="C599" s="22">
        <v>2020253407</v>
      </c>
      <c r="D599" s="22" t="s">
        <v>430</v>
      </c>
      <c r="E599" s="22" t="s">
        <v>378</v>
      </c>
      <c r="F599" s="22" t="s">
        <v>51</v>
      </c>
      <c r="G599" s="22">
        <v>2</v>
      </c>
    </row>
    <row r="600" ht="17.4" spans="1:7">
      <c r="A600" s="22"/>
      <c r="B600" s="22"/>
      <c r="C600" s="22">
        <v>2020253432</v>
      </c>
      <c r="D600" s="22" t="s">
        <v>431</v>
      </c>
      <c r="E600" s="22" t="s">
        <v>432</v>
      </c>
      <c r="F600" s="22" t="s">
        <v>51</v>
      </c>
      <c r="G600" s="22">
        <v>2</v>
      </c>
    </row>
    <row r="601" ht="17.4" spans="1:7">
      <c r="A601" s="22"/>
      <c r="B601" s="22">
        <v>20212431</v>
      </c>
      <c r="C601" s="22">
        <v>2021213112</v>
      </c>
      <c r="D601" s="22" t="s">
        <v>433</v>
      </c>
      <c r="E601" s="22" t="s">
        <v>434</v>
      </c>
      <c r="F601" s="22" t="s">
        <v>59</v>
      </c>
      <c r="G601" s="22">
        <v>2</v>
      </c>
    </row>
    <row r="602" ht="17.4" spans="1:7">
      <c r="A602" s="22"/>
      <c r="B602" s="22"/>
      <c r="C602" s="22">
        <v>2021243129</v>
      </c>
      <c r="D602" s="22" t="s">
        <v>435</v>
      </c>
      <c r="E602" s="22" t="s">
        <v>392</v>
      </c>
      <c r="F602" s="22" t="s">
        <v>61</v>
      </c>
      <c r="G602" s="22">
        <v>7</v>
      </c>
    </row>
    <row r="603" ht="17.4" spans="1:7">
      <c r="A603" s="22"/>
      <c r="B603" s="22"/>
      <c r="C603" s="22"/>
      <c r="D603" s="22"/>
      <c r="E603" s="22" t="s">
        <v>78</v>
      </c>
      <c r="F603" s="22" t="s">
        <v>161</v>
      </c>
      <c r="G603" s="22"/>
    </row>
    <row r="604" ht="17.4" spans="1:7">
      <c r="A604" s="22"/>
      <c r="B604" s="22"/>
      <c r="C604" s="22"/>
      <c r="D604" s="22"/>
      <c r="E604" s="22" t="s">
        <v>436</v>
      </c>
      <c r="F604" s="22" t="s">
        <v>40</v>
      </c>
      <c r="G604" s="22"/>
    </row>
    <row r="605" ht="17.4" spans="1:7">
      <c r="A605" s="22"/>
      <c r="B605" s="22"/>
      <c r="C605" s="22">
        <v>2021243118</v>
      </c>
      <c r="D605" s="22" t="s">
        <v>437</v>
      </c>
      <c r="E605" s="22" t="s">
        <v>78</v>
      </c>
      <c r="F605" s="22" t="s">
        <v>161</v>
      </c>
      <c r="G605" s="22">
        <v>5</v>
      </c>
    </row>
    <row r="606" ht="17.4" spans="1:7">
      <c r="A606" s="22"/>
      <c r="B606" s="22"/>
      <c r="C606" s="22"/>
      <c r="D606" s="22"/>
      <c r="E606" s="22" t="s">
        <v>436</v>
      </c>
      <c r="F606" s="22" t="s">
        <v>40</v>
      </c>
      <c r="G606" s="22"/>
    </row>
    <row r="607" ht="17.4" spans="1:7">
      <c r="A607" s="22"/>
      <c r="B607" s="22">
        <v>20212433</v>
      </c>
      <c r="C607" s="22">
        <v>2021243340</v>
      </c>
      <c r="D607" s="22" t="s">
        <v>438</v>
      </c>
      <c r="E607" s="22" t="s">
        <v>436</v>
      </c>
      <c r="F607" s="22" t="s">
        <v>51</v>
      </c>
      <c r="G607" s="22">
        <v>25</v>
      </c>
    </row>
    <row r="608" ht="17.4" spans="1:7">
      <c r="A608" s="22"/>
      <c r="B608" s="22"/>
      <c r="C608" s="22"/>
      <c r="D608" s="22"/>
      <c r="E608" s="22" t="s">
        <v>439</v>
      </c>
      <c r="F608" s="22" t="s">
        <v>56</v>
      </c>
      <c r="G608" s="22"/>
    </row>
    <row r="609" ht="17.4" spans="1:7">
      <c r="A609" s="22"/>
      <c r="B609" s="22"/>
      <c r="C609" s="22"/>
      <c r="D609" s="22"/>
      <c r="E609" s="22" t="s">
        <v>78</v>
      </c>
      <c r="F609" s="22" t="s">
        <v>58</v>
      </c>
      <c r="G609" s="22"/>
    </row>
    <row r="610" ht="17.4" spans="1:7">
      <c r="A610" s="22"/>
      <c r="B610" s="22"/>
      <c r="C610" s="22"/>
      <c r="D610" s="22"/>
      <c r="E610" s="22" t="s">
        <v>412</v>
      </c>
      <c r="F610" s="22" t="s">
        <v>56</v>
      </c>
      <c r="G610" s="22"/>
    </row>
    <row r="611" ht="17.4" spans="1:7">
      <c r="A611" s="22"/>
      <c r="B611" s="22"/>
      <c r="C611" s="22"/>
      <c r="D611" s="22"/>
      <c r="E611" s="22" t="s">
        <v>440</v>
      </c>
      <c r="F611" s="22" t="s">
        <v>56</v>
      </c>
      <c r="G611" s="22"/>
    </row>
    <row r="612" ht="17.4" spans="1:7">
      <c r="A612" s="22"/>
      <c r="B612" s="22"/>
      <c r="C612" s="22"/>
      <c r="D612" s="22"/>
      <c r="E612" s="22" t="s">
        <v>441</v>
      </c>
      <c r="F612" s="22" t="s">
        <v>59</v>
      </c>
      <c r="G612" s="22"/>
    </row>
    <row r="613" ht="17.4" spans="1:7">
      <c r="A613" s="22"/>
      <c r="B613" s="22"/>
      <c r="C613" s="22"/>
      <c r="D613" s="22"/>
      <c r="E613" s="22" t="s">
        <v>442</v>
      </c>
      <c r="F613" s="22" t="s">
        <v>157</v>
      </c>
      <c r="G613" s="22"/>
    </row>
    <row r="614" ht="17.4" spans="1:7">
      <c r="A614" s="22"/>
      <c r="B614" s="22"/>
      <c r="C614" s="22"/>
      <c r="D614" s="22"/>
      <c r="E614" s="22" t="s">
        <v>443</v>
      </c>
      <c r="F614" s="22" t="s">
        <v>61</v>
      </c>
      <c r="G614" s="22"/>
    </row>
    <row r="615" ht="17.4" spans="1:7">
      <c r="A615" s="22"/>
      <c r="B615" s="22"/>
      <c r="C615" s="22"/>
      <c r="D615" s="22"/>
      <c r="E615" s="22" t="s">
        <v>444</v>
      </c>
      <c r="F615" s="22" t="s">
        <v>159</v>
      </c>
      <c r="G615" s="22"/>
    </row>
    <row r="616" ht="17.4" spans="1:7">
      <c r="A616" s="22"/>
      <c r="B616" s="22"/>
      <c r="C616" s="22"/>
      <c r="D616" s="22"/>
      <c r="E616" s="22" t="s">
        <v>445</v>
      </c>
      <c r="F616" s="22" t="s">
        <v>40</v>
      </c>
      <c r="G616" s="22"/>
    </row>
    <row r="617" ht="17.4" spans="1:7">
      <c r="A617" s="22"/>
      <c r="B617" s="22"/>
      <c r="C617" s="22"/>
      <c r="D617" s="22"/>
      <c r="E617" s="22" t="s">
        <v>446</v>
      </c>
      <c r="F617" s="22" t="s">
        <v>40</v>
      </c>
      <c r="G617" s="22"/>
    </row>
    <row r="618" ht="17.4" spans="1:7">
      <c r="A618" s="22"/>
      <c r="B618" s="22"/>
      <c r="C618" s="22">
        <v>2021243343</v>
      </c>
      <c r="D618" s="22" t="s">
        <v>447</v>
      </c>
      <c r="E618" s="22" t="s">
        <v>446</v>
      </c>
      <c r="F618" s="22" t="s">
        <v>40</v>
      </c>
      <c r="G618" s="22">
        <v>2</v>
      </c>
    </row>
    <row r="619" ht="17.4" spans="1:7">
      <c r="A619" s="22"/>
      <c r="B619" s="22">
        <v>20212434</v>
      </c>
      <c r="C619" s="22">
        <v>20212434</v>
      </c>
      <c r="D619" s="22" t="s">
        <v>448</v>
      </c>
      <c r="E619" s="22" t="s">
        <v>445</v>
      </c>
      <c r="F619" s="22" t="s">
        <v>51</v>
      </c>
      <c r="G619" s="22">
        <v>22</v>
      </c>
    </row>
    <row r="620" ht="17.4" spans="1:7">
      <c r="A620" s="22"/>
      <c r="B620" s="22"/>
      <c r="C620" s="22"/>
      <c r="D620" s="22"/>
      <c r="E620" s="22" t="s">
        <v>449</v>
      </c>
      <c r="F620" s="22" t="s">
        <v>51</v>
      </c>
      <c r="G620" s="22"/>
    </row>
    <row r="621" ht="17.4" spans="1:7">
      <c r="A621" s="22"/>
      <c r="B621" s="22"/>
      <c r="C621" s="22"/>
      <c r="D621" s="22"/>
      <c r="E621" s="22" t="s">
        <v>409</v>
      </c>
      <c r="F621" s="22" t="s">
        <v>51</v>
      </c>
      <c r="G621" s="22"/>
    </row>
    <row r="622" ht="17.4" spans="1:7">
      <c r="A622" s="22"/>
      <c r="B622" s="22"/>
      <c r="C622" s="22"/>
      <c r="D622" s="22"/>
      <c r="E622" s="22" t="s">
        <v>444</v>
      </c>
      <c r="F622" s="22" t="s">
        <v>58</v>
      </c>
      <c r="G622" s="22"/>
    </row>
    <row r="623" ht="17.4" spans="1:7">
      <c r="A623" s="22"/>
      <c r="B623" s="22"/>
      <c r="C623" s="22"/>
      <c r="D623" s="22"/>
      <c r="E623" s="22" t="s">
        <v>434</v>
      </c>
      <c r="F623" s="22" t="s">
        <v>56</v>
      </c>
      <c r="G623" s="22"/>
    </row>
    <row r="624" ht="17.4" spans="1:7">
      <c r="A624" s="22"/>
      <c r="B624" s="22"/>
      <c r="C624" s="22"/>
      <c r="D624" s="22"/>
      <c r="E624" s="22" t="s">
        <v>440</v>
      </c>
      <c r="F624" s="22" t="s">
        <v>56</v>
      </c>
      <c r="G624" s="22"/>
    </row>
    <row r="625" ht="17.4" spans="1:7">
      <c r="A625" s="22"/>
      <c r="B625" s="22"/>
      <c r="C625" s="22"/>
      <c r="D625" s="22"/>
      <c r="E625" s="22" t="s">
        <v>450</v>
      </c>
      <c r="F625" s="22" t="s">
        <v>59</v>
      </c>
      <c r="G625" s="22"/>
    </row>
    <row r="626" ht="17.4" spans="1:7">
      <c r="A626" s="22"/>
      <c r="B626" s="22"/>
      <c r="C626" s="22"/>
      <c r="D626" s="22"/>
      <c r="E626" s="22" t="s">
        <v>442</v>
      </c>
      <c r="F626" s="22" t="s">
        <v>59</v>
      </c>
      <c r="G626" s="22"/>
    </row>
    <row r="627" ht="17.4" spans="1:7">
      <c r="A627" s="22"/>
      <c r="B627" s="22"/>
      <c r="C627" s="22"/>
      <c r="D627" s="22"/>
      <c r="E627" s="22" t="s">
        <v>451</v>
      </c>
      <c r="F627" s="22" t="s">
        <v>61</v>
      </c>
      <c r="G627" s="22"/>
    </row>
    <row r="628" ht="17.4" spans="1:7">
      <c r="A628" s="22"/>
      <c r="B628" s="22"/>
      <c r="C628" s="22"/>
      <c r="D628" s="22"/>
      <c r="E628" s="22" t="s">
        <v>78</v>
      </c>
      <c r="F628" s="22" t="s">
        <v>159</v>
      </c>
      <c r="G628" s="22"/>
    </row>
    <row r="629" ht="17.4" spans="1:7">
      <c r="A629" s="22"/>
      <c r="B629" s="22"/>
      <c r="C629" s="22">
        <v>2021243422</v>
      </c>
      <c r="D629" s="22" t="s">
        <v>452</v>
      </c>
      <c r="E629" s="22" t="s">
        <v>445</v>
      </c>
      <c r="F629" s="22" t="s">
        <v>51</v>
      </c>
      <c r="G629" s="22">
        <v>4</v>
      </c>
    </row>
    <row r="630" ht="17.4" spans="1:7">
      <c r="A630" s="22"/>
      <c r="B630" s="22"/>
      <c r="C630" s="22"/>
      <c r="D630" s="22"/>
      <c r="E630" s="22" t="s">
        <v>449</v>
      </c>
      <c r="F630" s="22" t="s">
        <v>51</v>
      </c>
      <c r="G630" s="22"/>
    </row>
    <row r="631" ht="17.4" spans="1:7">
      <c r="A631" s="22"/>
      <c r="B631" s="22"/>
      <c r="C631" s="22">
        <v>2021243411</v>
      </c>
      <c r="D631" s="22" t="s">
        <v>453</v>
      </c>
      <c r="E631" s="22" t="s">
        <v>434</v>
      </c>
      <c r="F631" s="22" t="s">
        <v>56</v>
      </c>
      <c r="G631" s="22">
        <v>4</v>
      </c>
    </row>
    <row r="632" ht="17.4" spans="1:7">
      <c r="A632" s="22"/>
      <c r="B632" s="22"/>
      <c r="C632" s="22"/>
      <c r="D632" s="22"/>
      <c r="E632" s="22" t="s">
        <v>440</v>
      </c>
      <c r="F632" s="22" t="s">
        <v>56</v>
      </c>
      <c r="G632" s="22"/>
    </row>
    <row r="633" ht="17.4" spans="1:7">
      <c r="A633" s="22"/>
      <c r="B633" s="22"/>
      <c r="C633" s="22">
        <v>2021243413</v>
      </c>
      <c r="D633" s="22" t="s">
        <v>454</v>
      </c>
      <c r="E633" s="22" t="s">
        <v>434</v>
      </c>
      <c r="F633" s="22" t="s">
        <v>56</v>
      </c>
      <c r="G633" s="22">
        <v>4</v>
      </c>
    </row>
    <row r="634" ht="17.4" spans="1:7">
      <c r="A634" s="22"/>
      <c r="B634" s="22"/>
      <c r="C634" s="22"/>
      <c r="D634" s="22"/>
      <c r="E634" s="22" t="s">
        <v>440</v>
      </c>
      <c r="F634" s="22" t="s">
        <v>56</v>
      </c>
      <c r="G634" s="22"/>
    </row>
    <row r="635" ht="17.4" spans="1:7">
      <c r="A635" s="22"/>
      <c r="B635" s="22"/>
      <c r="C635" s="22">
        <v>2021243431</v>
      </c>
      <c r="D635" s="22" t="s">
        <v>455</v>
      </c>
      <c r="E635" s="22" t="s">
        <v>450</v>
      </c>
      <c r="F635" s="22" t="s">
        <v>59</v>
      </c>
      <c r="G635" s="22">
        <v>9</v>
      </c>
    </row>
    <row r="636" ht="17.4" spans="1:7">
      <c r="A636" s="22"/>
      <c r="B636" s="22"/>
      <c r="C636" s="22"/>
      <c r="D636" s="22"/>
      <c r="E636" s="22" t="s">
        <v>442</v>
      </c>
      <c r="F636" s="22" t="s">
        <v>59</v>
      </c>
      <c r="G636" s="22"/>
    </row>
    <row r="637" ht="17.4" spans="1:7">
      <c r="A637" s="22"/>
      <c r="B637" s="22"/>
      <c r="C637" s="22"/>
      <c r="D637" s="22"/>
      <c r="E637" s="22" t="s">
        <v>451</v>
      </c>
      <c r="F637" s="22" t="s">
        <v>61</v>
      </c>
      <c r="G637" s="22"/>
    </row>
    <row r="638" ht="17.4" spans="1:7">
      <c r="A638" s="22"/>
      <c r="B638" s="22"/>
      <c r="C638" s="22"/>
      <c r="D638" s="22"/>
      <c r="E638" s="22" t="s">
        <v>78</v>
      </c>
      <c r="F638" s="22" t="s">
        <v>159</v>
      </c>
      <c r="G638" s="22"/>
    </row>
    <row r="639" ht="17.4" spans="1:7">
      <c r="A639" s="22"/>
      <c r="B639" s="22"/>
      <c r="C639" s="22">
        <v>2021243415</v>
      </c>
      <c r="D639" s="22" t="s">
        <v>456</v>
      </c>
      <c r="E639" s="22" t="s">
        <v>436</v>
      </c>
      <c r="F639" s="22" t="s">
        <v>40</v>
      </c>
      <c r="G639" s="22">
        <v>4</v>
      </c>
    </row>
    <row r="640" ht="17.4" spans="1:7">
      <c r="A640" s="22"/>
      <c r="B640" s="22"/>
      <c r="C640" s="22"/>
      <c r="D640" s="22"/>
      <c r="E640" s="22" t="s">
        <v>439</v>
      </c>
      <c r="F640" s="22" t="s">
        <v>40</v>
      </c>
      <c r="G640" s="22"/>
    </row>
    <row r="641" ht="17.4" spans="1:7">
      <c r="A641" s="22"/>
      <c r="B641" s="22">
        <v>20212532</v>
      </c>
      <c r="C641" s="22">
        <v>2021253203</v>
      </c>
      <c r="D641" s="22" t="s">
        <v>457</v>
      </c>
      <c r="E641" s="22" t="s">
        <v>458</v>
      </c>
      <c r="F641" s="22" t="s">
        <v>157</v>
      </c>
      <c r="G641" s="22">
        <v>3</v>
      </c>
    </row>
    <row r="642" ht="17.4" spans="1:7">
      <c r="A642" s="22"/>
      <c r="B642" s="22">
        <v>20212533</v>
      </c>
      <c r="C642" s="22">
        <v>2021253328</v>
      </c>
      <c r="D642" s="22" t="s">
        <v>459</v>
      </c>
      <c r="E642" s="22" t="s">
        <v>460</v>
      </c>
      <c r="F642" s="22" t="s">
        <v>154</v>
      </c>
      <c r="G642" s="22">
        <v>3</v>
      </c>
    </row>
    <row r="643" ht="17.4" spans="1:7">
      <c r="A643" s="22"/>
      <c r="B643" s="22">
        <v>20212534</v>
      </c>
      <c r="C643" s="22">
        <v>2021253407</v>
      </c>
      <c r="D643" s="22" t="s">
        <v>461</v>
      </c>
      <c r="E643" s="22" t="s">
        <v>462</v>
      </c>
      <c r="F643" s="22" t="s">
        <v>56</v>
      </c>
      <c r="G643" s="22">
        <v>6</v>
      </c>
    </row>
    <row r="644" ht="17.4" spans="1:7">
      <c r="A644" s="22"/>
      <c r="B644" s="22"/>
      <c r="C644" s="22"/>
      <c r="D644" s="22"/>
      <c r="E644" s="22" t="s">
        <v>463</v>
      </c>
      <c r="F644" s="22" t="s">
        <v>56</v>
      </c>
      <c r="G644" s="22"/>
    </row>
    <row r="645" ht="17.4" spans="1:7">
      <c r="A645" s="22"/>
      <c r="B645" s="22"/>
      <c r="C645" s="22"/>
      <c r="D645" s="22"/>
      <c r="E645" s="22" t="s">
        <v>464</v>
      </c>
      <c r="F645" s="22" t="s">
        <v>56</v>
      </c>
      <c r="G645" s="22"/>
    </row>
    <row r="646" ht="17.4" spans="1:7">
      <c r="A646" s="22"/>
      <c r="B646" s="22"/>
      <c r="C646" s="22">
        <v>2021253408</v>
      </c>
      <c r="D646" s="22" t="s">
        <v>465</v>
      </c>
      <c r="E646" s="22" t="s">
        <v>466</v>
      </c>
      <c r="F646" s="22" t="s">
        <v>61</v>
      </c>
      <c r="G646" s="22">
        <v>2</v>
      </c>
    </row>
    <row r="647" ht="17.4" spans="1:7">
      <c r="A647" s="22"/>
      <c r="B647" s="22"/>
      <c r="C647" s="22">
        <v>2021253404</v>
      </c>
      <c r="D647" s="22" t="s">
        <v>467</v>
      </c>
      <c r="E647" s="22" t="s">
        <v>464</v>
      </c>
      <c r="F647" s="22" t="s">
        <v>56</v>
      </c>
      <c r="G647" s="22">
        <v>2</v>
      </c>
    </row>
    <row r="648" ht="17.4" spans="1:7">
      <c r="A648" s="22"/>
      <c r="B648" s="22"/>
      <c r="C648" s="22">
        <v>2021253436</v>
      </c>
      <c r="D648" s="22" t="s">
        <v>468</v>
      </c>
      <c r="E648" s="22" t="s">
        <v>442</v>
      </c>
      <c r="F648" s="22" t="s">
        <v>161</v>
      </c>
      <c r="G648" s="22">
        <v>5</v>
      </c>
    </row>
    <row r="649" ht="17.4" spans="1:7">
      <c r="A649" s="22"/>
      <c r="B649" s="22"/>
      <c r="C649" s="22"/>
      <c r="D649" s="22"/>
      <c r="E649" s="22" t="s">
        <v>469</v>
      </c>
      <c r="F649" s="22" t="s">
        <v>40</v>
      </c>
      <c r="G649" s="22"/>
    </row>
    <row r="650" ht="17.4" spans="1:7">
      <c r="A650" s="22"/>
      <c r="B650" s="22"/>
      <c r="C650" s="22">
        <v>2021253413</v>
      </c>
      <c r="D650" s="22" t="s">
        <v>470</v>
      </c>
      <c r="E650" s="22" t="s">
        <v>469</v>
      </c>
      <c r="F650" s="22" t="s">
        <v>40</v>
      </c>
      <c r="G650" s="22">
        <v>2</v>
      </c>
    </row>
    <row r="651" ht="17.4" spans="1:7">
      <c r="A651" s="22"/>
      <c r="B651" s="22"/>
      <c r="C651" s="22">
        <v>2021253414</v>
      </c>
      <c r="D651" s="22" t="s">
        <v>471</v>
      </c>
      <c r="E651" s="22" t="s">
        <v>469</v>
      </c>
      <c r="F651" s="22" t="s">
        <v>40</v>
      </c>
      <c r="G651" s="22">
        <v>2</v>
      </c>
    </row>
    <row r="652" ht="17.4" spans="1:7">
      <c r="A652" s="22"/>
      <c r="B652" s="22">
        <v>20212535</v>
      </c>
      <c r="C652" s="22">
        <v>2021213709</v>
      </c>
      <c r="D652" s="22" t="s">
        <v>472</v>
      </c>
      <c r="E652" s="22" t="s">
        <v>473</v>
      </c>
      <c r="F652" s="22" t="s">
        <v>51</v>
      </c>
      <c r="G652" s="22">
        <v>14</v>
      </c>
    </row>
    <row r="653" ht="17.4" spans="1:7">
      <c r="A653" s="22"/>
      <c r="B653" s="22"/>
      <c r="C653" s="22"/>
      <c r="D653" s="22"/>
      <c r="E653" s="22" t="s">
        <v>474</v>
      </c>
      <c r="F653" s="22" t="s">
        <v>51</v>
      </c>
      <c r="G653" s="22"/>
    </row>
    <row r="654" ht="17.4" spans="1:7">
      <c r="A654" s="22"/>
      <c r="B654" s="22"/>
      <c r="C654" s="22"/>
      <c r="D654" s="22"/>
      <c r="E654" s="22" t="s">
        <v>392</v>
      </c>
      <c r="F654" s="22" t="s">
        <v>51</v>
      </c>
      <c r="G654" s="22"/>
    </row>
    <row r="655" ht="17.4" spans="1:7">
      <c r="A655" s="22"/>
      <c r="B655" s="22"/>
      <c r="C655" s="22"/>
      <c r="D655" s="22"/>
      <c r="E655" s="22" t="s">
        <v>475</v>
      </c>
      <c r="F655" s="22" t="s">
        <v>56</v>
      </c>
      <c r="G655" s="22"/>
    </row>
    <row r="656" ht="17.4" spans="1:7">
      <c r="A656" s="22"/>
      <c r="B656" s="22"/>
      <c r="C656" s="22"/>
      <c r="D656" s="22"/>
      <c r="E656" s="22" t="s">
        <v>476</v>
      </c>
      <c r="F656" s="22" t="s">
        <v>58</v>
      </c>
      <c r="G656" s="22"/>
    </row>
    <row r="657" ht="17.4" spans="1:7">
      <c r="A657" s="22"/>
      <c r="B657" s="22">
        <v>20222432</v>
      </c>
      <c r="C657" s="22">
        <v>2022243224</v>
      </c>
      <c r="D657" s="22" t="s">
        <v>477</v>
      </c>
      <c r="E657" s="22" t="s">
        <v>78</v>
      </c>
      <c r="F657" s="22" t="s">
        <v>161</v>
      </c>
      <c r="G657" s="22">
        <v>2</v>
      </c>
    </row>
    <row r="658" ht="17.4" spans="1:7">
      <c r="A658" s="22"/>
      <c r="B658" s="22">
        <v>20222433</v>
      </c>
      <c r="C658" s="22">
        <v>2022243328</v>
      </c>
      <c r="D658" s="22" t="s">
        <v>478</v>
      </c>
      <c r="E658" s="22" t="s">
        <v>479</v>
      </c>
      <c r="F658" s="22" t="s">
        <v>51</v>
      </c>
      <c r="G658" s="22">
        <v>20</v>
      </c>
    </row>
    <row r="659" ht="17.4" spans="1:7">
      <c r="A659" s="22"/>
      <c r="B659" s="22"/>
      <c r="C659" s="22"/>
      <c r="D659" s="22"/>
      <c r="E659" s="22" t="s">
        <v>480</v>
      </c>
      <c r="F659" s="22" t="s">
        <v>51</v>
      </c>
      <c r="G659" s="22"/>
    </row>
    <row r="660" ht="17.4" spans="1:7">
      <c r="A660" s="22"/>
      <c r="B660" s="22"/>
      <c r="C660" s="22"/>
      <c r="D660" s="22"/>
      <c r="E660" s="22" t="s">
        <v>481</v>
      </c>
      <c r="F660" s="22" t="s">
        <v>56</v>
      </c>
      <c r="G660" s="22"/>
    </row>
    <row r="661" ht="17.4" spans="1:7">
      <c r="A661" s="22"/>
      <c r="B661" s="22"/>
      <c r="C661" s="22"/>
      <c r="D661" s="22"/>
      <c r="E661" s="22" t="s">
        <v>482</v>
      </c>
      <c r="F661" s="22" t="s">
        <v>59</v>
      </c>
      <c r="G661" s="22"/>
    </row>
    <row r="662" ht="17.4" spans="1:7">
      <c r="A662" s="22"/>
      <c r="B662" s="22"/>
      <c r="C662" s="22"/>
      <c r="D662" s="22"/>
      <c r="E662" s="22" t="s">
        <v>78</v>
      </c>
      <c r="F662" s="22" t="s">
        <v>157</v>
      </c>
      <c r="G662" s="22"/>
    </row>
    <row r="663" ht="17.4" spans="1:7">
      <c r="A663" s="22"/>
      <c r="B663" s="22"/>
      <c r="C663" s="22"/>
      <c r="D663" s="22"/>
      <c r="E663" s="22" t="s">
        <v>483</v>
      </c>
      <c r="F663" s="22" t="s">
        <v>61</v>
      </c>
      <c r="G663" s="22"/>
    </row>
    <row r="664" ht="17.4" spans="1:7">
      <c r="A664" s="22"/>
      <c r="B664" s="22"/>
      <c r="C664" s="22"/>
      <c r="D664" s="22"/>
      <c r="E664" s="22" t="s">
        <v>77</v>
      </c>
      <c r="F664" s="22" t="s">
        <v>61</v>
      </c>
      <c r="G664" s="22"/>
    </row>
    <row r="665" ht="17.4" spans="1:7">
      <c r="A665" s="22"/>
      <c r="B665" s="22"/>
      <c r="C665" s="22"/>
      <c r="D665" s="22"/>
      <c r="E665" s="22" t="s">
        <v>306</v>
      </c>
      <c r="F665" s="22" t="s">
        <v>161</v>
      </c>
      <c r="G665" s="22"/>
    </row>
    <row r="666" ht="17.4" spans="1:7">
      <c r="A666" s="22"/>
      <c r="B666" s="22"/>
      <c r="C666" s="22"/>
      <c r="D666" s="22"/>
      <c r="E666" s="22" t="s">
        <v>214</v>
      </c>
      <c r="F666" s="22" t="s">
        <v>40</v>
      </c>
      <c r="G666" s="22"/>
    </row>
    <row r="667" ht="17.4" spans="1:7">
      <c r="A667" s="22"/>
      <c r="B667" s="22"/>
      <c r="C667" s="22">
        <v>2022243326</v>
      </c>
      <c r="D667" s="22" t="s">
        <v>484</v>
      </c>
      <c r="E667" s="22" t="s">
        <v>482</v>
      </c>
      <c r="F667" s="22" t="s">
        <v>59</v>
      </c>
      <c r="G667" s="22">
        <v>14</v>
      </c>
    </row>
    <row r="668" ht="17.4" spans="1:7">
      <c r="A668" s="22"/>
      <c r="B668" s="22"/>
      <c r="C668" s="22"/>
      <c r="D668" s="22"/>
      <c r="E668" s="22" t="s">
        <v>78</v>
      </c>
      <c r="F668" s="22" t="s">
        <v>157</v>
      </c>
      <c r="G668" s="22"/>
    </row>
    <row r="669" ht="17.4" spans="1:7">
      <c r="A669" s="22"/>
      <c r="B669" s="22"/>
      <c r="C669" s="22"/>
      <c r="D669" s="22"/>
      <c r="E669" s="22" t="s">
        <v>483</v>
      </c>
      <c r="F669" s="22" t="s">
        <v>61</v>
      </c>
      <c r="G669" s="22"/>
    </row>
    <row r="670" ht="17.4" spans="1:7">
      <c r="A670" s="22"/>
      <c r="B670" s="22"/>
      <c r="C670" s="22"/>
      <c r="D670" s="22"/>
      <c r="E670" s="22" t="s">
        <v>77</v>
      </c>
      <c r="F670" s="22" t="s">
        <v>61</v>
      </c>
      <c r="G670" s="22"/>
    </row>
    <row r="671" ht="17.4" spans="1:7">
      <c r="A671" s="22"/>
      <c r="B671" s="22"/>
      <c r="C671" s="22"/>
      <c r="D671" s="22"/>
      <c r="E671" s="22" t="s">
        <v>306</v>
      </c>
      <c r="F671" s="22" t="s">
        <v>161</v>
      </c>
      <c r="G671" s="22"/>
    </row>
    <row r="672" ht="17.4" spans="1:7">
      <c r="A672" s="22"/>
      <c r="B672" s="22"/>
      <c r="C672" s="22"/>
      <c r="D672" s="22"/>
      <c r="E672" s="22" t="s">
        <v>214</v>
      </c>
      <c r="F672" s="22" t="s">
        <v>40</v>
      </c>
      <c r="G672" s="22"/>
    </row>
    <row r="673" ht="17.4" spans="1:7">
      <c r="A673" s="22"/>
      <c r="B673" s="22"/>
      <c r="C673" s="22">
        <v>2022243330</v>
      </c>
      <c r="D673" s="22" t="s">
        <v>485</v>
      </c>
      <c r="E673" s="22" t="s">
        <v>482</v>
      </c>
      <c r="F673" s="22" t="s">
        <v>59</v>
      </c>
      <c r="G673" s="22">
        <v>14</v>
      </c>
    </row>
    <row r="674" ht="17.4" spans="1:7">
      <c r="A674" s="22"/>
      <c r="B674" s="22"/>
      <c r="C674" s="22"/>
      <c r="D674" s="22"/>
      <c r="E674" s="22" t="s">
        <v>78</v>
      </c>
      <c r="F674" s="22" t="s">
        <v>157</v>
      </c>
      <c r="G674" s="22"/>
    </row>
    <row r="675" ht="17.4" spans="1:7">
      <c r="A675" s="22"/>
      <c r="B675" s="22"/>
      <c r="C675" s="22"/>
      <c r="D675" s="22"/>
      <c r="E675" s="22" t="s">
        <v>483</v>
      </c>
      <c r="F675" s="22" t="s">
        <v>61</v>
      </c>
      <c r="G675" s="22"/>
    </row>
    <row r="676" ht="17.4" spans="1:7">
      <c r="A676" s="22"/>
      <c r="B676" s="22"/>
      <c r="C676" s="22"/>
      <c r="D676" s="22"/>
      <c r="E676" s="22" t="s">
        <v>77</v>
      </c>
      <c r="F676" s="22" t="s">
        <v>61</v>
      </c>
      <c r="G676" s="22"/>
    </row>
    <row r="677" ht="17.4" spans="1:7">
      <c r="A677" s="22"/>
      <c r="B677" s="22"/>
      <c r="C677" s="22"/>
      <c r="D677" s="22"/>
      <c r="E677" s="22" t="s">
        <v>306</v>
      </c>
      <c r="F677" s="22" t="s">
        <v>161</v>
      </c>
      <c r="G677" s="22"/>
    </row>
    <row r="678" ht="17.4" spans="1:7">
      <c r="A678" s="22"/>
      <c r="B678" s="22"/>
      <c r="C678" s="22"/>
      <c r="D678" s="22"/>
      <c r="E678" s="22" t="s">
        <v>214</v>
      </c>
      <c r="F678" s="22" t="s">
        <v>40</v>
      </c>
      <c r="G678" s="22"/>
    </row>
    <row r="679" ht="17.4" spans="1:7">
      <c r="A679" s="22"/>
      <c r="B679" s="22"/>
      <c r="C679" s="22">
        <v>2022243327</v>
      </c>
      <c r="D679" s="22" t="s">
        <v>486</v>
      </c>
      <c r="E679" s="22" t="s">
        <v>482</v>
      </c>
      <c r="F679" s="22" t="s">
        <v>59</v>
      </c>
      <c r="G679" s="22">
        <v>14</v>
      </c>
    </row>
    <row r="680" ht="17.4" spans="1:7">
      <c r="A680" s="22"/>
      <c r="B680" s="22"/>
      <c r="C680" s="22"/>
      <c r="D680" s="22"/>
      <c r="E680" s="22" t="s">
        <v>78</v>
      </c>
      <c r="F680" s="22" t="s">
        <v>157</v>
      </c>
      <c r="G680" s="22"/>
    </row>
    <row r="681" ht="17.4" spans="1:7">
      <c r="A681" s="22"/>
      <c r="B681" s="22"/>
      <c r="C681" s="22"/>
      <c r="D681" s="22"/>
      <c r="E681" s="22" t="s">
        <v>483</v>
      </c>
      <c r="F681" s="22" t="s">
        <v>61</v>
      </c>
      <c r="G681" s="22"/>
    </row>
    <row r="682" ht="17.4" spans="1:7">
      <c r="A682" s="22"/>
      <c r="B682" s="22"/>
      <c r="C682" s="22"/>
      <c r="D682" s="22"/>
      <c r="E682" s="22" t="s">
        <v>77</v>
      </c>
      <c r="F682" s="22" t="s">
        <v>61</v>
      </c>
      <c r="G682" s="22"/>
    </row>
    <row r="683" ht="17.4" spans="1:7">
      <c r="A683" s="22"/>
      <c r="B683" s="22"/>
      <c r="C683" s="22"/>
      <c r="D683" s="22"/>
      <c r="E683" s="22" t="s">
        <v>306</v>
      </c>
      <c r="F683" s="22" t="s">
        <v>161</v>
      </c>
      <c r="G683" s="22"/>
    </row>
    <row r="684" ht="17.4" spans="1:7">
      <c r="A684" s="22"/>
      <c r="B684" s="22"/>
      <c r="C684" s="22"/>
      <c r="D684" s="22"/>
      <c r="E684" s="22" t="s">
        <v>214</v>
      </c>
      <c r="F684" s="22" t="s">
        <v>40</v>
      </c>
      <c r="G684" s="22"/>
    </row>
    <row r="685" ht="17.4" spans="1:7">
      <c r="A685" s="22"/>
      <c r="B685" s="22"/>
      <c r="C685" s="22">
        <v>2022243313</v>
      </c>
      <c r="D685" s="22" t="s">
        <v>487</v>
      </c>
      <c r="E685" s="22" t="s">
        <v>482</v>
      </c>
      <c r="F685" s="22" t="s">
        <v>59</v>
      </c>
      <c r="G685" s="22">
        <v>14</v>
      </c>
    </row>
    <row r="686" ht="17.4" spans="1:7">
      <c r="A686" s="22"/>
      <c r="B686" s="22"/>
      <c r="C686" s="22"/>
      <c r="D686" s="22"/>
      <c r="E686" s="22" t="s">
        <v>78</v>
      </c>
      <c r="F686" s="22" t="s">
        <v>157</v>
      </c>
      <c r="G686" s="22"/>
    </row>
    <row r="687" ht="17.4" spans="1:7">
      <c r="A687" s="22"/>
      <c r="B687" s="22"/>
      <c r="C687" s="22"/>
      <c r="D687" s="22"/>
      <c r="E687" s="22" t="s">
        <v>483</v>
      </c>
      <c r="F687" s="22" t="s">
        <v>61</v>
      </c>
      <c r="G687" s="22"/>
    </row>
    <row r="688" ht="17.4" spans="1:7">
      <c r="A688" s="22"/>
      <c r="B688" s="22"/>
      <c r="C688" s="22"/>
      <c r="D688" s="22"/>
      <c r="E688" s="22" t="s">
        <v>77</v>
      </c>
      <c r="F688" s="22" t="s">
        <v>61</v>
      </c>
      <c r="G688" s="22"/>
    </row>
    <row r="689" ht="17.4" spans="1:7">
      <c r="A689" s="22"/>
      <c r="B689" s="22"/>
      <c r="C689" s="22"/>
      <c r="D689" s="22"/>
      <c r="E689" s="22" t="s">
        <v>306</v>
      </c>
      <c r="F689" s="22" t="s">
        <v>161</v>
      </c>
      <c r="G689" s="22"/>
    </row>
    <row r="690" ht="17.4" spans="1:7">
      <c r="A690" s="22"/>
      <c r="B690" s="22"/>
      <c r="C690" s="22"/>
      <c r="D690" s="22"/>
      <c r="E690" s="22" t="s">
        <v>214</v>
      </c>
      <c r="F690" s="22" t="s">
        <v>40</v>
      </c>
      <c r="G690" s="22"/>
    </row>
    <row r="691" ht="17.4" spans="1:7">
      <c r="A691" s="22"/>
      <c r="B691" s="22"/>
      <c r="C691" s="22">
        <v>2022243317</v>
      </c>
      <c r="D691" s="22" t="s">
        <v>488</v>
      </c>
      <c r="E691" s="22" t="s">
        <v>482</v>
      </c>
      <c r="F691" s="22" t="s">
        <v>59</v>
      </c>
      <c r="G691" s="22">
        <v>5</v>
      </c>
    </row>
    <row r="692" ht="17.4" spans="1:7">
      <c r="A692" s="22"/>
      <c r="B692" s="22"/>
      <c r="C692" s="22"/>
      <c r="D692" s="22"/>
      <c r="E692" s="22" t="s">
        <v>78</v>
      </c>
      <c r="F692" s="22" t="s">
        <v>157</v>
      </c>
      <c r="G692" s="22"/>
    </row>
    <row r="693" ht="17.4" spans="1:7">
      <c r="A693" s="22"/>
      <c r="B693" s="22"/>
      <c r="C693" s="22">
        <v>2022243331</v>
      </c>
      <c r="D693" s="22" t="s">
        <v>489</v>
      </c>
      <c r="E693" s="22" t="s">
        <v>482</v>
      </c>
      <c r="F693" s="22" t="s">
        <v>59</v>
      </c>
      <c r="G693" s="22">
        <v>5</v>
      </c>
    </row>
    <row r="694" ht="17.4" spans="1:7">
      <c r="A694" s="22"/>
      <c r="B694" s="22"/>
      <c r="C694" s="22"/>
      <c r="D694" s="22"/>
      <c r="E694" s="22" t="s">
        <v>78</v>
      </c>
      <c r="F694" s="22" t="s">
        <v>157</v>
      </c>
      <c r="G694" s="22"/>
    </row>
    <row r="695" ht="17.4" spans="1:7">
      <c r="A695" s="22"/>
      <c r="B695" s="22"/>
      <c r="C695" s="22">
        <v>2022243324</v>
      </c>
      <c r="D695" s="22" t="s">
        <v>490</v>
      </c>
      <c r="E695" s="22" t="s">
        <v>482</v>
      </c>
      <c r="F695" s="22" t="s">
        <v>59</v>
      </c>
      <c r="G695" s="22">
        <v>2</v>
      </c>
    </row>
    <row r="696" ht="17.4" spans="1:7">
      <c r="A696" s="22"/>
      <c r="B696" s="22"/>
      <c r="C696" s="22">
        <v>2022243323</v>
      </c>
      <c r="D696" s="22" t="s">
        <v>491</v>
      </c>
      <c r="E696" s="22" t="s">
        <v>78</v>
      </c>
      <c r="F696" s="22" t="s">
        <v>157</v>
      </c>
      <c r="G696" s="22">
        <v>12</v>
      </c>
    </row>
    <row r="697" ht="17.4" spans="1:7">
      <c r="A697" s="22"/>
      <c r="B697" s="22"/>
      <c r="C697" s="22"/>
      <c r="D697" s="22"/>
      <c r="E697" s="22" t="s">
        <v>483</v>
      </c>
      <c r="F697" s="22" t="s">
        <v>61</v>
      </c>
      <c r="G697" s="22"/>
    </row>
    <row r="698" ht="17.4" spans="1:7">
      <c r="A698" s="22"/>
      <c r="B698" s="22"/>
      <c r="C698" s="22"/>
      <c r="D698" s="22"/>
      <c r="E698" s="22" t="s">
        <v>77</v>
      </c>
      <c r="F698" s="22" t="s">
        <v>61</v>
      </c>
      <c r="G698" s="22"/>
    </row>
    <row r="699" ht="17.4" spans="1:7">
      <c r="A699" s="22"/>
      <c r="B699" s="22"/>
      <c r="C699" s="22"/>
      <c r="D699" s="22"/>
      <c r="E699" s="22" t="s">
        <v>306</v>
      </c>
      <c r="F699" s="22" t="s">
        <v>161</v>
      </c>
      <c r="G699" s="22"/>
    </row>
    <row r="700" ht="17.4" spans="1:7">
      <c r="A700" s="22"/>
      <c r="B700" s="22"/>
      <c r="C700" s="22"/>
      <c r="D700" s="22"/>
      <c r="E700" s="22" t="s">
        <v>214</v>
      </c>
      <c r="F700" s="22" t="s">
        <v>40</v>
      </c>
      <c r="G700" s="22"/>
    </row>
    <row r="701" ht="17.4" spans="1:7">
      <c r="A701" s="22"/>
      <c r="B701" s="22"/>
      <c r="C701" s="22">
        <v>2022243308</v>
      </c>
      <c r="D701" s="22" t="s">
        <v>492</v>
      </c>
      <c r="E701" s="22" t="s">
        <v>78</v>
      </c>
      <c r="F701" s="22" t="s">
        <v>157</v>
      </c>
      <c r="G701" s="22">
        <v>3</v>
      </c>
    </row>
    <row r="702" ht="17.4" spans="1:7">
      <c r="A702" s="22"/>
      <c r="B702" s="22"/>
      <c r="C702" s="22">
        <v>2022243333</v>
      </c>
      <c r="D702" s="22" t="s">
        <v>493</v>
      </c>
      <c r="E702" s="22" t="s">
        <v>78</v>
      </c>
      <c r="F702" s="22" t="s">
        <v>157</v>
      </c>
      <c r="G702" s="22">
        <v>3</v>
      </c>
    </row>
    <row r="703" ht="17.4" spans="1:7">
      <c r="A703" s="22"/>
      <c r="B703" s="22"/>
      <c r="C703" s="22">
        <v>2022243334</v>
      </c>
      <c r="D703" s="22" t="s">
        <v>494</v>
      </c>
      <c r="E703" s="22" t="s">
        <v>214</v>
      </c>
      <c r="F703" s="22" t="s">
        <v>40</v>
      </c>
      <c r="G703" s="22">
        <v>2</v>
      </c>
    </row>
    <row r="704" ht="17.4" spans="1:7">
      <c r="A704" s="22"/>
      <c r="B704" s="22"/>
      <c r="C704" s="22">
        <v>2022243306</v>
      </c>
      <c r="D704" s="22" t="s">
        <v>495</v>
      </c>
      <c r="E704" s="22" t="s">
        <v>214</v>
      </c>
      <c r="F704" s="22" t="s">
        <v>40</v>
      </c>
      <c r="G704" s="22">
        <v>2</v>
      </c>
    </row>
    <row r="705" ht="17.4" spans="1:7">
      <c r="A705" s="22"/>
      <c r="B705" s="22">
        <v>20222436</v>
      </c>
      <c r="C705" s="22">
        <v>2022243617</v>
      </c>
      <c r="D705" s="22" t="s">
        <v>144</v>
      </c>
      <c r="E705" s="22" t="s">
        <v>214</v>
      </c>
      <c r="F705" s="22" t="s">
        <v>51</v>
      </c>
      <c r="G705" s="22">
        <v>8</v>
      </c>
    </row>
    <row r="706" ht="17.4" spans="1:7">
      <c r="A706" s="22"/>
      <c r="B706" s="22"/>
      <c r="C706" s="22"/>
      <c r="D706" s="22"/>
      <c r="E706" s="22" t="s">
        <v>306</v>
      </c>
      <c r="F706" s="22" t="s">
        <v>161</v>
      </c>
      <c r="G706" s="22"/>
    </row>
    <row r="707" ht="17.4" spans="1:7">
      <c r="A707" s="22"/>
      <c r="B707" s="22"/>
      <c r="C707" s="22"/>
      <c r="D707" s="22"/>
      <c r="E707" s="22" t="s">
        <v>496</v>
      </c>
      <c r="F707" s="22" t="s">
        <v>161</v>
      </c>
      <c r="G707" s="22"/>
    </row>
    <row r="708" ht="17.4" spans="1:7">
      <c r="A708" s="22"/>
      <c r="B708" s="22"/>
      <c r="C708" s="22">
        <v>2022243634</v>
      </c>
      <c r="D708" s="22" t="s">
        <v>497</v>
      </c>
      <c r="E708" s="22" t="s">
        <v>214</v>
      </c>
      <c r="F708" s="22" t="s">
        <v>51</v>
      </c>
      <c r="G708" s="22">
        <v>10</v>
      </c>
    </row>
    <row r="709" ht="17.4" spans="1:7">
      <c r="A709" s="22"/>
      <c r="B709" s="22"/>
      <c r="C709" s="22"/>
      <c r="D709" s="22"/>
      <c r="E709" s="22" t="s">
        <v>77</v>
      </c>
      <c r="F709" s="22" t="s">
        <v>154</v>
      </c>
      <c r="G709" s="22"/>
    </row>
    <row r="710" ht="17.4" spans="1:7">
      <c r="A710" s="22"/>
      <c r="B710" s="22"/>
      <c r="C710" s="22"/>
      <c r="D710" s="22"/>
      <c r="E710" s="22" t="s">
        <v>498</v>
      </c>
      <c r="F710" s="22" t="s">
        <v>51</v>
      </c>
      <c r="G710" s="22"/>
    </row>
    <row r="711" ht="17.4" spans="1:7">
      <c r="A711" s="22"/>
      <c r="B711" s="22"/>
      <c r="C711" s="22"/>
      <c r="D711" s="22"/>
      <c r="E711" s="22" t="s">
        <v>306</v>
      </c>
      <c r="F711" s="22" t="s">
        <v>161</v>
      </c>
      <c r="G711" s="22"/>
    </row>
    <row r="712" ht="17.4" spans="1:7">
      <c r="A712" s="22"/>
      <c r="B712" s="22"/>
      <c r="C712" s="22">
        <v>2022243625</v>
      </c>
      <c r="D712" s="22" t="s">
        <v>499</v>
      </c>
      <c r="E712" s="22" t="s">
        <v>214</v>
      </c>
      <c r="F712" s="22" t="s">
        <v>51</v>
      </c>
      <c r="G712" s="22">
        <v>2</v>
      </c>
    </row>
    <row r="713" ht="17.4" spans="1:7">
      <c r="A713" s="22"/>
      <c r="B713" s="22"/>
      <c r="C713" s="22">
        <v>2022243612</v>
      </c>
      <c r="D713" s="22" t="s">
        <v>500</v>
      </c>
      <c r="E713" s="22" t="s">
        <v>501</v>
      </c>
      <c r="F713" s="22" t="s">
        <v>56</v>
      </c>
      <c r="G713" s="22">
        <v>2</v>
      </c>
    </row>
    <row r="714" ht="17.4" spans="1:7">
      <c r="A714" s="22"/>
      <c r="B714" s="22"/>
      <c r="C714" s="22">
        <v>2022243624</v>
      </c>
      <c r="D714" s="22" t="s">
        <v>502</v>
      </c>
      <c r="E714" s="22" t="s">
        <v>501</v>
      </c>
      <c r="F714" s="22" t="s">
        <v>56</v>
      </c>
      <c r="G714" s="22">
        <v>6</v>
      </c>
    </row>
    <row r="715" ht="17.4" spans="1:7">
      <c r="A715" s="22"/>
      <c r="B715" s="22"/>
      <c r="C715" s="22"/>
      <c r="D715" s="22"/>
      <c r="E715" s="22" t="s">
        <v>498</v>
      </c>
      <c r="F715" s="22" t="s">
        <v>59</v>
      </c>
      <c r="G715" s="22"/>
    </row>
    <row r="716" ht="17.4" spans="1:7">
      <c r="A716" s="22"/>
      <c r="B716" s="22"/>
      <c r="C716" s="22"/>
      <c r="D716" s="22"/>
      <c r="E716" s="22" t="s">
        <v>482</v>
      </c>
      <c r="F716" s="22" t="s">
        <v>59</v>
      </c>
      <c r="G716" s="22"/>
    </row>
    <row r="717" ht="17.4" spans="1:7">
      <c r="A717" s="22"/>
      <c r="B717" s="22"/>
      <c r="C717" s="22">
        <v>2022243623</v>
      </c>
      <c r="D717" s="22" t="s">
        <v>503</v>
      </c>
      <c r="E717" s="22" t="s">
        <v>501</v>
      </c>
      <c r="F717" s="22" t="s">
        <v>56</v>
      </c>
      <c r="G717" s="22">
        <v>15</v>
      </c>
    </row>
    <row r="718" ht="17.4" spans="1:7">
      <c r="A718" s="22"/>
      <c r="B718" s="22"/>
      <c r="C718" s="22"/>
      <c r="D718" s="22"/>
      <c r="E718" s="22" t="s">
        <v>498</v>
      </c>
      <c r="F718" s="22" t="s">
        <v>59</v>
      </c>
      <c r="G718" s="22"/>
    </row>
    <row r="719" ht="17.4" spans="1:7">
      <c r="A719" s="22"/>
      <c r="B719" s="22"/>
      <c r="C719" s="22"/>
      <c r="D719" s="22"/>
      <c r="E719" s="22" t="s">
        <v>482</v>
      </c>
      <c r="F719" s="22" t="s">
        <v>59</v>
      </c>
      <c r="G719" s="22"/>
    </row>
    <row r="720" ht="17.4" spans="1:7">
      <c r="A720" s="22"/>
      <c r="B720" s="22"/>
      <c r="C720" s="22"/>
      <c r="D720" s="22"/>
      <c r="E720" s="22" t="s">
        <v>504</v>
      </c>
      <c r="F720" s="22" t="s">
        <v>159</v>
      </c>
      <c r="G720" s="22"/>
    </row>
    <row r="721" ht="17.4" spans="1:7">
      <c r="A721" s="22"/>
      <c r="B721" s="22"/>
      <c r="C721" s="22"/>
      <c r="D721" s="22"/>
      <c r="E721" s="22" t="s">
        <v>306</v>
      </c>
      <c r="F721" s="22" t="s">
        <v>161</v>
      </c>
      <c r="G721" s="22"/>
    </row>
    <row r="722" ht="17.4" spans="1:7">
      <c r="A722" s="22"/>
      <c r="B722" s="22"/>
      <c r="C722" s="22"/>
      <c r="D722" s="22"/>
      <c r="E722" s="22" t="s">
        <v>496</v>
      </c>
      <c r="F722" s="22" t="s">
        <v>161</v>
      </c>
      <c r="G722" s="22"/>
    </row>
    <row r="723" ht="17.4" spans="1:7">
      <c r="A723" s="22"/>
      <c r="B723" s="22"/>
      <c r="C723" s="22">
        <v>2022243635</v>
      </c>
      <c r="D723" s="22" t="s">
        <v>505</v>
      </c>
      <c r="E723" s="22" t="s">
        <v>482</v>
      </c>
      <c r="F723" s="22" t="s">
        <v>59</v>
      </c>
      <c r="G723" s="22">
        <v>2</v>
      </c>
    </row>
    <row r="724" ht="17.4" spans="1:7">
      <c r="A724" s="22"/>
      <c r="B724" s="22">
        <v>20222441</v>
      </c>
      <c r="C724" s="22">
        <v>2022244104</v>
      </c>
      <c r="D724" s="22" t="s">
        <v>506</v>
      </c>
      <c r="E724" s="22" t="s">
        <v>439</v>
      </c>
      <c r="F724" s="22" t="s">
        <v>154</v>
      </c>
      <c r="G724" s="22">
        <v>3</v>
      </c>
    </row>
    <row r="725" ht="17.4" spans="1:7">
      <c r="A725" s="22"/>
      <c r="B725" s="22"/>
      <c r="C725" s="22">
        <v>2022244147</v>
      </c>
      <c r="D725" s="22" t="s">
        <v>507</v>
      </c>
      <c r="E725" s="22" t="s">
        <v>508</v>
      </c>
      <c r="F725" s="22" t="s">
        <v>59</v>
      </c>
      <c r="G725" s="22">
        <v>2</v>
      </c>
    </row>
    <row r="726" ht="17.4" spans="1:7">
      <c r="A726" s="22"/>
      <c r="B726" s="22">
        <v>20222531</v>
      </c>
      <c r="C726" s="22">
        <v>2022253116</v>
      </c>
      <c r="D726" s="22" t="s">
        <v>509</v>
      </c>
      <c r="E726" s="22" t="s">
        <v>510</v>
      </c>
      <c r="F726" s="22" t="s">
        <v>51</v>
      </c>
      <c r="G726" s="22">
        <v>12</v>
      </c>
    </row>
    <row r="727" ht="17.4" spans="1:7">
      <c r="A727" s="22"/>
      <c r="B727" s="22"/>
      <c r="C727" s="22"/>
      <c r="D727" s="22"/>
      <c r="E727" s="22" t="s">
        <v>460</v>
      </c>
      <c r="F727" s="22" t="s">
        <v>154</v>
      </c>
      <c r="G727" s="22"/>
    </row>
    <row r="728" ht="17.4" spans="1:7">
      <c r="A728" s="22"/>
      <c r="B728" s="22"/>
      <c r="C728" s="22"/>
      <c r="D728" s="22"/>
      <c r="E728" s="22" t="s">
        <v>460</v>
      </c>
      <c r="F728" s="22" t="s">
        <v>58</v>
      </c>
      <c r="G728" s="22"/>
    </row>
    <row r="729" ht="17.4" spans="1:7">
      <c r="A729" s="22"/>
      <c r="B729" s="22"/>
      <c r="C729" s="22"/>
      <c r="D729" s="22"/>
      <c r="E729" s="22" t="s">
        <v>511</v>
      </c>
      <c r="F729" s="22" t="s">
        <v>56</v>
      </c>
      <c r="G729" s="22"/>
    </row>
    <row r="730" ht="17.4" spans="1:7">
      <c r="A730" s="22"/>
      <c r="B730" s="22"/>
      <c r="C730" s="22"/>
      <c r="D730" s="22"/>
      <c r="E730" s="22" t="s">
        <v>512</v>
      </c>
      <c r="F730" s="22" t="s">
        <v>59</v>
      </c>
      <c r="G730" s="22"/>
    </row>
    <row r="731" ht="17.4" spans="1:7">
      <c r="A731" s="22"/>
      <c r="B731" s="22"/>
      <c r="C731" s="22">
        <v>2022253126</v>
      </c>
      <c r="D731" s="22" t="s">
        <v>513</v>
      </c>
      <c r="E731" s="22" t="s">
        <v>510</v>
      </c>
      <c r="F731" s="22" t="s">
        <v>51</v>
      </c>
      <c r="G731" s="22">
        <v>12</v>
      </c>
    </row>
    <row r="732" ht="17.4" spans="1:7">
      <c r="A732" s="22"/>
      <c r="B732" s="22"/>
      <c r="C732" s="22"/>
      <c r="D732" s="22"/>
      <c r="E732" s="22" t="s">
        <v>460</v>
      </c>
      <c r="F732" s="22" t="s">
        <v>154</v>
      </c>
      <c r="G732" s="22"/>
    </row>
    <row r="733" ht="17.4" spans="1:7">
      <c r="A733" s="22"/>
      <c r="B733" s="22"/>
      <c r="C733" s="22"/>
      <c r="D733" s="22"/>
      <c r="E733" s="22" t="s">
        <v>460</v>
      </c>
      <c r="F733" s="22" t="s">
        <v>58</v>
      </c>
      <c r="G733" s="22"/>
    </row>
    <row r="734" ht="17.4" spans="1:7">
      <c r="A734" s="22"/>
      <c r="B734" s="22"/>
      <c r="C734" s="22"/>
      <c r="D734" s="22"/>
      <c r="E734" s="22" t="s">
        <v>511</v>
      </c>
      <c r="F734" s="22" t="s">
        <v>56</v>
      </c>
      <c r="G734" s="22"/>
    </row>
    <row r="735" ht="17.4" spans="1:7">
      <c r="A735" s="22"/>
      <c r="B735" s="22"/>
      <c r="C735" s="22"/>
      <c r="D735" s="22"/>
      <c r="E735" s="22" t="s">
        <v>512</v>
      </c>
      <c r="F735" s="22" t="s">
        <v>59</v>
      </c>
      <c r="G735" s="22"/>
    </row>
    <row r="736" ht="17.4" spans="1:7">
      <c r="A736" s="22"/>
      <c r="B736" s="22">
        <v>20222532</v>
      </c>
      <c r="C736" s="22">
        <v>2022253214</v>
      </c>
      <c r="D736" s="22" t="s">
        <v>514</v>
      </c>
      <c r="E736" s="22" t="s">
        <v>78</v>
      </c>
      <c r="F736" s="22" t="s">
        <v>59</v>
      </c>
      <c r="G736" s="22">
        <v>2</v>
      </c>
    </row>
    <row r="737" ht="17.4" spans="1:7">
      <c r="A737" s="22"/>
      <c r="B737" s="22"/>
      <c r="C737" s="22">
        <v>2022253234</v>
      </c>
      <c r="D737" s="22" t="s">
        <v>515</v>
      </c>
      <c r="E737" s="22" t="s">
        <v>306</v>
      </c>
      <c r="F737" s="22" t="s">
        <v>161</v>
      </c>
      <c r="G737" s="22">
        <v>3</v>
      </c>
    </row>
    <row r="738" ht="17.4" spans="1:7">
      <c r="A738" s="22"/>
      <c r="B738" s="22">
        <v>20222533</v>
      </c>
      <c r="C738" s="22">
        <v>2022253328</v>
      </c>
      <c r="D738" s="22" t="s">
        <v>516</v>
      </c>
      <c r="E738" s="22" t="s">
        <v>460</v>
      </c>
      <c r="F738" s="22" t="s">
        <v>154</v>
      </c>
      <c r="G738" s="22">
        <v>19</v>
      </c>
    </row>
    <row r="739" ht="17.4" spans="1:7">
      <c r="A739" s="22"/>
      <c r="B739" s="22"/>
      <c r="C739" s="22"/>
      <c r="D739" s="22"/>
      <c r="E739" s="22" t="s">
        <v>510</v>
      </c>
      <c r="F739" s="22" t="s">
        <v>51</v>
      </c>
      <c r="G739" s="22"/>
    </row>
    <row r="740" ht="17.4" spans="1:7">
      <c r="A740" s="22"/>
      <c r="B740" s="22"/>
      <c r="C740" s="22"/>
      <c r="D740" s="22"/>
      <c r="E740" s="22" t="s">
        <v>91</v>
      </c>
      <c r="F740" s="22" t="s">
        <v>56</v>
      </c>
      <c r="G740" s="22"/>
    </row>
    <row r="741" ht="17.4" spans="1:7">
      <c r="A741" s="22"/>
      <c r="B741" s="22"/>
      <c r="C741" s="22"/>
      <c r="D741" s="22"/>
      <c r="E741" s="22" t="s">
        <v>512</v>
      </c>
      <c r="F741" s="22" t="s">
        <v>56</v>
      </c>
      <c r="G741" s="22"/>
    </row>
    <row r="742" ht="17.4" spans="1:7">
      <c r="A742" s="22"/>
      <c r="B742" s="22"/>
      <c r="C742" s="22"/>
      <c r="D742" s="22"/>
      <c r="E742" s="22" t="s">
        <v>460</v>
      </c>
      <c r="F742" s="22" t="s">
        <v>157</v>
      </c>
      <c r="G742" s="22"/>
    </row>
    <row r="743" ht="17.4" spans="1:7">
      <c r="A743" s="22"/>
      <c r="B743" s="22"/>
      <c r="C743" s="22"/>
      <c r="D743" s="22"/>
      <c r="E743" s="22" t="s">
        <v>517</v>
      </c>
      <c r="F743" s="22" t="s">
        <v>61</v>
      </c>
      <c r="G743" s="22"/>
    </row>
    <row r="744" ht="17.4" spans="1:7">
      <c r="A744" s="22"/>
      <c r="B744" s="22"/>
      <c r="C744" s="22"/>
      <c r="D744" s="22"/>
      <c r="E744" s="22" t="s">
        <v>511</v>
      </c>
      <c r="F744" s="22" t="s">
        <v>61</v>
      </c>
      <c r="G744" s="22"/>
    </row>
    <row r="745" ht="17.4" spans="1:7">
      <c r="A745" s="22"/>
      <c r="B745" s="22"/>
      <c r="C745" s="22"/>
      <c r="D745" s="22"/>
      <c r="E745" s="22" t="s">
        <v>306</v>
      </c>
      <c r="F745" s="22" t="s">
        <v>161</v>
      </c>
      <c r="G745" s="22"/>
    </row>
    <row r="746" ht="17.4" spans="1:7">
      <c r="A746" s="22"/>
      <c r="B746" s="22"/>
      <c r="C746" s="22">
        <v>2022253329</v>
      </c>
      <c r="D746" s="22" t="s">
        <v>518</v>
      </c>
      <c r="E746" s="22" t="s">
        <v>460</v>
      </c>
      <c r="F746" s="22" t="s">
        <v>154</v>
      </c>
      <c r="G746" s="22">
        <v>19</v>
      </c>
    </row>
    <row r="747" ht="17.4" spans="1:7">
      <c r="A747" s="22"/>
      <c r="B747" s="22"/>
      <c r="C747" s="22"/>
      <c r="D747" s="22"/>
      <c r="E747" s="22" t="s">
        <v>510</v>
      </c>
      <c r="F747" s="22" t="s">
        <v>51</v>
      </c>
      <c r="G747" s="22"/>
    </row>
    <row r="748" ht="17.4" spans="1:7">
      <c r="A748" s="22"/>
      <c r="B748" s="22"/>
      <c r="C748" s="22"/>
      <c r="D748" s="22"/>
      <c r="E748" s="22" t="s">
        <v>91</v>
      </c>
      <c r="F748" s="22" t="s">
        <v>56</v>
      </c>
      <c r="G748" s="22"/>
    </row>
    <row r="749" ht="17.4" spans="1:7">
      <c r="A749" s="22"/>
      <c r="B749" s="22"/>
      <c r="C749" s="22"/>
      <c r="D749" s="22"/>
      <c r="E749" s="22" t="s">
        <v>512</v>
      </c>
      <c r="F749" s="22" t="s">
        <v>56</v>
      </c>
      <c r="G749" s="22"/>
    </row>
    <row r="750" ht="17.4" spans="1:7">
      <c r="A750" s="22"/>
      <c r="B750" s="22"/>
      <c r="C750" s="22"/>
      <c r="D750" s="22"/>
      <c r="E750" s="22" t="s">
        <v>460</v>
      </c>
      <c r="F750" s="22" t="s">
        <v>157</v>
      </c>
      <c r="G750" s="22"/>
    </row>
    <row r="751" ht="17.4" spans="1:7">
      <c r="A751" s="22"/>
      <c r="B751" s="22"/>
      <c r="C751" s="22"/>
      <c r="D751" s="22"/>
      <c r="E751" s="22" t="s">
        <v>517</v>
      </c>
      <c r="F751" s="22" t="s">
        <v>61</v>
      </c>
      <c r="G751" s="22"/>
    </row>
    <row r="752" ht="17.4" spans="1:7">
      <c r="A752" s="22"/>
      <c r="B752" s="22"/>
      <c r="C752" s="22"/>
      <c r="D752" s="22"/>
      <c r="E752" s="22" t="s">
        <v>511</v>
      </c>
      <c r="F752" s="22" t="s">
        <v>61</v>
      </c>
      <c r="G752" s="22"/>
    </row>
    <row r="753" ht="17.4" spans="1:7">
      <c r="A753" s="22"/>
      <c r="B753" s="22"/>
      <c r="C753" s="22"/>
      <c r="D753" s="22"/>
      <c r="E753" s="22" t="s">
        <v>306</v>
      </c>
      <c r="F753" s="22" t="s">
        <v>161</v>
      </c>
      <c r="G753" s="22"/>
    </row>
    <row r="754" ht="17.4" spans="1:7">
      <c r="A754" s="22"/>
      <c r="B754" s="22"/>
      <c r="C754" s="22">
        <v>2022253330</v>
      </c>
      <c r="D754" s="22" t="s">
        <v>519</v>
      </c>
      <c r="E754" s="22" t="s">
        <v>460</v>
      </c>
      <c r="F754" s="22" t="s">
        <v>154</v>
      </c>
      <c r="G754" s="22">
        <v>19</v>
      </c>
    </row>
    <row r="755" ht="17.4" spans="1:7">
      <c r="A755" s="22"/>
      <c r="B755" s="22"/>
      <c r="C755" s="22"/>
      <c r="D755" s="22"/>
      <c r="E755" s="22" t="s">
        <v>510</v>
      </c>
      <c r="F755" s="22" t="s">
        <v>51</v>
      </c>
      <c r="G755" s="22"/>
    </row>
    <row r="756" ht="17.4" spans="1:7">
      <c r="A756" s="22"/>
      <c r="B756" s="22"/>
      <c r="C756" s="22"/>
      <c r="D756" s="22"/>
      <c r="E756" s="22" t="s">
        <v>91</v>
      </c>
      <c r="F756" s="22" t="s">
        <v>56</v>
      </c>
      <c r="G756" s="22"/>
    </row>
    <row r="757" ht="17.4" spans="1:7">
      <c r="A757" s="22"/>
      <c r="B757" s="22"/>
      <c r="C757" s="22"/>
      <c r="D757" s="22"/>
      <c r="E757" s="22" t="s">
        <v>512</v>
      </c>
      <c r="F757" s="22" t="s">
        <v>56</v>
      </c>
      <c r="G757" s="22"/>
    </row>
    <row r="758" ht="17.4" spans="1:7">
      <c r="A758" s="22"/>
      <c r="B758" s="22"/>
      <c r="C758" s="22"/>
      <c r="D758" s="22"/>
      <c r="E758" s="22" t="s">
        <v>460</v>
      </c>
      <c r="F758" s="22" t="s">
        <v>157</v>
      </c>
      <c r="G758" s="22"/>
    </row>
    <row r="759" ht="17.4" spans="1:7">
      <c r="A759" s="22"/>
      <c r="B759" s="22"/>
      <c r="C759" s="22"/>
      <c r="D759" s="22"/>
      <c r="E759" s="22" t="s">
        <v>517</v>
      </c>
      <c r="F759" s="22" t="s">
        <v>61</v>
      </c>
      <c r="G759" s="22"/>
    </row>
    <row r="760" ht="17.4" spans="1:7">
      <c r="A760" s="22"/>
      <c r="B760" s="22"/>
      <c r="C760" s="22"/>
      <c r="D760" s="22"/>
      <c r="E760" s="22" t="s">
        <v>511</v>
      </c>
      <c r="F760" s="22" t="s">
        <v>61</v>
      </c>
      <c r="G760" s="22"/>
    </row>
    <row r="761" ht="17.4" spans="1:7">
      <c r="A761" s="22"/>
      <c r="B761" s="22"/>
      <c r="C761" s="22"/>
      <c r="D761" s="22"/>
      <c r="E761" s="22" t="s">
        <v>306</v>
      </c>
      <c r="F761" s="22" t="s">
        <v>161</v>
      </c>
      <c r="G761" s="22"/>
    </row>
    <row r="762" ht="17.4" spans="1:7">
      <c r="A762" s="22"/>
      <c r="B762" s="22"/>
      <c r="C762" s="22">
        <v>2022253331</v>
      </c>
      <c r="D762" s="22" t="s">
        <v>520</v>
      </c>
      <c r="E762" s="22" t="s">
        <v>460</v>
      </c>
      <c r="F762" s="22" t="s">
        <v>154</v>
      </c>
      <c r="G762" s="22">
        <v>19</v>
      </c>
    </row>
    <row r="763" ht="17.4" spans="1:7">
      <c r="A763" s="22"/>
      <c r="B763" s="22"/>
      <c r="C763" s="22"/>
      <c r="D763" s="22"/>
      <c r="E763" s="22" t="s">
        <v>510</v>
      </c>
      <c r="F763" s="22" t="s">
        <v>51</v>
      </c>
      <c r="G763" s="22"/>
    </row>
    <row r="764" ht="17.4" spans="1:7">
      <c r="A764" s="22"/>
      <c r="B764" s="22"/>
      <c r="C764" s="22"/>
      <c r="D764" s="22"/>
      <c r="E764" s="22" t="s">
        <v>91</v>
      </c>
      <c r="F764" s="22" t="s">
        <v>56</v>
      </c>
      <c r="G764" s="22"/>
    </row>
    <row r="765" ht="17.4" spans="1:7">
      <c r="A765" s="22"/>
      <c r="B765" s="22"/>
      <c r="C765" s="22"/>
      <c r="D765" s="22"/>
      <c r="E765" s="22" t="s">
        <v>512</v>
      </c>
      <c r="F765" s="22" t="s">
        <v>56</v>
      </c>
      <c r="G765" s="22"/>
    </row>
    <row r="766" ht="17.4" spans="1:7">
      <c r="A766" s="22"/>
      <c r="B766" s="22"/>
      <c r="C766" s="22"/>
      <c r="D766" s="22"/>
      <c r="E766" s="22" t="s">
        <v>460</v>
      </c>
      <c r="F766" s="22" t="s">
        <v>157</v>
      </c>
      <c r="G766" s="22"/>
    </row>
    <row r="767" ht="17.4" spans="1:7">
      <c r="A767" s="22"/>
      <c r="B767" s="22"/>
      <c r="C767" s="22"/>
      <c r="D767" s="22"/>
      <c r="E767" s="22" t="s">
        <v>517</v>
      </c>
      <c r="F767" s="22" t="s">
        <v>61</v>
      </c>
      <c r="G767" s="22"/>
    </row>
    <row r="768" ht="17.4" spans="1:7">
      <c r="A768" s="22"/>
      <c r="B768" s="22"/>
      <c r="C768" s="22"/>
      <c r="D768" s="22"/>
      <c r="E768" s="22" t="s">
        <v>511</v>
      </c>
      <c r="F768" s="22" t="s">
        <v>61</v>
      </c>
      <c r="G768" s="22"/>
    </row>
    <row r="769" ht="17.4" spans="1:7">
      <c r="A769" s="22"/>
      <c r="B769" s="22"/>
      <c r="C769" s="22"/>
      <c r="D769" s="22"/>
      <c r="E769" s="22" t="s">
        <v>306</v>
      </c>
      <c r="F769" s="22" t="s">
        <v>161</v>
      </c>
      <c r="G769" s="22"/>
    </row>
    <row r="770" ht="17.4" spans="1:7">
      <c r="A770" s="22"/>
      <c r="B770" s="22"/>
      <c r="C770" s="22">
        <v>2022253332</v>
      </c>
      <c r="D770" s="22" t="s">
        <v>521</v>
      </c>
      <c r="E770" s="22" t="s">
        <v>460</v>
      </c>
      <c r="F770" s="22" t="s">
        <v>154</v>
      </c>
      <c r="G770" s="22">
        <v>19</v>
      </c>
    </row>
    <row r="771" ht="17.4" spans="1:7">
      <c r="A771" s="22"/>
      <c r="B771" s="22"/>
      <c r="C771" s="22"/>
      <c r="D771" s="22"/>
      <c r="E771" s="22" t="s">
        <v>510</v>
      </c>
      <c r="F771" s="22" t="s">
        <v>51</v>
      </c>
      <c r="G771" s="22"/>
    </row>
    <row r="772" ht="17.4" spans="1:7">
      <c r="A772" s="22"/>
      <c r="B772" s="22"/>
      <c r="C772" s="22"/>
      <c r="D772" s="22"/>
      <c r="E772" s="22" t="s">
        <v>91</v>
      </c>
      <c r="F772" s="22" t="s">
        <v>56</v>
      </c>
      <c r="G772" s="22"/>
    </row>
    <row r="773" ht="17.4" spans="1:7">
      <c r="A773" s="22"/>
      <c r="B773" s="22"/>
      <c r="C773" s="22"/>
      <c r="D773" s="22"/>
      <c r="E773" s="22" t="s">
        <v>512</v>
      </c>
      <c r="F773" s="22" t="s">
        <v>56</v>
      </c>
      <c r="G773" s="22"/>
    </row>
    <row r="774" ht="17.4" spans="1:7">
      <c r="A774" s="22"/>
      <c r="B774" s="22"/>
      <c r="C774" s="22"/>
      <c r="D774" s="22"/>
      <c r="E774" s="22" t="s">
        <v>460</v>
      </c>
      <c r="F774" s="22" t="s">
        <v>157</v>
      </c>
      <c r="G774" s="22"/>
    </row>
    <row r="775" ht="17.4" spans="1:7">
      <c r="A775" s="22"/>
      <c r="B775" s="22"/>
      <c r="C775" s="22"/>
      <c r="D775" s="22"/>
      <c r="E775" s="22" t="s">
        <v>517</v>
      </c>
      <c r="F775" s="22" t="s">
        <v>61</v>
      </c>
      <c r="G775" s="22"/>
    </row>
    <row r="776" ht="17.4" spans="1:7">
      <c r="A776" s="22"/>
      <c r="B776" s="22"/>
      <c r="C776" s="22"/>
      <c r="D776" s="22"/>
      <c r="E776" s="22" t="s">
        <v>511</v>
      </c>
      <c r="F776" s="22" t="s">
        <v>61</v>
      </c>
      <c r="G776" s="22"/>
    </row>
    <row r="777" ht="17.4" spans="1:7">
      <c r="A777" s="22"/>
      <c r="B777" s="22"/>
      <c r="C777" s="22"/>
      <c r="D777" s="22"/>
      <c r="E777" s="22" t="s">
        <v>306</v>
      </c>
      <c r="F777" s="22" t="s">
        <v>161</v>
      </c>
      <c r="G777" s="22"/>
    </row>
    <row r="778" ht="17.4" spans="1:7">
      <c r="A778" s="22"/>
      <c r="B778" s="22"/>
      <c r="C778" s="22">
        <v>2022253333</v>
      </c>
      <c r="D778" s="22" t="s">
        <v>522</v>
      </c>
      <c r="E778" s="22" t="s">
        <v>460</v>
      </c>
      <c r="F778" s="22" t="s">
        <v>154</v>
      </c>
      <c r="G778" s="22">
        <v>19</v>
      </c>
    </row>
    <row r="779" ht="17.4" spans="1:7">
      <c r="A779" s="22"/>
      <c r="B779" s="22"/>
      <c r="C779" s="22"/>
      <c r="D779" s="22"/>
      <c r="E779" s="22" t="s">
        <v>510</v>
      </c>
      <c r="F779" s="22" t="s">
        <v>51</v>
      </c>
      <c r="G779" s="22"/>
    </row>
    <row r="780" ht="17.4" spans="1:7">
      <c r="A780" s="22"/>
      <c r="B780" s="22"/>
      <c r="C780" s="22"/>
      <c r="D780" s="22"/>
      <c r="E780" s="22" t="s">
        <v>91</v>
      </c>
      <c r="F780" s="22" t="s">
        <v>56</v>
      </c>
      <c r="G780" s="22"/>
    </row>
    <row r="781" ht="17.4" spans="1:7">
      <c r="A781" s="22"/>
      <c r="B781" s="22"/>
      <c r="C781" s="22"/>
      <c r="D781" s="22"/>
      <c r="E781" s="22" t="s">
        <v>512</v>
      </c>
      <c r="F781" s="22" t="s">
        <v>56</v>
      </c>
      <c r="G781" s="22"/>
    </row>
    <row r="782" ht="17.4" spans="1:7">
      <c r="A782" s="22"/>
      <c r="B782" s="22"/>
      <c r="C782" s="22"/>
      <c r="D782" s="22"/>
      <c r="E782" s="22" t="s">
        <v>460</v>
      </c>
      <c r="F782" s="22" t="s">
        <v>157</v>
      </c>
      <c r="G782" s="22"/>
    </row>
    <row r="783" ht="17.4" spans="1:7">
      <c r="A783" s="22"/>
      <c r="B783" s="22"/>
      <c r="C783" s="22"/>
      <c r="D783" s="22"/>
      <c r="E783" s="22" t="s">
        <v>517</v>
      </c>
      <c r="F783" s="22" t="s">
        <v>61</v>
      </c>
      <c r="G783" s="22"/>
    </row>
    <row r="784" ht="17.4" spans="1:7">
      <c r="A784" s="22"/>
      <c r="B784" s="22"/>
      <c r="C784" s="22"/>
      <c r="D784" s="22"/>
      <c r="E784" s="22" t="s">
        <v>511</v>
      </c>
      <c r="F784" s="22" t="s">
        <v>61</v>
      </c>
      <c r="G784" s="22"/>
    </row>
    <row r="785" ht="17.4" spans="1:7">
      <c r="A785" s="22"/>
      <c r="B785" s="22"/>
      <c r="C785" s="22"/>
      <c r="D785" s="22"/>
      <c r="E785" s="22" t="s">
        <v>306</v>
      </c>
      <c r="F785" s="22" t="s">
        <v>161</v>
      </c>
      <c r="G785" s="22"/>
    </row>
    <row r="786" ht="17.4" spans="1:7">
      <c r="A786" s="22"/>
      <c r="B786" s="22"/>
      <c r="C786" s="22">
        <v>2022253334</v>
      </c>
      <c r="D786" s="22" t="s">
        <v>523</v>
      </c>
      <c r="E786" s="22" t="s">
        <v>460</v>
      </c>
      <c r="F786" s="22" t="s">
        <v>154</v>
      </c>
      <c r="G786" s="22">
        <v>19</v>
      </c>
    </row>
    <row r="787" ht="17.4" spans="1:7">
      <c r="A787" s="22"/>
      <c r="B787" s="22"/>
      <c r="C787" s="22"/>
      <c r="D787" s="22"/>
      <c r="E787" s="22" t="s">
        <v>510</v>
      </c>
      <c r="F787" s="22" t="s">
        <v>51</v>
      </c>
      <c r="G787" s="22"/>
    </row>
    <row r="788" ht="17.4" spans="1:7">
      <c r="A788" s="22"/>
      <c r="B788" s="22"/>
      <c r="C788" s="22"/>
      <c r="D788" s="22"/>
      <c r="E788" s="22" t="s">
        <v>91</v>
      </c>
      <c r="F788" s="22" t="s">
        <v>56</v>
      </c>
      <c r="G788" s="22"/>
    </row>
    <row r="789" ht="17.4" spans="1:7">
      <c r="A789" s="22"/>
      <c r="B789" s="22"/>
      <c r="C789" s="22"/>
      <c r="D789" s="22"/>
      <c r="E789" s="22" t="s">
        <v>512</v>
      </c>
      <c r="F789" s="22" t="s">
        <v>56</v>
      </c>
      <c r="G789" s="22"/>
    </row>
    <row r="790" ht="17.4" spans="1:7">
      <c r="A790" s="22"/>
      <c r="B790" s="22"/>
      <c r="C790" s="22"/>
      <c r="D790" s="22"/>
      <c r="E790" s="22" t="s">
        <v>460</v>
      </c>
      <c r="F790" s="22" t="s">
        <v>157</v>
      </c>
      <c r="G790" s="22"/>
    </row>
    <row r="791" ht="17.4" spans="1:7">
      <c r="A791" s="22"/>
      <c r="B791" s="22"/>
      <c r="C791" s="22"/>
      <c r="D791" s="22"/>
      <c r="E791" s="22" t="s">
        <v>517</v>
      </c>
      <c r="F791" s="22" t="s">
        <v>61</v>
      </c>
      <c r="G791" s="22"/>
    </row>
    <row r="792" ht="17.4" spans="1:7">
      <c r="A792" s="22"/>
      <c r="B792" s="22"/>
      <c r="C792" s="22"/>
      <c r="D792" s="22"/>
      <c r="E792" s="22" t="s">
        <v>511</v>
      </c>
      <c r="F792" s="22" t="s">
        <v>61</v>
      </c>
      <c r="G792" s="22"/>
    </row>
    <row r="793" ht="17.4" spans="1:7">
      <c r="A793" s="22"/>
      <c r="B793" s="22"/>
      <c r="C793" s="22"/>
      <c r="D793" s="22"/>
      <c r="E793" s="22" t="s">
        <v>306</v>
      </c>
      <c r="F793" s="22" t="s">
        <v>161</v>
      </c>
      <c r="G793" s="22"/>
    </row>
    <row r="794" ht="17.4" spans="1:7">
      <c r="A794" s="22"/>
      <c r="B794" s="22"/>
      <c r="C794" s="22">
        <v>2022253335</v>
      </c>
      <c r="D794" s="22" t="s">
        <v>524</v>
      </c>
      <c r="E794" s="22" t="s">
        <v>460</v>
      </c>
      <c r="F794" s="22" t="s">
        <v>154</v>
      </c>
      <c r="G794" s="22">
        <v>19</v>
      </c>
    </row>
    <row r="795" ht="17.4" spans="1:7">
      <c r="A795" s="22"/>
      <c r="B795" s="22"/>
      <c r="C795" s="22"/>
      <c r="D795" s="22"/>
      <c r="E795" s="22" t="s">
        <v>510</v>
      </c>
      <c r="F795" s="22" t="s">
        <v>51</v>
      </c>
      <c r="G795" s="22"/>
    </row>
    <row r="796" ht="17.4" spans="1:7">
      <c r="A796" s="22"/>
      <c r="B796" s="22"/>
      <c r="C796" s="22"/>
      <c r="D796" s="22"/>
      <c r="E796" s="22" t="s">
        <v>91</v>
      </c>
      <c r="F796" s="22" t="s">
        <v>56</v>
      </c>
      <c r="G796" s="22"/>
    </row>
    <row r="797" ht="17.4" spans="1:7">
      <c r="A797" s="22"/>
      <c r="B797" s="22"/>
      <c r="C797" s="22"/>
      <c r="D797" s="22"/>
      <c r="E797" s="22" t="s">
        <v>512</v>
      </c>
      <c r="F797" s="22" t="s">
        <v>56</v>
      </c>
      <c r="G797" s="22"/>
    </row>
    <row r="798" ht="17.4" spans="1:7">
      <c r="A798" s="22"/>
      <c r="B798" s="22"/>
      <c r="C798" s="22"/>
      <c r="D798" s="22"/>
      <c r="E798" s="22" t="s">
        <v>460</v>
      </c>
      <c r="F798" s="22" t="s">
        <v>157</v>
      </c>
      <c r="G798" s="22"/>
    </row>
    <row r="799" ht="17.4" spans="1:7">
      <c r="A799" s="22"/>
      <c r="B799" s="22"/>
      <c r="C799" s="22"/>
      <c r="D799" s="22"/>
      <c r="E799" s="22" t="s">
        <v>517</v>
      </c>
      <c r="F799" s="22" t="s">
        <v>61</v>
      </c>
      <c r="G799" s="22"/>
    </row>
    <row r="800" ht="17.4" spans="1:7">
      <c r="A800" s="22"/>
      <c r="B800" s="22"/>
      <c r="C800" s="22"/>
      <c r="D800" s="22"/>
      <c r="E800" s="22" t="s">
        <v>511</v>
      </c>
      <c r="F800" s="22" t="s">
        <v>61</v>
      </c>
      <c r="G800" s="22"/>
    </row>
    <row r="801" ht="17.4" spans="1:7">
      <c r="A801" s="22"/>
      <c r="B801" s="22"/>
      <c r="C801" s="22"/>
      <c r="D801" s="22"/>
      <c r="E801" s="22" t="s">
        <v>306</v>
      </c>
      <c r="F801" s="22" t="s">
        <v>161</v>
      </c>
      <c r="G801" s="22"/>
    </row>
    <row r="802" ht="17.4" spans="1:7">
      <c r="A802" s="32" t="s">
        <v>7</v>
      </c>
      <c r="B802" s="22">
        <v>20222631</v>
      </c>
      <c r="C802" s="22">
        <v>2022263129</v>
      </c>
      <c r="D802" s="22" t="s">
        <v>525</v>
      </c>
      <c r="E802" s="22" t="s">
        <v>526</v>
      </c>
      <c r="F802" s="22" t="s">
        <v>527</v>
      </c>
      <c r="G802" s="22">
        <v>70</v>
      </c>
    </row>
    <row r="803" ht="17.4" spans="1:7">
      <c r="A803" s="32"/>
      <c r="B803" s="22"/>
      <c r="C803" s="22"/>
      <c r="D803" s="22"/>
      <c r="E803" s="22" t="s">
        <v>526</v>
      </c>
      <c r="F803" s="22" t="s">
        <v>528</v>
      </c>
      <c r="G803" s="22"/>
    </row>
    <row r="804" ht="17.4" spans="1:7">
      <c r="A804" s="32"/>
      <c r="B804" s="22"/>
      <c r="C804" s="22"/>
      <c r="D804" s="22"/>
      <c r="E804" s="22" t="s">
        <v>78</v>
      </c>
      <c r="F804" s="22" t="s">
        <v>58</v>
      </c>
      <c r="G804" s="22"/>
    </row>
    <row r="805" ht="17.4" spans="1:7">
      <c r="A805" s="32"/>
      <c r="B805" s="22"/>
      <c r="C805" s="22"/>
      <c r="D805" s="22"/>
      <c r="E805" s="22" t="s">
        <v>91</v>
      </c>
      <c r="F805" s="22" t="s">
        <v>56</v>
      </c>
      <c r="G805" s="22"/>
    </row>
    <row r="806" ht="17.4" spans="1:7">
      <c r="A806" s="32"/>
      <c r="B806" s="22"/>
      <c r="C806" s="22"/>
      <c r="D806" s="22"/>
      <c r="E806" s="22" t="s">
        <v>482</v>
      </c>
      <c r="F806" s="22" t="s">
        <v>40</v>
      </c>
      <c r="G806" s="22"/>
    </row>
    <row r="807" ht="17.4" spans="1:7">
      <c r="A807" s="32"/>
      <c r="B807" s="22"/>
      <c r="C807" s="22"/>
      <c r="D807" s="22"/>
      <c r="E807" s="22" t="s">
        <v>306</v>
      </c>
      <c r="F807" s="22" t="s">
        <v>161</v>
      </c>
      <c r="G807" s="22"/>
    </row>
    <row r="808" ht="17.4" spans="1:7">
      <c r="A808" s="32"/>
      <c r="B808" s="22"/>
      <c r="C808" s="22"/>
      <c r="D808" s="22"/>
      <c r="E808" s="22" t="s">
        <v>214</v>
      </c>
      <c r="F808" s="22" t="s">
        <v>40</v>
      </c>
      <c r="G808" s="22"/>
    </row>
    <row r="809" ht="17.4" spans="1:7">
      <c r="A809" s="32"/>
      <c r="B809" s="22"/>
      <c r="C809" s="22">
        <v>2022263125</v>
      </c>
      <c r="D809" s="22" t="s">
        <v>529</v>
      </c>
      <c r="E809" s="22" t="s">
        <v>526</v>
      </c>
      <c r="F809" s="22" t="s">
        <v>527</v>
      </c>
      <c r="G809" s="22"/>
    </row>
    <row r="810" ht="17.4" spans="1:7">
      <c r="A810" s="32"/>
      <c r="B810" s="22"/>
      <c r="C810" s="22"/>
      <c r="D810" s="22"/>
      <c r="E810" s="22" t="s">
        <v>526</v>
      </c>
      <c r="F810" s="22" t="s">
        <v>528</v>
      </c>
      <c r="G810" s="22"/>
    </row>
    <row r="811" ht="17.4" spans="1:7">
      <c r="A811" s="32"/>
      <c r="B811" s="22"/>
      <c r="C811" s="22"/>
      <c r="D811" s="22"/>
      <c r="E811" s="22" t="s">
        <v>78</v>
      </c>
      <c r="F811" s="22" t="s">
        <v>58</v>
      </c>
      <c r="G811" s="22"/>
    </row>
    <row r="812" ht="17.4" spans="1:7">
      <c r="A812" s="32"/>
      <c r="B812" s="22"/>
      <c r="C812" s="22"/>
      <c r="D812" s="22"/>
      <c r="E812" s="22" t="s">
        <v>91</v>
      </c>
      <c r="F812" s="22" t="s">
        <v>56</v>
      </c>
      <c r="G812" s="22"/>
    </row>
    <row r="813" ht="17.4" spans="1:7">
      <c r="A813" s="32"/>
      <c r="B813" s="22"/>
      <c r="C813" s="22"/>
      <c r="D813" s="22"/>
      <c r="E813" s="22" t="s">
        <v>482</v>
      </c>
      <c r="F813" s="22" t="s">
        <v>40</v>
      </c>
      <c r="G813" s="22"/>
    </row>
    <row r="814" ht="17.4" spans="1:7">
      <c r="A814" s="32"/>
      <c r="B814" s="22"/>
      <c r="C814" s="22"/>
      <c r="D814" s="22"/>
      <c r="E814" s="22" t="s">
        <v>306</v>
      </c>
      <c r="F814" s="22" t="s">
        <v>161</v>
      </c>
      <c r="G814" s="22"/>
    </row>
    <row r="815" ht="17.4" spans="1:7">
      <c r="A815" s="32"/>
      <c r="B815" s="22"/>
      <c r="C815" s="22"/>
      <c r="D815" s="22"/>
      <c r="E815" s="22" t="s">
        <v>214</v>
      </c>
      <c r="F815" s="22" t="s">
        <v>40</v>
      </c>
      <c r="G815" s="22"/>
    </row>
    <row r="816" ht="17.4" spans="1:7">
      <c r="A816" s="32"/>
      <c r="B816" s="22"/>
      <c r="C816" s="22">
        <v>2022263113</v>
      </c>
      <c r="D816" s="22" t="s">
        <v>530</v>
      </c>
      <c r="E816" s="22" t="s">
        <v>482</v>
      </c>
      <c r="F816" s="22" t="s">
        <v>40</v>
      </c>
      <c r="G816" s="22"/>
    </row>
    <row r="817" ht="17.4" spans="1:7">
      <c r="A817" s="32"/>
      <c r="B817" s="22"/>
      <c r="C817" s="22"/>
      <c r="D817" s="22"/>
      <c r="E817" s="22" t="s">
        <v>306</v>
      </c>
      <c r="F817" s="22" t="s">
        <v>161</v>
      </c>
      <c r="G817" s="22"/>
    </row>
    <row r="818" ht="17.4" spans="1:7">
      <c r="A818" s="32"/>
      <c r="B818" s="22"/>
      <c r="C818" s="22"/>
      <c r="D818" s="22"/>
      <c r="E818" s="22" t="s">
        <v>214</v>
      </c>
      <c r="F818" s="22" t="s">
        <v>40</v>
      </c>
      <c r="G818" s="22"/>
    </row>
    <row r="819" ht="17.4" spans="1:7">
      <c r="A819" s="32"/>
      <c r="B819" s="22">
        <v>20222633</v>
      </c>
      <c r="C819" s="36">
        <v>2022263333</v>
      </c>
      <c r="D819" s="22" t="s">
        <v>531</v>
      </c>
      <c r="E819" s="22" t="s">
        <v>532</v>
      </c>
      <c r="F819" s="22" t="s">
        <v>527</v>
      </c>
      <c r="G819" s="22">
        <v>100</v>
      </c>
    </row>
    <row r="820" ht="17.4" spans="1:7">
      <c r="A820" s="32"/>
      <c r="B820" s="22"/>
      <c r="C820" s="36"/>
      <c r="D820" s="22"/>
      <c r="E820" s="22" t="s">
        <v>532</v>
      </c>
      <c r="F820" s="22" t="s">
        <v>528</v>
      </c>
      <c r="G820" s="22"/>
    </row>
    <row r="821" ht="17.4" spans="1:7">
      <c r="A821" s="32"/>
      <c r="B821" s="22"/>
      <c r="C821" s="36"/>
      <c r="D821" s="22"/>
      <c r="E821" s="22" t="s">
        <v>533</v>
      </c>
      <c r="F821" s="22" t="s">
        <v>534</v>
      </c>
      <c r="G821" s="22"/>
    </row>
    <row r="822" ht="17.4" spans="1:7">
      <c r="A822" s="32"/>
      <c r="B822" s="22"/>
      <c r="C822" s="36"/>
      <c r="D822" s="22"/>
      <c r="E822" s="22" t="s">
        <v>91</v>
      </c>
      <c r="F822" s="22" t="s">
        <v>56</v>
      </c>
      <c r="G822" s="22"/>
    </row>
    <row r="823" ht="17.4" spans="1:7">
      <c r="A823" s="32"/>
      <c r="B823" s="22"/>
      <c r="C823" s="36"/>
      <c r="D823" s="22"/>
      <c r="E823" s="22" t="s">
        <v>306</v>
      </c>
      <c r="F823" s="22" t="s">
        <v>161</v>
      </c>
      <c r="G823" s="22"/>
    </row>
    <row r="824" ht="17.4" spans="1:7">
      <c r="A824" s="32"/>
      <c r="B824" s="22"/>
      <c r="C824" s="36"/>
      <c r="D824" s="22"/>
      <c r="E824" s="22" t="s">
        <v>482</v>
      </c>
      <c r="F824" s="22" t="s">
        <v>59</v>
      </c>
      <c r="G824" s="22"/>
    </row>
    <row r="825" ht="17.4" spans="1:7">
      <c r="A825" s="32"/>
      <c r="B825" s="22"/>
      <c r="C825" s="36"/>
      <c r="D825" s="22"/>
      <c r="E825" s="22" t="s">
        <v>214</v>
      </c>
      <c r="F825" s="22" t="s">
        <v>40</v>
      </c>
      <c r="G825" s="22"/>
    </row>
    <row r="826" ht="17.4" spans="1:7">
      <c r="A826" s="32"/>
      <c r="B826" s="22"/>
      <c r="C826" s="36">
        <v>2022263334</v>
      </c>
      <c r="D826" s="22" t="s">
        <v>535</v>
      </c>
      <c r="E826" s="22" t="s">
        <v>532</v>
      </c>
      <c r="F826" s="22" t="s">
        <v>527</v>
      </c>
      <c r="G826" s="22"/>
    </row>
    <row r="827" ht="17.4" spans="1:7">
      <c r="A827" s="32"/>
      <c r="B827" s="22"/>
      <c r="C827" s="36"/>
      <c r="D827" s="22"/>
      <c r="E827" s="22" t="s">
        <v>532</v>
      </c>
      <c r="F827" s="22" t="s">
        <v>528</v>
      </c>
      <c r="G827" s="22"/>
    </row>
    <row r="828" ht="17.4" spans="1:7">
      <c r="A828" s="32"/>
      <c r="B828" s="22"/>
      <c r="C828" s="36"/>
      <c r="D828" s="22"/>
      <c r="E828" s="22" t="s">
        <v>533</v>
      </c>
      <c r="F828" s="22" t="s">
        <v>534</v>
      </c>
      <c r="G828" s="22"/>
    </row>
    <row r="829" ht="17.4" spans="1:7">
      <c r="A829" s="32"/>
      <c r="B829" s="22"/>
      <c r="C829" s="36"/>
      <c r="D829" s="22"/>
      <c r="E829" s="22" t="s">
        <v>91</v>
      </c>
      <c r="F829" s="22" t="s">
        <v>56</v>
      </c>
      <c r="G829" s="22"/>
    </row>
    <row r="830" ht="17.4" spans="1:7">
      <c r="A830" s="32"/>
      <c r="B830" s="22"/>
      <c r="C830" s="36"/>
      <c r="D830" s="22"/>
      <c r="E830" s="22" t="s">
        <v>78</v>
      </c>
      <c r="F830" s="22" t="s">
        <v>161</v>
      </c>
      <c r="G830" s="22"/>
    </row>
    <row r="831" ht="17.4" spans="1:7">
      <c r="A831" s="32"/>
      <c r="B831" s="22"/>
      <c r="C831" s="36"/>
      <c r="D831" s="22"/>
      <c r="E831" s="22" t="s">
        <v>306</v>
      </c>
      <c r="F831" s="22" t="s">
        <v>161</v>
      </c>
      <c r="G831" s="22"/>
    </row>
    <row r="832" ht="17.4" spans="1:7">
      <c r="A832" s="32"/>
      <c r="B832" s="22"/>
      <c r="C832" s="36"/>
      <c r="D832" s="22"/>
      <c r="E832" s="22" t="s">
        <v>214</v>
      </c>
      <c r="F832" s="22" t="s">
        <v>40</v>
      </c>
      <c r="G832" s="22"/>
    </row>
    <row r="833" ht="17.4" spans="1:7">
      <c r="A833" s="32"/>
      <c r="B833" s="22"/>
      <c r="C833" s="36"/>
      <c r="D833" s="22"/>
      <c r="E833" s="22" t="s">
        <v>482</v>
      </c>
      <c r="F833" s="22" t="s">
        <v>59</v>
      </c>
      <c r="G833" s="22"/>
    </row>
    <row r="834" ht="17.4" spans="1:7">
      <c r="A834" s="32"/>
      <c r="B834" s="22"/>
      <c r="C834" s="36">
        <v>2022263329</v>
      </c>
      <c r="D834" s="22" t="s">
        <v>536</v>
      </c>
      <c r="E834" s="22" t="s">
        <v>532</v>
      </c>
      <c r="F834" s="22" t="s">
        <v>527</v>
      </c>
      <c r="G834" s="22"/>
    </row>
    <row r="835" ht="17.4" spans="1:7">
      <c r="A835" s="32"/>
      <c r="B835" s="22"/>
      <c r="C835" s="36"/>
      <c r="D835" s="22"/>
      <c r="E835" s="22" t="s">
        <v>482</v>
      </c>
      <c r="F835" s="22" t="s">
        <v>59</v>
      </c>
      <c r="G835" s="22"/>
    </row>
    <row r="836" ht="17.4" spans="1:7">
      <c r="A836" s="32"/>
      <c r="B836" s="22"/>
      <c r="C836" s="22">
        <v>2022263336</v>
      </c>
      <c r="D836" s="22" t="s">
        <v>537</v>
      </c>
      <c r="E836" s="22" t="s">
        <v>532</v>
      </c>
      <c r="F836" s="22" t="s">
        <v>527</v>
      </c>
      <c r="G836" s="22"/>
    </row>
    <row r="837" ht="17.4" spans="1:7">
      <c r="A837" s="32"/>
      <c r="B837" s="22"/>
      <c r="C837" s="22"/>
      <c r="D837" s="22"/>
      <c r="E837" s="22" t="s">
        <v>533</v>
      </c>
      <c r="F837" s="22" t="s">
        <v>534</v>
      </c>
      <c r="G837" s="22"/>
    </row>
    <row r="838" ht="17.4" spans="1:7">
      <c r="A838" s="32"/>
      <c r="B838" s="22"/>
      <c r="C838" s="22"/>
      <c r="D838" s="22"/>
      <c r="E838" s="22" t="s">
        <v>91</v>
      </c>
      <c r="F838" s="22" t="s">
        <v>56</v>
      </c>
      <c r="G838" s="22"/>
    </row>
    <row r="839" ht="17.4" spans="1:7">
      <c r="A839" s="32"/>
      <c r="B839" s="22"/>
      <c r="C839" s="36">
        <v>2022263318</v>
      </c>
      <c r="D839" s="22" t="s">
        <v>538</v>
      </c>
      <c r="E839" s="22" t="s">
        <v>78</v>
      </c>
      <c r="F839" s="22" t="s">
        <v>161</v>
      </c>
      <c r="G839" s="22"/>
    </row>
    <row r="840" ht="17.4" spans="1:7">
      <c r="A840" s="32"/>
      <c r="B840" s="22"/>
      <c r="C840" s="36">
        <v>2022263303</v>
      </c>
      <c r="D840" s="22" t="s">
        <v>539</v>
      </c>
      <c r="E840" s="22" t="s">
        <v>78</v>
      </c>
      <c r="F840" s="22" t="s">
        <v>161</v>
      </c>
      <c r="G840" s="22"/>
    </row>
    <row r="841" ht="17.4" spans="1:7">
      <c r="A841" s="32"/>
      <c r="B841" s="22"/>
      <c r="C841" s="36"/>
      <c r="D841" s="22"/>
      <c r="E841" s="22" t="s">
        <v>306</v>
      </c>
      <c r="F841" s="22" t="s">
        <v>161</v>
      </c>
      <c r="G841" s="22"/>
    </row>
    <row r="842" ht="17.4" spans="1:7">
      <c r="A842" s="32"/>
      <c r="B842" s="22"/>
      <c r="C842" s="36">
        <v>2022263304</v>
      </c>
      <c r="D842" s="22" t="s">
        <v>540</v>
      </c>
      <c r="E842" s="22" t="s">
        <v>78</v>
      </c>
      <c r="F842" s="22" t="s">
        <v>161</v>
      </c>
      <c r="G842" s="22"/>
    </row>
    <row r="843" ht="17.4" spans="1:7">
      <c r="A843" s="32"/>
      <c r="B843" s="22"/>
      <c r="C843" s="36"/>
      <c r="D843" s="22"/>
      <c r="E843" s="22" t="s">
        <v>306</v>
      </c>
      <c r="F843" s="22" t="s">
        <v>161</v>
      </c>
      <c r="G843" s="22"/>
    </row>
    <row r="844" ht="17.4" spans="1:7">
      <c r="A844" s="32"/>
      <c r="B844" s="22">
        <v>20222634</v>
      </c>
      <c r="C844" s="22">
        <v>2022263432</v>
      </c>
      <c r="D844" s="22" t="s">
        <v>541</v>
      </c>
      <c r="E844" s="22" t="s">
        <v>482</v>
      </c>
      <c r="F844" s="22" t="s">
        <v>59</v>
      </c>
      <c r="G844" s="22">
        <v>5</v>
      </c>
    </row>
    <row r="845" ht="17.4" spans="1:7">
      <c r="A845" s="32"/>
      <c r="B845" s="22"/>
      <c r="C845" s="22"/>
      <c r="D845" s="22"/>
      <c r="E845" s="22" t="s">
        <v>306</v>
      </c>
      <c r="F845" s="22" t="s">
        <v>157</v>
      </c>
      <c r="G845" s="22"/>
    </row>
    <row r="846" ht="17.4" spans="1:7">
      <c r="A846" s="32"/>
      <c r="B846" s="22">
        <v>20222635</v>
      </c>
      <c r="C846" s="22" t="s">
        <v>542</v>
      </c>
      <c r="D846" s="22" t="s">
        <v>543</v>
      </c>
      <c r="E846" s="22" t="s">
        <v>532</v>
      </c>
      <c r="F846" s="22" t="s">
        <v>527</v>
      </c>
      <c r="G846" s="22">
        <v>76</v>
      </c>
    </row>
    <row r="847" ht="17.4" spans="1:7">
      <c r="A847" s="32"/>
      <c r="B847" s="22"/>
      <c r="C847" s="22"/>
      <c r="D847" s="22"/>
      <c r="E847" s="22" t="s">
        <v>78</v>
      </c>
      <c r="F847" s="22" t="s">
        <v>58</v>
      </c>
      <c r="G847" s="22"/>
    </row>
    <row r="848" ht="17.4" spans="1:7">
      <c r="A848" s="32"/>
      <c r="B848" s="22"/>
      <c r="C848" s="22"/>
      <c r="D848" s="22"/>
      <c r="E848" s="22" t="s">
        <v>91</v>
      </c>
      <c r="F848" s="22" t="s">
        <v>56</v>
      </c>
      <c r="G848" s="22"/>
    </row>
    <row r="849" ht="17.4" spans="1:7">
      <c r="A849" s="32"/>
      <c r="B849" s="22"/>
      <c r="C849" s="22"/>
      <c r="D849" s="22"/>
      <c r="E849" s="22" t="s">
        <v>533</v>
      </c>
      <c r="F849" s="22" t="s">
        <v>59</v>
      </c>
      <c r="G849" s="22"/>
    </row>
    <row r="850" ht="17.4" spans="1:7">
      <c r="A850" s="32"/>
      <c r="B850" s="22"/>
      <c r="C850" s="22"/>
      <c r="D850" s="22"/>
      <c r="E850" s="22" t="s">
        <v>532</v>
      </c>
      <c r="F850" s="22" t="s">
        <v>528</v>
      </c>
      <c r="G850" s="22"/>
    </row>
    <row r="851" ht="17.4" spans="1:7">
      <c r="A851" s="32"/>
      <c r="B851" s="22"/>
      <c r="C851" s="22" t="s">
        <v>544</v>
      </c>
      <c r="D851" s="22" t="s">
        <v>545</v>
      </c>
      <c r="E851" s="22" t="s">
        <v>532</v>
      </c>
      <c r="F851" s="22" t="s">
        <v>527</v>
      </c>
      <c r="G851" s="22"/>
    </row>
    <row r="852" ht="17.4" spans="1:7">
      <c r="A852" s="32"/>
      <c r="B852" s="22"/>
      <c r="C852" s="22"/>
      <c r="D852" s="22"/>
      <c r="E852" s="22" t="s">
        <v>78</v>
      </c>
      <c r="F852" s="22" t="s">
        <v>58</v>
      </c>
      <c r="G852" s="22"/>
    </row>
    <row r="853" ht="17.4" spans="1:7">
      <c r="A853" s="32"/>
      <c r="B853" s="22"/>
      <c r="C853" s="22"/>
      <c r="D853" s="22"/>
      <c r="E853" s="22" t="s">
        <v>91</v>
      </c>
      <c r="F853" s="22" t="s">
        <v>56</v>
      </c>
      <c r="G853" s="22"/>
    </row>
    <row r="854" ht="17.4" spans="1:7">
      <c r="A854" s="32"/>
      <c r="B854" s="22"/>
      <c r="C854" s="22"/>
      <c r="D854" s="22"/>
      <c r="E854" s="22" t="s">
        <v>533</v>
      </c>
      <c r="F854" s="22" t="s">
        <v>59</v>
      </c>
      <c r="G854" s="22"/>
    </row>
    <row r="855" ht="17.4" spans="1:7">
      <c r="A855" s="32"/>
      <c r="B855" s="22"/>
      <c r="C855" s="22" t="s">
        <v>546</v>
      </c>
      <c r="D855" s="22" t="s">
        <v>547</v>
      </c>
      <c r="E855" s="22" t="s">
        <v>78</v>
      </c>
      <c r="F855" s="22" t="s">
        <v>58</v>
      </c>
      <c r="G855" s="22"/>
    </row>
    <row r="856" ht="17.4" spans="1:7">
      <c r="A856" s="32"/>
      <c r="B856" s="22"/>
      <c r="C856" s="22"/>
      <c r="D856" s="22"/>
      <c r="E856" s="22" t="s">
        <v>91</v>
      </c>
      <c r="F856" s="22" t="s">
        <v>56</v>
      </c>
      <c r="G856" s="22"/>
    </row>
    <row r="857" ht="17.4" spans="1:7">
      <c r="A857" s="32"/>
      <c r="B857" s="22"/>
      <c r="C857" s="22"/>
      <c r="D857" s="22"/>
      <c r="E857" s="22" t="s">
        <v>533</v>
      </c>
      <c r="F857" s="22" t="s">
        <v>59</v>
      </c>
      <c r="G857" s="22"/>
    </row>
    <row r="858" ht="17.4" spans="1:7">
      <c r="A858" s="32"/>
      <c r="B858" s="22"/>
      <c r="C858" s="22"/>
      <c r="D858" s="22"/>
      <c r="E858" s="22" t="s">
        <v>532</v>
      </c>
      <c r="F858" s="22" t="s">
        <v>528</v>
      </c>
      <c r="G858" s="22"/>
    </row>
    <row r="859" ht="17.4" spans="1:7">
      <c r="A859" s="32"/>
      <c r="B859" s="22"/>
      <c r="C859" s="22"/>
      <c r="D859" s="22"/>
      <c r="E859" s="22" t="s">
        <v>306</v>
      </c>
      <c r="F859" s="22" t="s">
        <v>161</v>
      </c>
      <c r="G859" s="22"/>
    </row>
    <row r="860" ht="17.4" spans="1:7">
      <c r="A860" s="32"/>
      <c r="B860" s="22"/>
      <c r="C860" s="22">
        <v>2022263516</v>
      </c>
      <c r="D860" s="22" t="s">
        <v>548</v>
      </c>
      <c r="E860" s="22" t="s">
        <v>78</v>
      </c>
      <c r="F860" s="22" t="s">
        <v>58</v>
      </c>
      <c r="G860" s="22"/>
    </row>
    <row r="861" ht="17.4" spans="1:7">
      <c r="A861" s="32"/>
      <c r="B861" s="22"/>
      <c r="C861" s="22"/>
      <c r="D861" s="22"/>
      <c r="E861" s="22" t="s">
        <v>91</v>
      </c>
      <c r="F861" s="22" t="s">
        <v>56</v>
      </c>
      <c r="G861" s="22"/>
    </row>
    <row r="862" ht="17.4" spans="1:7">
      <c r="A862" s="32"/>
      <c r="B862" s="22"/>
      <c r="C862" s="22"/>
      <c r="D862" s="22"/>
      <c r="E862" s="22" t="s">
        <v>533</v>
      </c>
      <c r="F862" s="22" t="s">
        <v>59</v>
      </c>
      <c r="G862" s="22"/>
    </row>
    <row r="863" ht="17.4" spans="1:7">
      <c r="A863" s="32"/>
      <c r="B863" s="22"/>
      <c r="C863" s="22" t="s">
        <v>549</v>
      </c>
      <c r="D863" s="22" t="s">
        <v>550</v>
      </c>
      <c r="E863" s="22" t="s">
        <v>533</v>
      </c>
      <c r="F863" s="22" t="s">
        <v>59</v>
      </c>
      <c r="G863" s="22"/>
    </row>
    <row r="864" ht="17.4" spans="1:7">
      <c r="A864" s="32"/>
      <c r="B864" s="22"/>
      <c r="C864" s="22" t="s">
        <v>551</v>
      </c>
      <c r="D864" s="22" t="s">
        <v>552</v>
      </c>
      <c r="E864" s="22" t="s">
        <v>533</v>
      </c>
      <c r="F864" s="22" t="s">
        <v>59</v>
      </c>
      <c r="G864" s="22"/>
    </row>
    <row r="865" ht="17.4" spans="1:7">
      <c r="A865" s="32"/>
      <c r="B865" s="22"/>
      <c r="C865" s="22" t="s">
        <v>553</v>
      </c>
      <c r="D865" s="22" t="s">
        <v>554</v>
      </c>
      <c r="E865" s="22" t="s">
        <v>533</v>
      </c>
      <c r="F865" s="22" t="s">
        <v>59</v>
      </c>
      <c r="G865" s="22"/>
    </row>
    <row r="866" ht="17.4" spans="1:7">
      <c r="A866" s="32"/>
      <c r="B866" s="22"/>
      <c r="C866" s="22" t="s">
        <v>555</v>
      </c>
      <c r="D866" s="22" t="s">
        <v>556</v>
      </c>
      <c r="E866" s="22" t="s">
        <v>306</v>
      </c>
      <c r="F866" s="22" t="s">
        <v>161</v>
      </c>
      <c r="G866" s="22"/>
    </row>
    <row r="867" ht="17.4" spans="1:7">
      <c r="A867" s="32"/>
      <c r="B867" s="22"/>
      <c r="C867" s="22" t="s">
        <v>557</v>
      </c>
      <c r="D867" s="22" t="s">
        <v>558</v>
      </c>
      <c r="E867" s="22" t="s">
        <v>482</v>
      </c>
      <c r="F867" s="22" t="s">
        <v>559</v>
      </c>
      <c r="G867" s="22"/>
    </row>
    <row r="868" ht="17.4" spans="1:7">
      <c r="A868" s="32"/>
      <c r="B868" s="22"/>
      <c r="C868" s="22" t="s">
        <v>560</v>
      </c>
      <c r="D868" s="22" t="s">
        <v>561</v>
      </c>
      <c r="E868" s="22" t="s">
        <v>482</v>
      </c>
      <c r="F868" s="22" t="s">
        <v>559</v>
      </c>
      <c r="G868" s="22"/>
    </row>
    <row r="869" ht="17.4" spans="1:7">
      <c r="A869" s="32"/>
      <c r="B869" s="22">
        <v>20222642</v>
      </c>
      <c r="C869" s="22">
        <v>2022264214</v>
      </c>
      <c r="D869" s="22" t="s">
        <v>562</v>
      </c>
      <c r="E869" s="22" t="s">
        <v>563</v>
      </c>
      <c r="F869" s="31" t="s">
        <v>527</v>
      </c>
      <c r="G869" s="22">
        <v>27</v>
      </c>
    </row>
    <row r="870" ht="17.4" spans="1:7">
      <c r="A870" s="32"/>
      <c r="B870" s="22"/>
      <c r="C870" s="22"/>
      <c r="D870" s="22"/>
      <c r="E870" s="22" t="s">
        <v>563</v>
      </c>
      <c r="F870" s="31" t="s">
        <v>564</v>
      </c>
      <c r="G870" s="22"/>
    </row>
    <row r="871" ht="17.4" spans="1:7">
      <c r="A871" s="32"/>
      <c r="B871" s="22"/>
      <c r="C871" s="22"/>
      <c r="D871" s="22"/>
      <c r="E871" s="22" t="s">
        <v>565</v>
      </c>
      <c r="F871" s="22" t="s">
        <v>566</v>
      </c>
      <c r="G871" s="22"/>
    </row>
    <row r="872" ht="17.4" spans="1:7">
      <c r="A872" s="32"/>
      <c r="B872" s="22"/>
      <c r="C872" s="22"/>
      <c r="D872" s="22"/>
      <c r="E872" s="22" t="s">
        <v>567</v>
      </c>
      <c r="F872" s="22" t="s">
        <v>59</v>
      </c>
      <c r="G872" s="22"/>
    </row>
    <row r="873" ht="17.4" spans="1:7">
      <c r="A873" s="32"/>
      <c r="B873" s="22"/>
      <c r="C873" s="22"/>
      <c r="D873" s="22"/>
      <c r="E873" s="22" t="s">
        <v>568</v>
      </c>
      <c r="F873" s="22" t="s">
        <v>61</v>
      </c>
      <c r="G873" s="22"/>
    </row>
    <row r="874" ht="17.4" spans="1:7">
      <c r="A874" s="32"/>
      <c r="B874" s="22"/>
      <c r="C874" s="22">
        <v>2022264234</v>
      </c>
      <c r="D874" s="22" t="s">
        <v>569</v>
      </c>
      <c r="E874" s="22" t="s">
        <v>567</v>
      </c>
      <c r="F874" s="22" t="s">
        <v>59</v>
      </c>
      <c r="G874" s="22"/>
    </row>
    <row r="875" ht="17.4" spans="1:7">
      <c r="A875" s="32"/>
      <c r="B875" s="22">
        <v>20202631</v>
      </c>
      <c r="C875" s="22">
        <v>2020263115</v>
      </c>
      <c r="D875" s="22" t="s">
        <v>570</v>
      </c>
      <c r="E875" s="22" t="s">
        <v>571</v>
      </c>
      <c r="F875" s="31" t="s">
        <v>572</v>
      </c>
      <c r="G875" s="22">
        <v>9</v>
      </c>
    </row>
    <row r="876" ht="17.4" spans="1:7">
      <c r="A876" s="73" t="s">
        <v>8</v>
      </c>
      <c r="B876" s="74">
        <v>20223531</v>
      </c>
      <c r="C876" s="75">
        <v>2022353139</v>
      </c>
      <c r="D876" s="75" t="s">
        <v>573</v>
      </c>
      <c r="E876" s="76" t="s">
        <v>574</v>
      </c>
      <c r="F876" s="77" t="s">
        <v>154</v>
      </c>
      <c r="G876" s="75">
        <v>20</v>
      </c>
    </row>
    <row r="877" ht="17.4" spans="1:7">
      <c r="A877" s="78"/>
      <c r="B877" s="79"/>
      <c r="C877" s="80"/>
      <c r="D877" s="80"/>
      <c r="E877" s="76" t="s">
        <v>575</v>
      </c>
      <c r="F877" s="77" t="s">
        <v>51</v>
      </c>
      <c r="G877" s="80"/>
    </row>
    <row r="878" ht="17.4" spans="1:7">
      <c r="A878" s="78"/>
      <c r="B878" s="79"/>
      <c r="C878" s="80"/>
      <c r="D878" s="80"/>
      <c r="E878" s="76" t="s">
        <v>576</v>
      </c>
      <c r="F878" s="77" t="s">
        <v>56</v>
      </c>
      <c r="G878" s="80"/>
    </row>
    <row r="879" ht="17.4" spans="1:7">
      <c r="A879" s="78"/>
      <c r="B879" s="79"/>
      <c r="C879" s="80"/>
      <c r="D879" s="80"/>
      <c r="E879" s="76" t="s">
        <v>577</v>
      </c>
      <c r="F879" s="77" t="s">
        <v>58</v>
      </c>
      <c r="G879" s="80"/>
    </row>
    <row r="880" ht="17.4" spans="1:7">
      <c r="A880" s="78"/>
      <c r="B880" s="79"/>
      <c r="C880" s="80"/>
      <c r="D880" s="80"/>
      <c r="E880" s="76" t="s">
        <v>578</v>
      </c>
      <c r="F880" s="77" t="s">
        <v>56</v>
      </c>
      <c r="G880" s="80"/>
    </row>
    <row r="881" ht="17.4" spans="1:7">
      <c r="A881" s="78"/>
      <c r="B881" s="79"/>
      <c r="C881" s="80"/>
      <c r="D881" s="80"/>
      <c r="E881" s="76" t="s">
        <v>579</v>
      </c>
      <c r="F881" s="77" t="s">
        <v>580</v>
      </c>
      <c r="G881" s="80"/>
    </row>
    <row r="882" ht="17.4" spans="1:7">
      <c r="A882" s="78"/>
      <c r="B882" s="79"/>
      <c r="C882" s="80"/>
      <c r="D882" s="80"/>
      <c r="E882" s="76" t="s">
        <v>581</v>
      </c>
      <c r="F882" s="77" t="s">
        <v>582</v>
      </c>
      <c r="G882" s="80"/>
    </row>
    <row r="883" ht="17.4" spans="1:7">
      <c r="A883" s="78"/>
      <c r="B883" s="79"/>
      <c r="C883" s="81"/>
      <c r="D883" s="81"/>
      <c r="E883" s="76" t="s">
        <v>583</v>
      </c>
      <c r="F883" s="77" t="s">
        <v>584</v>
      </c>
      <c r="G883" s="81"/>
    </row>
    <row r="884" ht="17.4" spans="1:7">
      <c r="A884" s="78"/>
      <c r="B884" s="79"/>
      <c r="C884" s="75">
        <v>2022353141</v>
      </c>
      <c r="D884" s="75" t="s">
        <v>585</v>
      </c>
      <c r="E884" s="76" t="s">
        <v>574</v>
      </c>
      <c r="F884" s="77" t="s">
        <v>154</v>
      </c>
      <c r="G884" s="75">
        <v>20</v>
      </c>
    </row>
    <row r="885" ht="17.4" spans="1:7">
      <c r="A885" s="78"/>
      <c r="B885" s="79"/>
      <c r="C885" s="80"/>
      <c r="D885" s="80"/>
      <c r="E885" s="76" t="s">
        <v>575</v>
      </c>
      <c r="F885" s="77" t="s">
        <v>51</v>
      </c>
      <c r="G885" s="80"/>
    </row>
    <row r="886" ht="17.4" spans="1:7">
      <c r="A886" s="78"/>
      <c r="B886" s="79"/>
      <c r="C886" s="80"/>
      <c r="D886" s="80"/>
      <c r="E886" s="76" t="s">
        <v>576</v>
      </c>
      <c r="F886" s="77" t="s">
        <v>56</v>
      </c>
      <c r="G886" s="80"/>
    </row>
    <row r="887" ht="17.4" spans="1:7">
      <c r="A887" s="78"/>
      <c r="B887" s="79"/>
      <c r="C887" s="80"/>
      <c r="D887" s="80"/>
      <c r="E887" s="76" t="s">
        <v>577</v>
      </c>
      <c r="F887" s="77" t="s">
        <v>58</v>
      </c>
      <c r="G887" s="80"/>
    </row>
    <row r="888" ht="17.4" spans="1:7">
      <c r="A888" s="78"/>
      <c r="B888" s="79"/>
      <c r="C888" s="80"/>
      <c r="D888" s="80"/>
      <c r="E888" s="76" t="s">
        <v>578</v>
      </c>
      <c r="F888" s="77" t="s">
        <v>56</v>
      </c>
      <c r="G888" s="80"/>
    </row>
    <row r="889" ht="17.4" spans="1:7">
      <c r="A889" s="78"/>
      <c r="B889" s="79"/>
      <c r="C889" s="80"/>
      <c r="D889" s="80"/>
      <c r="E889" s="76" t="s">
        <v>579</v>
      </c>
      <c r="F889" s="77" t="s">
        <v>580</v>
      </c>
      <c r="G889" s="80"/>
    </row>
    <row r="890" ht="17.4" spans="1:7">
      <c r="A890" s="78"/>
      <c r="B890" s="79"/>
      <c r="C890" s="80"/>
      <c r="D890" s="80"/>
      <c r="E890" s="76" t="s">
        <v>581</v>
      </c>
      <c r="F890" s="77" t="s">
        <v>582</v>
      </c>
      <c r="G890" s="80"/>
    </row>
    <row r="891" ht="17.4" spans="1:7">
      <c r="A891" s="78"/>
      <c r="B891" s="79"/>
      <c r="C891" s="81"/>
      <c r="D891" s="81"/>
      <c r="E891" s="76" t="s">
        <v>583</v>
      </c>
      <c r="F891" s="77" t="s">
        <v>584</v>
      </c>
      <c r="G891" s="81"/>
    </row>
    <row r="892" ht="17.4" spans="1:7">
      <c r="A892" s="78"/>
      <c r="B892" s="79"/>
      <c r="C892" s="75">
        <v>2022353142</v>
      </c>
      <c r="D892" s="75" t="s">
        <v>586</v>
      </c>
      <c r="E892" s="76" t="s">
        <v>574</v>
      </c>
      <c r="F892" s="77" t="s">
        <v>154</v>
      </c>
      <c r="G892" s="75">
        <v>20</v>
      </c>
    </row>
    <row r="893" ht="17.4" spans="1:7">
      <c r="A893" s="78"/>
      <c r="B893" s="79"/>
      <c r="C893" s="80"/>
      <c r="D893" s="80"/>
      <c r="E893" s="76" t="s">
        <v>575</v>
      </c>
      <c r="F893" s="77" t="s">
        <v>51</v>
      </c>
      <c r="G893" s="80"/>
    </row>
    <row r="894" ht="17.4" spans="1:7">
      <c r="A894" s="78"/>
      <c r="B894" s="79"/>
      <c r="C894" s="80"/>
      <c r="D894" s="80"/>
      <c r="E894" s="76" t="s">
        <v>576</v>
      </c>
      <c r="F894" s="77" t="s">
        <v>56</v>
      </c>
      <c r="G894" s="80"/>
    </row>
    <row r="895" ht="17.4" spans="1:7">
      <c r="A895" s="78"/>
      <c r="B895" s="79"/>
      <c r="C895" s="80"/>
      <c r="D895" s="80"/>
      <c r="E895" s="76" t="s">
        <v>577</v>
      </c>
      <c r="F895" s="77" t="s">
        <v>58</v>
      </c>
      <c r="G895" s="80"/>
    </row>
    <row r="896" ht="17.4" spans="1:7">
      <c r="A896" s="78"/>
      <c r="B896" s="79"/>
      <c r="C896" s="80"/>
      <c r="D896" s="80"/>
      <c r="E896" s="76" t="s">
        <v>578</v>
      </c>
      <c r="F896" s="77" t="s">
        <v>56</v>
      </c>
      <c r="G896" s="80"/>
    </row>
    <row r="897" ht="17.4" spans="1:7">
      <c r="A897" s="78"/>
      <c r="B897" s="79"/>
      <c r="C897" s="80"/>
      <c r="D897" s="80"/>
      <c r="E897" s="76" t="s">
        <v>579</v>
      </c>
      <c r="F897" s="77" t="s">
        <v>580</v>
      </c>
      <c r="G897" s="80"/>
    </row>
    <row r="898" ht="17.4" spans="1:7">
      <c r="A898" s="78"/>
      <c r="B898" s="79"/>
      <c r="C898" s="80"/>
      <c r="D898" s="80"/>
      <c r="E898" s="76" t="s">
        <v>581</v>
      </c>
      <c r="F898" s="77" t="s">
        <v>582</v>
      </c>
      <c r="G898" s="80"/>
    </row>
    <row r="899" ht="17.4" spans="1:7">
      <c r="A899" s="78"/>
      <c r="B899" s="79"/>
      <c r="C899" s="81"/>
      <c r="D899" s="81"/>
      <c r="E899" s="76" t="s">
        <v>583</v>
      </c>
      <c r="F899" s="77" t="s">
        <v>584</v>
      </c>
      <c r="G899" s="81"/>
    </row>
    <row r="900" ht="17.4" spans="1:7">
      <c r="A900" s="78"/>
      <c r="B900" s="79"/>
      <c r="C900" s="75">
        <v>2022353144</v>
      </c>
      <c r="D900" s="75" t="s">
        <v>587</v>
      </c>
      <c r="E900" s="76" t="s">
        <v>574</v>
      </c>
      <c r="F900" s="77" t="s">
        <v>154</v>
      </c>
      <c r="G900" s="75">
        <v>20</v>
      </c>
    </row>
    <row r="901" ht="17.4" spans="1:7">
      <c r="A901" s="78"/>
      <c r="B901" s="79"/>
      <c r="C901" s="80"/>
      <c r="D901" s="80"/>
      <c r="E901" s="76" t="s">
        <v>575</v>
      </c>
      <c r="F901" s="77" t="s">
        <v>51</v>
      </c>
      <c r="G901" s="80"/>
    </row>
    <row r="902" ht="17.4" spans="1:7">
      <c r="A902" s="78"/>
      <c r="B902" s="79"/>
      <c r="C902" s="80"/>
      <c r="D902" s="80"/>
      <c r="E902" s="76" t="s">
        <v>576</v>
      </c>
      <c r="F902" s="77" t="s">
        <v>56</v>
      </c>
      <c r="G902" s="80"/>
    </row>
    <row r="903" ht="17.4" spans="1:7">
      <c r="A903" s="78"/>
      <c r="B903" s="79"/>
      <c r="C903" s="80"/>
      <c r="D903" s="80"/>
      <c r="E903" s="76" t="s">
        <v>577</v>
      </c>
      <c r="F903" s="77" t="s">
        <v>58</v>
      </c>
      <c r="G903" s="80"/>
    </row>
    <row r="904" ht="17.4" spans="1:7">
      <c r="A904" s="78"/>
      <c r="B904" s="79"/>
      <c r="C904" s="80"/>
      <c r="D904" s="80"/>
      <c r="E904" s="76" t="s">
        <v>578</v>
      </c>
      <c r="F904" s="77" t="s">
        <v>56</v>
      </c>
      <c r="G904" s="80"/>
    </row>
    <row r="905" ht="17.4" spans="1:7">
      <c r="A905" s="78"/>
      <c r="B905" s="79"/>
      <c r="C905" s="80"/>
      <c r="D905" s="80"/>
      <c r="E905" s="76" t="s">
        <v>579</v>
      </c>
      <c r="F905" s="77" t="s">
        <v>580</v>
      </c>
      <c r="G905" s="80"/>
    </row>
    <row r="906" ht="17.4" spans="1:7">
      <c r="A906" s="78"/>
      <c r="B906" s="79"/>
      <c r="C906" s="80"/>
      <c r="D906" s="80"/>
      <c r="E906" s="76" t="s">
        <v>581</v>
      </c>
      <c r="F906" s="77" t="s">
        <v>582</v>
      </c>
      <c r="G906" s="80"/>
    </row>
    <row r="907" ht="17.4" spans="1:7">
      <c r="A907" s="82"/>
      <c r="B907" s="83"/>
      <c r="C907" s="81"/>
      <c r="D907" s="81"/>
      <c r="E907" s="76" t="s">
        <v>583</v>
      </c>
      <c r="F907" s="77" t="s">
        <v>584</v>
      </c>
      <c r="G907" s="81"/>
    </row>
  </sheetData>
  <mergeCells count="584">
    <mergeCell ref="A1:G1"/>
    <mergeCell ref="A3:A85"/>
    <mergeCell ref="A86:A346"/>
    <mergeCell ref="A347:A530"/>
    <mergeCell ref="A531:A577"/>
    <mergeCell ref="A578:A801"/>
    <mergeCell ref="A802:A875"/>
    <mergeCell ref="A876:A907"/>
    <mergeCell ref="B3:B12"/>
    <mergeCell ref="B13:B17"/>
    <mergeCell ref="B18:B41"/>
    <mergeCell ref="B42:B54"/>
    <mergeCell ref="B55:B60"/>
    <mergeCell ref="B61:B67"/>
    <mergeCell ref="B68:B73"/>
    <mergeCell ref="B74:B85"/>
    <mergeCell ref="B86:B94"/>
    <mergeCell ref="B95:B108"/>
    <mergeCell ref="B109:B124"/>
    <mergeCell ref="B125:B244"/>
    <mergeCell ref="B245:B262"/>
    <mergeCell ref="B263:B299"/>
    <mergeCell ref="B300:B337"/>
    <mergeCell ref="B339:B342"/>
    <mergeCell ref="B344:B346"/>
    <mergeCell ref="B347:B383"/>
    <mergeCell ref="B384:B389"/>
    <mergeCell ref="B391:B396"/>
    <mergeCell ref="B397:B399"/>
    <mergeCell ref="B400:B419"/>
    <mergeCell ref="B420:B429"/>
    <mergeCell ref="B430:B436"/>
    <mergeCell ref="B437:B438"/>
    <mergeCell ref="B439:B440"/>
    <mergeCell ref="B441:B450"/>
    <mergeCell ref="B451:B452"/>
    <mergeCell ref="B453:B467"/>
    <mergeCell ref="B468:B471"/>
    <mergeCell ref="B472:B507"/>
    <mergeCell ref="B509:B510"/>
    <mergeCell ref="B511:B512"/>
    <mergeCell ref="B513:B515"/>
    <mergeCell ref="B516:B523"/>
    <mergeCell ref="B524:B529"/>
    <mergeCell ref="B531:B532"/>
    <mergeCell ref="B533:B536"/>
    <mergeCell ref="B537:B546"/>
    <mergeCell ref="B547:B554"/>
    <mergeCell ref="B555:B572"/>
    <mergeCell ref="B573:B577"/>
    <mergeCell ref="B578:B579"/>
    <mergeCell ref="B580:B581"/>
    <mergeCell ref="B582:B596"/>
    <mergeCell ref="B597:B598"/>
    <mergeCell ref="B599:B600"/>
    <mergeCell ref="B601:B606"/>
    <mergeCell ref="B607:B618"/>
    <mergeCell ref="B619:B640"/>
    <mergeCell ref="B643:B651"/>
    <mergeCell ref="B652:B656"/>
    <mergeCell ref="B658:B704"/>
    <mergeCell ref="B705:B723"/>
    <mergeCell ref="B724:B725"/>
    <mergeCell ref="B726:B735"/>
    <mergeCell ref="B736:B737"/>
    <mergeCell ref="B738:B801"/>
    <mergeCell ref="B802:B818"/>
    <mergeCell ref="B819:B843"/>
    <mergeCell ref="B844:B845"/>
    <mergeCell ref="B846:B868"/>
    <mergeCell ref="B869:B874"/>
    <mergeCell ref="B876:B907"/>
    <mergeCell ref="C3:C7"/>
    <mergeCell ref="C8:C12"/>
    <mergeCell ref="C14:C15"/>
    <mergeCell ref="C16:C17"/>
    <mergeCell ref="C18:C19"/>
    <mergeCell ref="C20:C25"/>
    <mergeCell ref="C26:C31"/>
    <mergeCell ref="C32:C36"/>
    <mergeCell ref="C37:C41"/>
    <mergeCell ref="C42:C44"/>
    <mergeCell ref="C45:C48"/>
    <mergeCell ref="C50:C51"/>
    <mergeCell ref="C53:C54"/>
    <mergeCell ref="C55:C57"/>
    <mergeCell ref="C58:C60"/>
    <mergeCell ref="C63:C64"/>
    <mergeCell ref="C68:C73"/>
    <mergeCell ref="C74:C77"/>
    <mergeCell ref="C78:C81"/>
    <mergeCell ref="C82:C85"/>
    <mergeCell ref="C86:C91"/>
    <mergeCell ref="C96:C101"/>
    <mergeCell ref="C102:C103"/>
    <mergeCell ref="C106:C107"/>
    <mergeCell ref="C110:C113"/>
    <mergeCell ref="C114:C115"/>
    <mergeCell ref="C116:C117"/>
    <mergeCell ref="C118:C120"/>
    <mergeCell ref="C122:C123"/>
    <mergeCell ref="C125:C130"/>
    <mergeCell ref="C131:C136"/>
    <mergeCell ref="C137:C142"/>
    <mergeCell ref="C143:C148"/>
    <mergeCell ref="C149:C154"/>
    <mergeCell ref="C155:C160"/>
    <mergeCell ref="C161:C166"/>
    <mergeCell ref="C167:C172"/>
    <mergeCell ref="C173:C178"/>
    <mergeCell ref="C179:C184"/>
    <mergeCell ref="C185:C190"/>
    <mergeCell ref="C191:C196"/>
    <mergeCell ref="C197:C202"/>
    <mergeCell ref="C203:C208"/>
    <mergeCell ref="C209:C214"/>
    <mergeCell ref="C215:C220"/>
    <mergeCell ref="C221:C226"/>
    <mergeCell ref="C227:C232"/>
    <mergeCell ref="C233:C238"/>
    <mergeCell ref="C239:C244"/>
    <mergeCell ref="C245:C250"/>
    <mergeCell ref="C251:C256"/>
    <mergeCell ref="C257:C262"/>
    <mergeCell ref="C263:C270"/>
    <mergeCell ref="C271:C281"/>
    <mergeCell ref="C282:C283"/>
    <mergeCell ref="C284:C290"/>
    <mergeCell ref="C291:C298"/>
    <mergeCell ref="C300:C302"/>
    <mergeCell ref="C303:C305"/>
    <mergeCell ref="C306:C308"/>
    <mergeCell ref="C309:C314"/>
    <mergeCell ref="C315:C319"/>
    <mergeCell ref="C320:C321"/>
    <mergeCell ref="C323:C325"/>
    <mergeCell ref="C326:C328"/>
    <mergeCell ref="C330:C331"/>
    <mergeCell ref="C339:C341"/>
    <mergeCell ref="C344:C346"/>
    <mergeCell ref="C347:C355"/>
    <mergeCell ref="C356:C362"/>
    <mergeCell ref="C363:C369"/>
    <mergeCell ref="C371:C372"/>
    <mergeCell ref="C373:C376"/>
    <mergeCell ref="C377:C381"/>
    <mergeCell ref="C384:C385"/>
    <mergeCell ref="C387:C388"/>
    <mergeCell ref="C393:C394"/>
    <mergeCell ref="C395:C396"/>
    <mergeCell ref="C398:C399"/>
    <mergeCell ref="C400:C405"/>
    <mergeCell ref="C406:C411"/>
    <mergeCell ref="C412:C414"/>
    <mergeCell ref="C415:C416"/>
    <mergeCell ref="C417:C418"/>
    <mergeCell ref="C423:C425"/>
    <mergeCell ref="C426:C427"/>
    <mergeCell ref="C428:C429"/>
    <mergeCell ref="C430:C436"/>
    <mergeCell ref="C441:C446"/>
    <mergeCell ref="C447:C448"/>
    <mergeCell ref="C453:C454"/>
    <mergeCell ref="C455:C456"/>
    <mergeCell ref="C457:C459"/>
    <mergeCell ref="C461:C465"/>
    <mergeCell ref="C466:C467"/>
    <mergeCell ref="C468:C469"/>
    <mergeCell ref="C470:C471"/>
    <mergeCell ref="C472:C477"/>
    <mergeCell ref="C478:C482"/>
    <mergeCell ref="C483:C488"/>
    <mergeCell ref="C489:C492"/>
    <mergeCell ref="C493:C496"/>
    <mergeCell ref="C497:C498"/>
    <mergeCell ref="C499:C502"/>
    <mergeCell ref="C504:C505"/>
    <mergeCell ref="C506:C507"/>
    <mergeCell ref="C509:C510"/>
    <mergeCell ref="C511:C512"/>
    <mergeCell ref="C524:C525"/>
    <mergeCell ref="C526:C527"/>
    <mergeCell ref="C528:C529"/>
    <mergeCell ref="C531:C532"/>
    <mergeCell ref="C533:C534"/>
    <mergeCell ref="C537:C546"/>
    <mergeCell ref="C547:C552"/>
    <mergeCell ref="C555:C560"/>
    <mergeCell ref="C561:C566"/>
    <mergeCell ref="C567:C572"/>
    <mergeCell ref="C573:C577"/>
    <mergeCell ref="C578:C579"/>
    <mergeCell ref="C582:C583"/>
    <mergeCell ref="C586:C587"/>
    <mergeCell ref="C588:C589"/>
    <mergeCell ref="C590:C595"/>
    <mergeCell ref="C597:C598"/>
    <mergeCell ref="C602:C604"/>
    <mergeCell ref="C605:C606"/>
    <mergeCell ref="C607:C617"/>
    <mergeCell ref="C619:C628"/>
    <mergeCell ref="C629:C630"/>
    <mergeCell ref="C631:C632"/>
    <mergeCell ref="C633:C634"/>
    <mergeCell ref="C635:C638"/>
    <mergeCell ref="C639:C640"/>
    <mergeCell ref="C643:C645"/>
    <mergeCell ref="C648:C649"/>
    <mergeCell ref="C652:C656"/>
    <mergeCell ref="C658:C666"/>
    <mergeCell ref="C667:C672"/>
    <mergeCell ref="C673:C678"/>
    <mergeCell ref="C679:C684"/>
    <mergeCell ref="C685:C690"/>
    <mergeCell ref="C691:C692"/>
    <mergeCell ref="C693:C694"/>
    <mergeCell ref="C696:C700"/>
    <mergeCell ref="C705:C707"/>
    <mergeCell ref="C708:C711"/>
    <mergeCell ref="C714:C716"/>
    <mergeCell ref="C717:C722"/>
    <mergeCell ref="C726:C730"/>
    <mergeCell ref="C731:C735"/>
    <mergeCell ref="C738:C745"/>
    <mergeCell ref="C746:C753"/>
    <mergeCell ref="C754:C761"/>
    <mergeCell ref="C762:C769"/>
    <mergeCell ref="C770:C777"/>
    <mergeCell ref="C778:C785"/>
    <mergeCell ref="C786:C793"/>
    <mergeCell ref="C794:C801"/>
    <mergeCell ref="C802:C808"/>
    <mergeCell ref="C809:C815"/>
    <mergeCell ref="C816:C818"/>
    <mergeCell ref="C819:C825"/>
    <mergeCell ref="C826:C833"/>
    <mergeCell ref="C834:C835"/>
    <mergeCell ref="C836:C838"/>
    <mergeCell ref="C840:C841"/>
    <mergeCell ref="C842:C843"/>
    <mergeCell ref="C844:C845"/>
    <mergeCell ref="C846:C850"/>
    <mergeCell ref="C851:C854"/>
    <mergeCell ref="C855:C859"/>
    <mergeCell ref="C860:C862"/>
    <mergeCell ref="C869:C873"/>
    <mergeCell ref="C876:C883"/>
    <mergeCell ref="C884:C891"/>
    <mergeCell ref="C892:C899"/>
    <mergeCell ref="C900:C907"/>
    <mergeCell ref="D3:D7"/>
    <mergeCell ref="D8:D12"/>
    <mergeCell ref="D14:D15"/>
    <mergeCell ref="D16:D17"/>
    <mergeCell ref="D18:D19"/>
    <mergeCell ref="D20:D25"/>
    <mergeCell ref="D26:D31"/>
    <mergeCell ref="D32:D36"/>
    <mergeCell ref="D37:D41"/>
    <mergeCell ref="D42:D44"/>
    <mergeCell ref="D45:D48"/>
    <mergeCell ref="D50:D51"/>
    <mergeCell ref="D53:D54"/>
    <mergeCell ref="D55:D57"/>
    <mergeCell ref="D58:D60"/>
    <mergeCell ref="D63:D64"/>
    <mergeCell ref="D68:D73"/>
    <mergeCell ref="D74:D77"/>
    <mergeCell ref="D78:D81"/>
    <mergeCell ref="D82:D85"/>
    <mergeCell ref="D86:D91"/>
    <mergeCell ref="D96:D101"/>
    <mergeCell ref="D102:D103"/>
    <mergeCell ref="D106:D107"/>
    <mergeCell ref="D110:D113"/>
    <mergeCell ref="D114:D115"/>
    <mergeCell ref="D116:D117"/>
    <mergeCell ref="D118:D120"/>
    <mergeCell ref="D122:D123"/>
    <mergeCell ref="D125:D130"/>
    <mergeCell ref="D131:D136"/>
    <mergeCell ref="D137:D142"/>
    <mergeCell ref="D143:D148"/>
    <mergeCell ref="D149:D154"/>
    <mergeCell ref="D155:D160"/>
    <mergeCell ref="D161:D166"/>
    <mergeCell ref="D167:D172"/>
    <mergeCell ref="D173:D178"/>
    <mergeCell ref="D179:D184"/>
    <mergeCell ref="D185:D190"/>
    <mergeCell ref="D191:D196"/>
    <mergeCell ref="D197:D202"/>
    <mergeCell ref="D203:D208"/>
    <mergeCell ref="D209:D214"/>
    <mergeCell ref="D215:D220"/>
    <mergeCell ref="D221:D226"/>
    <mergeCell ref="D227:D232"/>
    <mergeCell ref="D233:D238"/>
    <mergeCell ref="D239:D244"/>
    <mergeCell ref="D245:D250"/>
    <mergeCell ref="D251:D256"/>
    <mergeCell ref="D257:D262"/>
    <mergeCell ref="D263:D270"/>
    <mergeCell ref="D271:D281"/>
    <mergeCell ref="D282:D283"/>
    <mergeCell ref="D284:D290"/>
    <mergeCell ref="D291:D298"/>
    <mergeCell ref="D300:D302"/>
    <mergeCell ref="D303:D305"/>
    <mergeCell ref="D306:D308"/>
    <mergeCell ref="D309:D314"/>
    <mergeCell ref="D315:D319"/>
    <mergeCell ref="D320:D321"/>
    <mergeCell ref="D323:D325"/>
    <mergeCell ref="D326:D328"/>
    <mergeCell ref="D330:D331"/>
    <mergeCell ref="D339:D341"/>
    <mergeCell ref="D344:D346"/>
    <mergeCell ref="D347:D355"/>
    <mergeCell ref="D356:D362"/>
    <mergeCell ref="D363:D369"/>
    <mergeCell ref="D371:D372"/>
    <mergeCell ref="D373:D376"/>
    <mergeCell ref="D377:D381"/>
    <mergeCell ref="D384:D385"/>
    <mergeCell ref="D387:D388"/>
    <mergeCell ref="D393:D394"/>
    <mergeCell ref="D395:D396"/>
    <mergeCell ref="D398:D399"/>
    <mergeCell ref="D400:D405"/>
    <mergeCell ref="D406:D411"/>
    <mergeCell ref="D412:D414"/>
    <mergeCell ref="D415:D416"/>
    <mergeCell ref="D417:D418"/>
    <mergeCell ref="D423:D425"/>
    <mergeCell ref="D426:D427"/>
    <mergeCell ref="D428:D429"/>
    <mergeCell ref="D430:D436"/>
    <mergeCell ref="D441:D446"/>
    <mergeCell ref="D447:D448"/>
    <mergeCell ref="D453:D454"/>
    <mergeCell ref="D455:D456"/>
    <mergeCell ref="D457:D459"/>
    <mergeCell ref="D461:D465"/>
    <mergeCell ref="D466:D467"/>
    <mergeCell ref="D468:D469"/>
    <mergeCell ref="D470:D471"/>
    <mergeCell ref="D472:D477"/>
    <mergeCell ref="D478:D482"/>
    <mergeCell ref="D483:D488"/>
    <mergeCell ref="D489:D492"/>
    <mergeCell ref="D493:D496"/>
    <mergeCell ref="D497:D498"/>
    <mergeCell ref="D499:D502"/>
    <mergeCell ref="D504:D505"/>
    <mergeCell ref="D506:D507"/>
    <mergeCell ref="D509:D510"/>
    <mergeCell ref="D511:D512"/>
    <mergeCell ref="D524:D525"/>
    <mergeCell ref="D526:D527"/>
    <mergeCell ref="D528:D529"/>
    <mergeCell ref="D531:D532"/>
    <mergeCell ref="D533:D534"/>
    <mergeCell ref="D537:D546"/>
    <mergeCell ref="D547:D552"/>
    <mergeCell ref="D555:D560"/>
    <mergeCell ref="D561:D566"/>
    <mergeCell ref="D567:D572"/>
    <mergeCell ref="D573:D577"/>
    <mergeCell ref="D578:D579"/>
    <mergeCell ref="D582:D583"/>
    <mergeCell ref="D586:D587"/>
    <mergeCell ref="D588:D589"/>
    <mergeCell ref="D590:D595"/>
    <mergeCell ref="D597:D598"/>
    <mergeCell ref="D602:D604"/>
    <mergeCell ref="D605:D606"/>
    <mergeCell ref="D607:D617"/>
    <mergeCell ref="D619:D628"/>
    <mergeCell ref="D629:D630"/>
    <mergeCell ref="D631:D632"/>
    <mergeCell ref="D633:D634"/>
    <mergeCell ref="D635:D638"/>
    <mergeCell ref="D639:D640"/>
    <mergeCell ref="D643:D645"/>
    <mergeCell ref="D648:D649"/>
    <mergeCell ref="D652:D656"/>
    <mergeCell ref="D658:D666"/>
    <mergeCell ref="D667:D672"/>
    <mergeCell ref="D673:D678"/>
    <mergeCell ref="D679:D684"/>
    <mergeCell ref="D685:D690"/>
    <mergeCell ref="D691:D692"/>
    <mergeCell ref="D693:D694"/>
    <mergeCell ref="D696:D700"/>
    <mergeCell ref="D705:D707"/>
    <mergeCell ref="D708:D711"/>
    <mergeCell ref="D714:D716"/>
    <mergeCell ref="D717:D722"/>
    <mergeCell ref="D726:D730"/>
    <mergeCell ref="D731:D735"/>
    <mergeCell ref="D738:D745"/>
    <mergeCell ref="D746:D753"/>
    <mergeCell ref="D754:D761"/>
    <mergeCell ref="D762:D769"/>
    <mergeCell ref="D770:D777"/>
    <mergeCell ref="D778:D785"/>
    <mergeCell ref="D786:D793"/>
    <mergeCell ref="D794:D801"/>
    <mergeCell ref="D802:D808"/>
    <mergeCell ref="D809:D815"/>
    <mergeCell ref="D816:D818"/>
    <mergeCell ref="D819:D825"/>
    <mergeCell ref="D826:D833"/>
    <mergeCell ref="D834:D835"/>
    <mergeCell ref="D836:D838"/>
    <mergeCell ref="D840:D841"/>
    <mergeCell ref="D842:D843"/>
    <mergeCell ref="D844:D845"/>
    <mergeCell ref="D846:D850"/>
    <mergeCell ref="D851:D854"/>
    <mergeCell ref="D855:D859"/>
    <mergeCell ref="D860:D862"/>
    <mergeCell ref="D869:D873"/>
    <mergeCell ref="D876:D883"/>
    <mergeCell ref="D884:D891"/>
    <mergeCell ref="D892:D899"/>
    <mergeCell ref="D900:D907"/>
    <mergeCell ref="G3:G12"/>
    <mergeCell ref="G13:G17"/>
    <mergeCell ref="G18:G41"/>
    <mergeCell ref="G42:G54"/>
    <mergeCell ref="G55:G60"/>
    <mergeCell ref="G61:G67"/>
    <mergeCell ref="G68:G73"/>
    <mergeCell ref="G74:G85"/>
    <mergeCell ref="G86:G91"/>
    <mergeCell ref="G96:G101"/>
    <mergeCell ref="G102:G103"/>
    <mergeCell ref="G106:G107"/>
    <mergeCell ref="G110:G113"/>
    <mergeCell ref="G114:G115"/>
    <mergeCell ref="G116:G117"/>
    <mergeCell ref="G118:G120"/>
    <mergeCell ref="G122:G123"/>
    <mergeCell ref="G125:G130"/>
    <mergeCell ref="G131:G136"/>
    <mergeCell ref="G137:G142"/>
    <mergeCell ref="G143:G148"/>
    <mergeCell ref="G149:G154"/>
    <mergeCell ref="G155:G160"/>
    <mergeCell ref="G161:G166"/>
    <mergeCell ref="G167:G172"/>
    <mergeCell ref="G173:G178"/>
    <mergeCell ref="G179:G184"/>
    <mergeCell ref="G185:G190"/>
    <mergeCell ref="G191:G196"/>
    <mergeCell ref="G197:G202"/>
    <mergeCell ref="G203:G208"/>
    <mergeCell ref="G209:G214"/>
    <mergeCell ref="G215:G220"/>
    <mergeCell ref="G221:G226"/>
    <mergeCell ref="G227:G232"/>
    <mergeCell ref="G233:G238"/>
    <mergeCell ref="G239:G244"/>
    <mergeCell ref="G245:G250"/>
    <mergeCell ref="G251:G256"/>
    <mergeCell ref="G257:G262"/>
    <mergeCell ref="G263:G270"/>
    <mergeCell ref="G271:G281"/>
    <mergeCell ref="G282:G283"/>
    <mergeCell ref="G284:G290"/>
    <mergeCell ref="G291:G298"/>
    <mergeCell ref="G300:G302"/>
    <mergeCell ref="G303:G305"/>
    <mergeCell ref="G306:G308"/>
    <mergeCell ref="G309:G314"/>
    <mergeCell ref="G315:G319"/>
    <mergeCell ref="G320:G321"/>
    <mergeCell ref="G323:G325"/>
    <mergeCell ref="G326:G328"/>
    <mergeCell ref="G330:G331"/>
    <mergeCell ref="G339:G341"/>
    <mergeCell ref="G344:G346"/>
    <mergeCell ref="G347:G355"/>
    <mergeCell ref="G356:G362"/>
    <mergeCell ref="G363:G369"/>
    <mergeCell ref="G371:G372"/>
    <mergeCell ref="G373:G376"/>
    <mergeCell ref="G377:G381"/>
    <mergeCell ref="G384:G385"/>
    <mergeCell ref="G387:G388"/>
    <mergeCell ref="G393:G394"/>
    <mergeCell ref="G395:G396"/>
    <mergeCell ref="G398:G399"/>
    <mergeCell ref="G400:G405"/>
    <mergeCell ref="G406:G411"/>
    <mergeCell ref="G412:G414"/>
    <mergeCell ref="G415:G416"/>
    <mergeCell ref="G417:G418"/>
    <mergeCell ref="G423:G425"/>
    <mergeCell ref="G426:G427"/>
    <mergeCell ref="G428:G429"/>
    <mergeCell ref="G430:G436"/>
    <mergeCell ref="G441:G446"/>
    <mergeCell ref="G447:G448"/>
    <mergeCell ref="G453:G454"/>
    <mergeCell ref="G455:G456"/>
    <mergeCell ref="G457:G459"/>
    <mergeCell ref="G461:G465"/>
    <mergeCell ref="G466:G467"/>
    <mergeCell ref="G468:G469"/>
    <mergeCell ref="G470:G471"/>
    <mergeCell ref="G472:G477"/>
    <mergeCell ref="G478:G482"/>
    <mergeCell ref="G483:G488"/>
    <mergeCell ref="G489:G492"/>
    <mergeCell ref="G493:G496"/>
    <mergeCell ref="G497:G498"/>
    <mergeCell ref="G499:G502"/>
    <mergeCell ref="G504:G505"/>
    <mergeCell ref="G506:G507"/>
    <mergeCell ref="G509:G510"/>
    <mergeCell ref="G511:G512"/>
    <mergeCell ref="G524:G525"/>
    <mergeCell ref="G526:G527"/>
    <mergeCell ref="G528:G529"/>
    <mergeCell ref="G531:G532"/>
    <mergeCell ref="G533:G534"/>
    <mergeCell ref="G537:G546"/>
    <mergeCell ref="G547:G552"/>
    <mergeCell ref="G555:G560"/>
    <mergeCell ref="G561:G566"/>
    <mergeCell ref="G567:G572"/>
    <mergeCell ref="G573:G577"/>
    <mergeCell ref="G578:G579"/>
    <mergeCell ref="G582:G583"/>
    <mergeCell ref="G586:G587"/>
    <mergeCell ref="G588:G589"/>
    <mergeCell ref="G590:G595"/>
    <mergeCell ref="G597:G598"/>
    <mergeCell ref="G602:G604"/>
    <mergeCell ref="G605:G606"/>
    <mergeCell ref="G607:G617"/>
    <mergeCell ref="G619:G628"/>
    <mergeCell ref="G629:G630"/>
    <mergeCell ref="G631:G632"/>
    <mergeCell ref="G633:G634"/>
    <mergeCell ref="G635:G638"/>
    <mergeCell ref="G639:G640"/>
    <mergeCell ref="G643:G645"/>
    <mergeCell ref="G648:G649"/>
    <mergeCell ref="G652:G656"/>
    <mergeCell ref="G658:G666"/>
    <mergeCell ref="G667:G672"/>
    <mergeCell ref="G673:G678"/>
    <mergeCell ref="G679:G684"/>
    <mergeCell ref="G685:G690"/>
    <mergeCell ref="G691:G692"/>
    <mergeCell ref="G693:G694"/>
    <mergeCell ref="G696:G700"/>
    <mergeCell ref="G705:G707"/>
    <mergeCell ref="G708:G711"/>
    <mergeCell ref="G714:G716"/>
    <mergeCell ref="G717:G722"/>
    <mergeCell ref="G726:G730"/>
    <mergeCell ref="G731:G735"/>
    <mergeCell ref="G738:G745"/>
    <mergeCell ref="G746:G753"/>
    <mergeCell ref="G754:G761"/>
    <mergeCell ref="G762:G769"/>
    <mergeCell ref="G770:G777"/>
    <mergeCell ref="G778:G785"/>
    <mergeCell ref="G786:G793"/>
    <mergeCell ref="G794:G801"/>
    <mergeCell ref="G802:G818"/>
    <mergeCell ref="G819:G843"/>
    <mergeCell ref="G844:G845"/>
    <mergeCell ref="G846:G868"/>
    <mergeCell ref="G869:G874"/>
    <mergeCell ref="G876:G883"/>
    <mergeCell ref="G884:G891"/>
    <mergeCell ref="G892:G899"/>
    <mergeCell ref="G900:G907"/>
  </mergeCells>
  <dataValidations count="2">
    <dataValidation type="list" allowBlank="1" showErrorMessage="1" sqref="B86 B92:B93" errorStyle="warning">
      <formula1>"20222844,20222843,20222842,20222841,20222837,20222836,20222835,20222834,20222833,20222832,20222831,20222732,20222731,20212843,20212842,20212841,20212832,20212831,20212731,20202833,20202832,20202831,20202731,20192833,20192832,20192831,20192731"</formula1>
    </dataValidation>
    <dataValidation type="list" allowBlank="1" showInputMessage="1" showErrorMessage="1" sqref="B94">
      <formula1>"20222844,20222843,20222842,20222841,20222837,20222836,20222835,20222834,20222833,20222832,20222831,20222732,20222731,20212843,20212842,20212841,20212832,20212831,20212731,20202833,20202832,20202831,20202731,20192833,20192832,20192831,20192731"</formula1>
    </dataValidation>
  </dataValidations>
  <pageMargins left="0.75" right="0.75" top="1" bottom="1" header="0.5" footer="0.5"/>
  <headerFooter/>
  <ignoredErrors>
    <ignoredError sqref="C3 B13:C87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1"/>
  <sheetViews>
    <sheetView topLeftCell="A2" workbookViewId="0">
      <selection activeCell="D29" sqref="D3:D29"/>
    </sheetView>
  </sheetViews>
  <sheetFormatPr defaultColWidth="8.72222222222222" defaultRowHeight="14.4" outlineLevelCol="7"/>
  <cols>
    <col min="1" max="1" width="20.8148148148148" customWidth="1"/>
    <col min="2" max="2" width="7.90740740740741" customWidth="1"/>
    <col min="3" max="3" width="12.0925925925926" customWidth="1"/>
    <col min="4" max="4" width="14.4537037037037" customWidth="1"/>
    <col min="5" max="5" width="17.8148148148148" customWidth="1"/>
    <col min="6" max="6" width="11.0925925925926" customWidth="1"/>
    <col min="7" max="7" width="17.8148148148148" customWidth="1"/>
    <col min="8" max="8" width="33.7222222222222" customWidth="1"/>
  </cols>
  <sheetData>
    <row r="1" ht="22.2" spans="1:8">
      <c r="A1" s="1" t="s">
        <v>588</v>
      </c>
      <c r="B1" s="1"/>
      <c r="C1" s="1"/>
      <c r="D1" s="1"/>
      <c r="E1" s="1"/>
      <c r="F1" s="1"/>
      <c r="G1" s="1"/>
      <c r="H1" s="1"/>
    </row>
    <row r="2" ht="20.4" spans="1:8">
      <c r="A2" s="67" t="s">
        <v>22</v>
      </c>
      <c r="B2" s="67" t="s">
        <v>66</v>
      </c>
      <c r="C2" s="67" t="s">
        <v>23</v>
      </c>
      <c r="D2" s="67" t="s">
        <v>589</v>
      </c>
      <c r="E2" s="67" t="s">
        <v>68</v>
      </c>
      <c r="F2" s="68" t="s">
        <v>590</v>
      </c>
      <c r="G2" s="67" t="s">
        <v>591</v>
      </c>
      <c r="H2" s="67" t="s">
        <v>31</v>
      </c>
    </row>
    <row r="3" ht="17.4" customHeight="1" spans="1:8">
      <c r="A3" s="4" t="s">
        <v>2</v>
      </c>
      <c r="B3" s="4">
        <v>1</v>
      </c>
      <c r="C3" s="4">
        <v>20193631</v>
      </c>
      <c r="D3" s="22"/>
      <c r="E3" s="4">
        <v>30</v>
      </c>
      <c r="F3" s="69">
        <f t="shared" ref="F3:F29" si="0">D3/E3</f>
        <v>0</v>
      </c>
      <c r="G3" s="4"/>
      <c r="H3" s="4" t="s">
        <v>71</v>
      </c>
    </row>
    <row r="4" ht="17.4" customHeight="1" spans="1:8">
      <c r="A4" s="4"/>
      <c r="B4" s="4">
        <v>2</v>
      </c>
      <c r="C4" s="4">
        <v>20193632</v>
      </c>
      <c r="D4" s="22"/>
      <c r="E4" s="4">
        <v>31</v>
      </c>
      <c r="F4" s="69">
        <f t="shared" si="0"/>
        <v>0</v>
      </c>
      <c r="G4" s="4"/>
      <c r="H4" s="4" t="s">
        <v>71</v>
      </c>
    </row>
    <row r="5" ht="17.4" customHeight="1" spans="1:8">
      <c r="A5" s="4"/>
      <c r="B5" s="4">
        <v>3</v>
      </c>
      <c r="C5" s="4">
        <v>20193633</v>
      </c>
      <c r="D5" s="22"/>
      <c r="E5" s="4">
        <v>35</v>
      </c>
      <c r="F5" s="69">
        <f t="shared" si="0"/>
        <v>0</v>
      </c>
      <c r="G5" s="4"/>
      <c r="H5" s="4" t="s">
        <v>71</v>
      </c>
    </row>
    <row r="6" ht="17.4" customHeight="1" spans="1:8">
      <c r="A6" s="4"/>
      <c r="B6" s="4">
        <v>4</v>
      </c>
      <c r="C6" s="4">
        <v>20193634</v>
      </c>
      <c r="D6" s="22"/>
      <c r="E6" s="4">
        <v>36</v>
      </c>
      <c r="F6" s="69">
        <f t="shared" si="0"/>
        <v>0</v>
      </c>
      <c r="G6" s="4"/>
      <c r="H6" s="4" t="s">
        <v>71</v>
      </c>
    </row>
    <row r="7" ht="17.4" customHeight="1" spans="1:8">
      <c r="A7" s="4"/>
      <c r="B7" s="4">
        <v>5</v>
      </c>
      <c r="C7" s="4">
        <v>20193635</v>
      </c>
      <c r="D7" s="22"/>
      <c r="E7" s="4">
        <v>31</v>
      </c>
      <c r="F7" s="69">
        <f t="shared" si="0"/>
        <v>0</v>
      </c>
      <c r="G7" s="4"/>
      <c r="H7" s="4" t="s">
        <v>71</v>
      </c>
    </row>
    <row r="8" ht="17.4" customHeight="1" spans="1:8">
      <c r="A8" s="4"/>
      <c r="B8" s="4">
        <v>6</v>
      </c>
      <c r="C8" s="4">
        <v>20203631</v>
      </c>
      <c r="D8" s="22">
        <v>0</v>
      </c>
      <c r="E8" s="4">
        <v>32</v>
      </c>
      <c r="F8" s="69">
        <f t="shared" si="0"/>
        <v>0</v>
      </c>
      <c r="G8" s="4">
        <f t="shared" ref="G8:G29" si="1">RANK(F8,$F$3:$F$29,1)</f>
        <v>1</v>
      </c>
      <c r="H8" s="4"/>
    </row>
    <row r="9" ht="17.4" customHeight="1" spans="1:8">
      <c r="A9" s="4"/>
      <c r="B9" s="4">
        <v>7</v>
      </c>
      <c r="C9" s="4">
        <v>20203632</v>
      </c>
      <c r="D9" s="22">
        <v>6</v>
      </c>
      <c r="E9" s="4">
        <v>32</v>
      </c>
      <c r="F9" s="69">
        <f t="shared" si="0"/>
        <v>0.1875</v>
      </c>
      <c r="G9" s="4">
        <f t="shared" si="1"/>
        <v>23</v>
      </c>
      <c r="H9" s="4"/>
    </row>
    <row r="10" ht="17.4" customHeight="1" spans="1:8">
      <c r="A10" s="4"/>
      <c r="B10" s="4">
        <v>8</v>
      </c>
      <c r="C10" s="4">
        <v>20203633</v>
      </c>
      <c r="D10" s="22">
        <v>0</v>
      </c>
      <c r="E10" s="4">
        <v>34</v>
      </c>
      <c r="F10" s="69">
        <f t="shared" si="0"/>
        <v>0</v>
      </c>
      <c r="G10" s="4">
        <f t="shared" si="1"/>
        <v>1</v>
      </c>
      <c r="H10" s="4"/>
    </row>
    <row r="11" ht="17.4" customHeight="1" spans="1:8">
      <c r="A11" s="4"/>
      <c r="B11" s="4">
        <v>9</v>
      </c>
      <c r="C11" s="4">
        <v>20203634</v>
      </c>
      <c r="D11" s="22">
        <v>12</v>
      </c>
      <c r="E11" s="4">
        <v>30</v>
      </c>
      <c r="F11" s="69">
        <f t="shared" si="0"/>
        <v>0.4</v>
      </c>
      <c r="G11" s="4">
        <f t="shared" si="1"/>
        <v>26</v>
      </c>
      <c r="H11" s="4"/>
    </row>
    <row r="12" ht="17.4" customHeight="1" spans="1:8">
      <c r="A12" s="4"/>
      <c r="B12" s="4">
        <v>10</v>
      </c>
      <c r="C12" s="4">
        <v>20203635</v>
      </c>
      <c r="D12" s="22">
        <v>0</v>
      </c>
      <c r="E12" s="4">
        <v>35</v>
      </c>
      <c r="F12" s="69">
        <f t="shared" si="0"/>
        <v>0</v>
      </c>
      <c r="G12" s="4">
        <f t="shared" si="1"/>
        <v>1</v>
      </c>
      <c r="H12" s="4"/>
    </row>
    <row r="13" ht="17.4" customHeight="1" spans="1:8">
      <c r="A13" s="4"/>
      <c r="B13" s="4">
        <v>11</v>
      </c>
      <c r="C13" s="4">
        <v>20213631</v>
      </c>
      <c r="D13" s="22">
        <v>0</v>
      </c>
      <c r="E13" s="4">
        <v>43</v>
      </c>
      <c r="F13" s="69">
        <f t="shared" si="0"/>
        <v>0</v>
      </c>
      <c r="G13" s="4">
        <f t="shared" si="1"/>
        <v>1</v>
      </c>
      <c r="H13" s="4"/>
    </row>
    <row r="14" ht="17.4" customHeight="1" spans="1:8">
      <c r="A14" s="4"/>
      <c r="B14" s="4">
        <v>12</v>
      </c>
      <c r="C14" s="4">
        <v>20213632</v>
      </c>
      <c r="D14" s="22">
        <v>0</v>
      </c>
      <c r="E14" s="4">
        <v>42</v>
      </c>
      <c r="F14" s="69">
        <f t="shared" si="0"/>
        <v>0</v>
      </c>
      <c r="G14" s="4">
        <f t="shared" si="1"/>
        <v>1</v>
      </c>
      <c r="H14" s="4"/>
    </row>
    <row r="15" ht="17.4" customHeight="1" spans="1:8">
      <c r="A15" s="4"/>
      <c r="B15" s="4">
        <v>13</v>
      </c>
      <c r="C15" s="4">
        <v>20213633</v>
      </c>
      <c r="D15" s="22">
        <v>7</v>
      </c>
      <c r="E15" s="4">
        <v>44</v>
      </c>
      <c r="F15" s="69">
        <f t="shared" si="0"/>
        <v>0.159090909090909</v>
      </c>
      <c r="G15" s="4">
        <f t="shared" si="1"/>
        <v>22</v>
      </c>
      <c r="H15" s="4"/>
    </row>
    <row r="16" ht="17.4" customHeight="1" spans="1:8">
      <c r="A16" s="4"/>
      <c r="B16" s="4">
        <v>14</v>
      </c>
      <c r="C16" s="4">
        <v>20213634</v>
      </c>
      <c r="D16" s="22">
        <v>0</v>
      </c>
      <c r="E16" s="4">
        <v>45</v>
      </c>
      <c r="F16" s="69">
        <f t="shared" si="0"/>
        <v>0</v>
      </c>
      <c r="G16" s="4">
        <f t="shared" si="1"/>
        <v>1</v>
      </c>
      <c r="H16" s="4"/>
    </row>
    <row r="17" ht="17.4" customHeight="1" spans="1:8">
      <c r="A17" s="4"/>
      <c r="B17" s="4">
        <v>15</v>
      </c>
      <c r="C17" s="4">
        <v>20213635</v>
      </c>
      <c r="D17" s="22">
        <v>0</v>
      </c>
      <c r="E17" s="4">
        <v>39</v>
      </c>
      <c r="F17" s="69">
        <f t="shared" si="0"/>
        <v>0</v>
      </c>
      <c r="G17" s="4">
        <f t="shared" si="1"/>
        <v>1</v>
      </c>
      <c r="H17" s="4"/>
    </row>
    <row r="18" ht="17.4" customHeight="1" spans="1:8">
      <c r="A18" s="4"/>
      <c r="B18" s="4">
        <v>16</v>
      </c>
      <c r="C18" s="4">
        <v>20213641</v>
      </c>
      <c r="D18" s="22"/>
      <c r="E18" s="4">
        <v>41</v>
      </c>
      <c r="F18" s="69">
        <f t="shared" si="0"/>
        <v>0</v>
      </c>
      <c r="G18" s="4"/>
      <c r="H18" s="4" t="s">
        <v>71</v>
      </c>
    </row>
    <row r="19" ht="17.4" customHeight="1" spans="1:8">
      <c r="A19" s="4"/>
      <c r="B19" s="4">
        <v>17</v>
      </c>
      <c r="C19" s="4">
        <v>20213642</v>
      </c>
      <c r="D19" s="22"/>
      <c r="E19" s="4">
        <v>45</v>
      </c>
      <c r="F19" s="69">
        <f t="shared" si="0"/>
        <v>0</v>
      </c>
      <c r="G19" s="4"/>
      <c r="H19" s="4" t="s">
        <v>71</v>
      </c>
    </row>
    <row r="20" ht="17.4" customHeight="1" spans="1:8">
      <c r="A20" s="4"/>
      <c r="B20" s="4">
        <v>18</v>
      </c>
      <c r="C20" s="4">
        <v>20223631</v>
      </c>
      <c r="D20" s="22">
        <v>10</v>
      </c>
      <c r="E20" s="4">
        <v>40</v>
      </c>
      <c r="F20" s="69">
        <f t="shared" si="0"/>
        <v>0.25</v>
      </c>
      <c r="G20" s="4">
        <f t="shared" si="1"/>
        <v>24</v>
      </c>
      <c r="H20" s="4"/>
    </row>
    <row r="21" ht="17.4" customHeight="1" spans="1:8">
      <c r="A21" s="4"/>
      <c r="B21" s="4">
        <v>19</v>
      </c>
      <c r="C21" s="4">
        <v>20223632</v>
      </c>
      <c r="D21" s="22">
        <v>5</v>
      </c>
      <c r="E21" s="4">
        <v>40</v>
      </c>
      <c r="F21" s="69">
        <f t="shared" si="0"/>
        <v>0.125</v>
      </c>
      <c r="G21" s="4">
        <f t="shared" si="1"/>
        <v>20</v>
      </c>
      <c r="H21" s="4"/>
    </row>
    <row r="22" ht="17.4" customHeight="1" spans="1:8">
      <c r="A22" s="4"/>
      <c r="B22" s="4">
        <v>20</v>
      </c>
      <c r="C22" s="4">
        <v>20223633</v>
      </c>
      <c r="D22" s="22">
        <v>0</v>
      </c>
      <c r="E22" s="4">
        <v>42</v>
      </c>
      <c r="F22" s="69">
        <f t="shared" si="0"/>
        <v>0</v>
      </c>
      <c r="G22" s="4">
        <f t="shared" si="1"/>
        <v>1</v>
      </c>
      <c r="H22" s="4"/>
    </row>
    <row r="23" ht="17.4" customHeight="1" spans="1:8">
      <c r="A23" s="4"/>
      <c r="B23" s="4">
        <v>21</v>
      </c>
      <c r="C23" s="4">
        <v>20223634</v>
      </c>
      <c r="D23" s="22">
        <v>0</v>
      </c>
      <c r="E23" s="4">
        <v>41</v>
      </c>
      <c r="F23" s="69">
        <f t="shared" si="0"/>
        <v>0</v>
      </c>
      <c r="G23" s="4">
        <f t="shared" si="1"/>
        <v>1</v>
      </c>
      <c r="H23" s="4"/>
    </row>
    <row r="24" ht="17.4" customHeight="1" spans="1:8">
      <c r="A24" s="4"/>
      <c r="B24" s="4">
        <v>22</v>
      </c>
      <c r="C24" s="4">
        <v>20223635</v>
      </c>
      <c r="D24" s="22">
        <v>24</v>
      </c>
      <c r="E24" s="4">
        <v>43</v>
      </c>
      <c r="F24" s="69">
        <f t="shared" si="0"/>
        <v>0.558139534883721</v>
      </c>
      <c r="G24" s="4">
        <f t="shared" si="1"/>
        <v>27</v>
      </c>
      <c r="H24" s="4"/>
    </row>
    <row r="25" ht="17.4" customHeight="1" spans="1:8">
      <c r="A25" s="4"/>
      <c r="B25" s="4">
        <v>23</v>
      </c>
      <c r="C25" s="4">
        <v>20223636</v>
      </c>
      <c r="D25" s="22">
        <v>0</v>
      </c>
      <c r="E25" s="4">
        <v>43</v>
      </c>
      <c r="F25" s="69">
        <f t="shared" si="0"/>
        <v>0</v>
      </c>
      <c r="G25" s="4">
        <f t="shared" si="1"/>
        <v>1</v>
      </c>
      <c r="H25" s="4"/>
    </row>
    <row r="26" ht="17.4" customHeight="1" spans="1:8">
      <c r="A26" s="4"/>
      <c r="B26" s="4">
        <v>24</v>
      </c>
      <c r="C26" s="4">
        <v>20223637</v>
      </c>
      <c r="D26" s="22">
        <v>13</v>
      </c>
      <c r="E26" s="4">
        <v>41</v>
      </c>
      <c r="F26" s="69">
        <f t="shared" si="0"/>
        <v>0.317073170731707</v>
      </c>
      <c r="G26" s="4">
        <f t="shared" si="1"/>
        <v>25</v>
      </c>
      <c r="H26" s="4"/>
    </row>
    <row r="27" ht="17.4" customHeight="1" spans="1:8">
      <c r="A27" s="4"/>
      <c r="B27" s="4">
        <v>25</v>
      </c>
      <c r="C27" s="4">
        <v>20223641</v>
      </c>
      <c r="D27" s="22">
        <v>0</v>
      </c>
      <c r="E27" s="4">
        <v>43</v>
      </c>
      <c r="F27" s="69">
        <f t="shared" si="0"/>
        <v>0</v>
      </c>
      <c r="G27" s="4">
        <f t="shared" si="1"/>
        <v>1</v>
      </c>
      <c r="H27" s="4"/>
    </row>
    <row r="28" ht="17.4" customHeight="1" spans="1:8">
      <c r="A28" s="4"/>
      <c r="B28" s="4">
        <v>26</v>
      </c>
      <c r="C28" s="4">
        <v>20223642</v>
      </c>
      <c r="D28" s="22">
        <v>0</v>
      </c>
      <c r="E28" s="4">
        <v>43</v>
      </c>
      <c r="F28" s="69">
        <f t="shared" si="0"/>
        <v>0</v>
      </c>
      <c r="G28" s="4">
        <f t="shared" si="1"/>
        <v>1</v>
      </c>
      <c r="H28" s="4"/>
    </row>
    <row r="29" ht="17.4" customHeight="1" spans="1:8">
      <c r="A29" s="4"/>
      <c r="B29" s="4">
        <v>27</v>
      </c>
      <c r="C29" s="4">
        <v>20223643</v>
      </c>
      <c r="D29" s="22">
        <v>6</v>
      </c>
      <c r="E29" s="4">
        <v>43</v>
      </c>
      <c r="F29" s="69">
        <f t="shared" si="0"/>
        <v>0.13953488372093</v>
      </c>
      <c r="G29" s="4">
        <f t="shared" si="1"/>
        <v>21</v>
      </c>
      <c r="H29" s="4"/>
    </row>
    <row r="30" ht="17.4" customHeight="1" spans="1:8">
      <c r="A30" s="4" t="s">
        <v>3</v>
      </c>
      <c r="B30" s="4">
        <v>28</v>
      </c>
      <c r="C30" s="4">
        <v>20192731</v>
      </c>
      <c r="D30" s="22"/>
      <c r="E30" s="4">
        <v>30</v>
      </c>
      <c r="F30" s="69">
        <f t="shared" ref="F30:F61" si="2">D30/E30</f>
        <v>0</v>
      </c>
      <c r="G30" s="4"/>
      <c r="H30" s="4" t="s">
        <v>71</v>
      </c>
    </row>
    <row r="31" ht="17.4" customHeight="1" spans="1:8">
      <c r="A31" s="4"/>
      <c r="B31" s="4">
        <v>29</v>
      </c>
      <c r="C31" s="4">
        <v>20192831</v>
      </c>
      <c r="D31" s="22"/>
      <c r="E31" s="4">
        <v>47</v>
      </c>
      <c r="F31" s="69">
        <f t="shared" si="2"/>
        <v>0</v>
      </c>
      <c r="G31" s="4"/>
      <c r="H31" s="4" t="s">
        <v>71</v>
      </c>
    </row>
    <row r="32" ht="17.4" customHeight="1" spans="1:8">
      <c r="A32" s="4"/>
      <c r="B32" s="4">
        <v>30</v>
      </c>
      <c r="C32" s="4">
        <v>20192832</v>
      </c>
      <c r="D32" s="22"/>
      <c r="E32" s="4">
        <v>29</v>
      </c>
      <c r="F32" s="69">
        <f t="shared" si="2"/>
        <v>0</v>
      </c>
      <c r="G32" s="4"/>
      <c r="H32" s="4" t="s">
        <v>71</v>
      </c>
    </row>
    <row r="33" ht="17.4" customHeight="1" spans="1:8">
      <c r="A33" s="4"/>
      <c r="B33" s="4">
        <v>31</v>
      </c>
      <c r="C33" s="4">
        <v>20192833</v>
      </c>
      <c r="D33" s="22"/>
      <c r="E33" s="4">
        <v>32</v>
      </c>
      <c r="F33" s="69">
        <f t="shared" si="2"/>
        <v>0</v>
      </c>
      <c r="G33" s="4"/>
      <c r="H33" s="4" t="s">
        <v>71</v>
      </c>
    </row>
    <row r="34" ht="17.4" customHeight="1" spans="1:8">
      <c r="A34" s="4"/>
      <c r="B34" s="4">
        <v>32</v>
      </c>
      <c r="C34" s="4">
        <v>20202731</v>
      </c>
      <c r="D34" s="22">
        <v>0</v>
      </c>
      <c r="E34" s="4">
        <v>27</v>
      </c>
      <c r="F34" s="69">
        <f t="shared" si="2"/>
        <v>0</v>
      </c>
      <c r="G34" s="4">
        <f>RANK(F34,$F$30:$F$56,1)</f>
        <v>1</v>
      </c>
      <c r="H34" s="4"/>
    </row>
    <row r="35" ht="17.4" customHeight="1" spans="1:8">
      <c r="A35" s="4"/>
      <c r="B35" s="4">
        <v>33</v>
      </c>
      <c r="C35" s="4">
        <v>20202831</v>
      </c>
      <c r="D35" s="22">
        <v>9</v>
      </c>
      <c r="E35" s="4">
        <v>47</v>
      </c>
      <c r="F35" s="69">
        <f t="shared" si="2"/>
        <v>0.191489361702128</v>
      </c>
      <c r="G35" s="4">
        <f t="shared" ref="G35:G56" si="3">RANK(F35,$F$30:$F$56,1)</f>
        <v>21</v>
      </c>
      <c r="H35" s="4"/>
    </row>
    <row r="36" ht="17.4" customHeight="1" spans="1:8">
      <c r="A36" s="4"/>
      <c r="B36" s="4">
        <v>34</v>
      </c>
      <c r="C36" s="4">
        <v>20202832</v>
      </c>
      <c r="D36" s="22">
        <v>0</v>
      </c>
      <c r="E36" s="4">
        <v>27</v>
      </c>
      <c r="F36" s="69">
        <f t="shared" si="2"/>
        <v>0</v>
      </c>
      <c r="G36" s="4">
        <f t="shared" si="3"/>
        <v>1</v>
      </c>
      <c r="H36" s="4"/>
    </row>
    <row r="37" ht="17.4" customHeight="1" spans="1:8">
      <c r="A37" s="4"/>
      <c r="B37" s="4">
        <v>35</v>
      </c>
      <c r="C37" s="4">
        <v>20202833</v>
      </c>
      <c r="D37" s="22">
        <v>0</v>
      </c>
      <c r="E37" s="4">
        <v>23</v>
      </c>
      <c r="F37" s="69">
        <f t="shared" si="2"/>
        <v>0</v>
      </c>
      <c r="G37" s="4">
        <f t="shared" si="3"/>
        <v>1</v>
      </c>
      <c r="H37" s="4"/>
    </row>
    <row r="38" ht="17.4" customHeight="1" spans="1:8">
      <c r="A38" s="4"/>
      <c r="B38" s="4">
        <v>36</v>
      </c>
      <c r="C38" s="4">
        <v>20212731</v>
      </c>
      <c r="D38" s="22">
        <v>14</v>
      </c>
      <c r="E38" s="4">
        <v>40</v>
      </c>
      <c r="F38" s="69">
        <f t="shared" si="2"/>
        <v>0.35</v>
      </c>
      <c r="G38" s="4">
        <f t="shared" si="3"/>
        <v>22</v>
      </c>
      <c r="H38" s="4"/>
    </row>
    <row r="39" ht="17.4" customHeight="1" spans="1:8">
      <c r="A39" s="4"/>
      <c r="B39" s="4">
        <v>37</v>
      </c>
      <c r="C39" s="4">
        <v>20212831</v>
      </c>
      <c r="D39" s="22">
        <v>16</v>
      </c>
      <c r="E39" s="4">
        <v>41</v>
      </c>
      <c r="F39" s="69">
        <f t="shared" si="2"/>
        <v>0.390243902439024</v>
      </c>
      <c r="G39" s="4">
        <f t="shared" si="3"/>
        <v>23</v>
      </c>
      <c r="H39" s="4"/>
    </row>
    <row r="40" ht="17.4" customHeight="1" spans="1:8">
      <c r="A40" s="4"/>
      <c r="B40" s="4">
        <v>38</v>
      </c>
      <c r="C40" s="4">
        <v>20212832</v>
      </c>
      <c r="D40" s="22">
        <v>120</v>
      </c>
      <c r="E40" s="4">
        <v>41</v>
      </c>
      <c r="F40" s="69">
        <f t="shared" si="2"/>
        <v>2.92682926829268</v>
      </c>
      <c r="G40" s="4">
        <f t="shared" si="3"/>
        <v>27</v>
      </c>
      <c r="H40" s="4"/>
    </row>
    <row r="41" ht="17.4" customHeight="1" spans="1:8">
      <c r="A41" s="4"/>
      <c r="B41" s="4">
        <v>39</v>
      </c>
      <c r="C41" s="4">
        <v>20212841</v>
      </c>
      <c r="D41" s="22"/>
      <c r="E41" s="4">
        <v>45</v>
      </c>
      <c r="F41" s="69">
        <f t="shared" si="2"/>
        <v>0</v>
      </c>
      <c r="G41" s="4"/>
      <c r="H41" s="4" t="s">
        <v>71</v>
      </c>
    </row>
    <row r="42" ht="17.4" customHeight="1" spans="1:8">
      <c r="A42" s="4"/>
      <c r="B42" s="4">
        <v>40</v>
      </c>
      <c r="C42" s="4">
        <v>20212842</v>
      </c>
      <c r="D42" s="22"/>
      <c r="E42" s="4">
        <v>46</v>
      </c>
      <c r="F42" s="69">
        <f t="shared" si="2"/>
        <v>0</v>
      </c>
      <c r="G42" s="4"/>
      <c r="H42" s="4" t="s">
        <v>71</v>
      </c>
    </row>
    <row r="43" ht="17.4" customHeight="1" spans="1:8">
      <c r="A43" s="4"/>
      <c r="B43" s="4">
        <v>41</v>
      </c>
      <c r="C43" s="4">
        <v>20212843</v>
      </c>
      <c r="D43" s="22"/>
      <c r="E43" s="4">
        <v>44</v>
      </c>
      <c r="F43" s="69">
        <f t="shared" si="2"/>
        <v>0</v>
      </c>
      <c r="G43" s="4"/>
      <c r="H43" s="4" t="s">
        <v>71</v>
      </c>
    </row>
    <row r="44" ht="17.4" customHeight="1" spans="1:8">
      <c r="A44" s="4"/>
      <c r="B44" s="4">
        <v>42</v>
      </c>
      <c r="C44" s="4">
        <v>20222731</v>
      </c>
      <c r="D44" s="22">
        <v>18</v>
      </c>
      <c r="E44" s="4">
        <v>39</v>
      </c>
      <c r="F44" s="69">
        <f t="shared" si="2"/>
        <v>0.461538461538462</v>
      </c>
      <c r="G44" s="4">
        <f t="shared" si="3"/>
        <v>24</v>
      </c>
      <c r="H44" s="4"/>
    </row>
    <row r="45" ht="17.4" customHeight="1" spans="1:8">
      <c r="A45" s="4"/>
      <c r="B45" s="4">
        <v>43</v>
      </c>
      <c r="C45" s="4">
        <v>20222732</v>
      </c>
      <c r="D45" s="22">
        <v>0</v>
      </c>
      <c r="E45" s="4">
        <v>42</v>
      </c>
      <c r="F45" s="69">
        <f t="shared" si="2"/>
        <v>0</v>
      </c>
      <c r="G45" s="4">
        <f t="shared" si="3"/>
        <v>1</v>
      </c>
      <c r="H45" s="4"/>
    </row>
    <row r="46" ht="17.4" customHeight="1" spans="1:8">
      <c r="A46" s="4"/>
      <c r="B46" s="4">
        <v>44</v>
      </c>
      <c r="C46" s="4">
        <v>20222831</v>
      </c>
      <c r="D46" s="22">
        <v>37</v>
      </c>
      <c r="E46" s="4">
        <v>42</v>
      </c>
      <c r="F46" s="69">
        <f t="shared" si="2"/>
        <v>0.880952380952381</v>
      </c>
      <c r="G46" s="4">
        <f t="shared" si="3"/>
        <v>25</v>
      </c>
      <c r="H46" s="4"/>
    </row>
    <row r="47" ht="17.4" customHeight="1" spans="1:8">
      <c r="A47" s="4"/>
      <c r="B47" s="4">
        <v>45</v>
      </c>
      <c r="C47" s="4">
        <v>20222832</v>
      </c>
      <c r="D47" s="22">
        <v>38</v>
      </c>
      <c r="E47" s="4">
        <v>41</v>
      </c>
      <c r="F47" s="69">
        <f t="shared" si="2"/>
        <v>0.926829268292683</v>
      </c>
      <c r="G47" s="4">
        <f t="shared" si="3"/>
        <v>26</v>
      </c>
      <c r="H47" s="4"/>
    </row>
    <row r="48" ht="17.4" customHeight="1" spans="1:8">
      <c r="A48" s="4"/>
      <c r="B48" s="4">
        <v>46</v>
      </c>
      <c r="C48" s="4">
        <v>20222833</v>
      </c>
      <c r="D48" s="22">
        <v>1</v>
      </c>
      <c r="E48" s="4">
        <v>45</v>
      </c>
      <c r="F48" s="69">
        <f t="shared" si="2"/>
        <v>0.0222222222222222</v>
      </c>
      <c r="G48" s="4">
        <f t="shared" si="3"/>
        <v>17</v>
      </c>
      <c r="H48" s="4"/>
    </row>
    <row r="49" ht="17.4" customHeight="1" spans="1:8">
      <c r="A49" s="4"/>
      <c r="B49" s="4">
        <v>47</v>
      </c>
      <c r="C49" s="4">
        <v>20222834</v>
      </c>
      <c r="D49" s="22">
        <v>4</v>
      </c>
      <c r="E49" s="4">
        <v>45</v>
      </c>
      <c r="F49" s="69">
        <f t="shared" si="2"/>
        <v>0.0888888888888889</v>
      </c>
      <c r="G49" s="4">
        <f t="shared" si="3"/>
        <v>20</v>
      </c>
      <c r="H49" s="4"/>
    </row>
    <row r="50" ht="17.4" customHeight="1" spans="1:8">
      <c r="A50" s="4"/>
      <c r="B50" s="4">
        <v>48</v>
      </c>
      <c r="C50" s="4">
        <v>20222835</v>
      </c>
      <c r="D50" s="22">
        <v>0</v>
      </c>
      <c r="E50" s="4">
        <v>45</v>
      </c>
      <c r="F50" s="69">
        <f t="shared" si="2"/>
        <v>0</v>
      </c>
      <c r="G50" s="4">
        <f t="shared" si="3"/>
        <v>1</v>
      </c>
      <c r="H50" s="4"/>
    </row>
    <row r="51" ht="17.4" customHeight="1" spans="1:8">
      <c r="A51" s="4"/>
      <c r="B51" s="4">
        <v>49</v>
      </c>
      <c r="C51" s="4">
        <v>20222836</v>
      </c>
      <c r="D51" s="22">
        <v>1</v>
      </c>
      <c r="E51" s="4">
        <v>40</v>
      </c>
      <c r="F51" s="69">
        <f t="shared" si="2"/>
        <v>0.025</v>
      </c>
      <c r="G51" s="4">
        <f t="shared" si="3"/>
        <v>18</v>
      </c>
      <c r="H51" s="4"/>
    </row>
    <row r="52" ht="17.4" customHeight="1" spans="1:8">
      <c r="A52" s="4"/>
      <c r="B52" s="4">
        <v>50</v>
      </c>
      <c r="C52" s="4">
        <v>20222837</v>
      </c>
      <c r="D52" s="22">
        <v>0</v>
      </c>
      <c r="E52" s="4">
        <v>40</v>
      </c>
      <c r="F52" s="69">
        <f t="shared" si="2"/>
        <v>0</v>
      </c>
      <c r="G52" s="4">
        <f t="shared" si="3"/>
        <v>1</v>
      </c>
      <c r="H52" s="4"/>
    </row>
    <row r="53" ht="17.4" customHeight="1" spans="1:8">
      <c r="A53" s="4"/>
      <c r="B53" s="4">
        <v>51</v>
      </c>
      <c r="C53" s="4">
        <v>20222841</v>
      </c>
      <c r="D53" s="22">
        <v>3</v>
      </c>
      <c r="E53" s="4">
        <v>36</v>
      </c>
      <c r="F53" s="69">
        <f t="shared" si="2"/>
        <v>0.0833333333333333</v>
      </c>
      <c r="G53" s="4">
        <f t="shared" si="3"/>
        <v>19</v>
      </c>
      <c r="H53" s="4"/>
    </row>
    <row r="54" ht="17.4" customHeight="1" spans="1:8">
      <c r="A54" s="4"/>
      <c r="B54" s="4">
        <v>52</v>
      </c>
      <c r="C54" s="4">
        <v>20222842</v>
      </c>
      <c r="D54" s="22">
        <v>0</v>
      </c>
      <c r="E54" s="4">
        <v>38</v>
      </c>
      <c r="F54" s="69">
        <f t="shared" si="2"/>
        <v>0</v>
      </c>
      <c r="G54" s="4">
        <f t="shared" si="3"/>
        <v>1</v>
      </c>
      <c r="H54" s="4"/>
    </row>
    <row r="55" ht="17.4" customHeight="1" spans="1:8">
      <c r="A55" s="4"/>
      <c r="B55" s="4">
        <v>53</v>
      </c>
      <c r="C55" s="4">
        <v>20222843</v>
      </c>
      <c r="D55" s="22">
        <v>0</v>
      </c>
      <c r="E55" s="4">
        <v>38</v>
      </c>
      <c r="F55" s="69">
        <f t="shared" si="2"/>
        <v>0</v>
      </c>
      <c r="G55" s="4">
        <f t="shared" si="3"/>
        <v>1</v>
      </c>
      <c r="H55" s="4"/>
    </row>
    <row r="56" ht="17.4" customHeight="1" spans="1:8">
      <c r="A56" s="4"/>
      <c r="B56" s="4">
        <v>54</v>
      </c>
      <c r="C56" s="4">
        <v>20222844</v>
      </c>
      <c r="D56" s="22">
        <v>0</v>
      </c>
      <c r="E56" s="4">
        <v>36</v>
      </c>
      <c r="F56" s="69">
        <f t="shared" si="2"/>
        <v>0</v>
      </c>
      <c r="G56" s="4">
        <f t="shared" si="3"/>
        <v>1</v>
      </c>
      <c r="H56" s="4"/>
    </row>
    <row r="57" ht="17.4" customHeight="1" spans="1:8">
      <c r="A57" s="4" t="s">
        <v>4</v>
      </c>
      <c r="B57" s="4">
        <v>55</v>
      </c>
      <c r="C57" s="4">
        <v>20192331</v>
      </c>
      <c r="D57" s="22"/>
      <c r="E57" s="4">
        <v>36</v>
      </c>
      <c r="F57" s="69">
        <f t="shared" si="2"/>
        <v>0</v>
      </c>
      <c r="G57" s="4"/>
      <c r="H57" s="4" t="s">
        <v>71</v>
      </c>
    </row>
    <row r="58" ht="17.4" customHeight="1" spans="1:8">
      <c r="A58" s="4"/>
      <c r="B58" s="4">
        <v>56</v>
      </c>
      <c r="C58" s="4">
        <v>20192332</v>
      </c>
      <c r="D58" s="22"/>
      <c r="E58" s="4">
        <v>34</v>
      </c>
      <c r="F58" s="69">
        <f t="shared" si="2"/>
        <v>0</v>
      </c>
      <c r="G58" s="4"/>
      <c r="H58" s="4" t="s">
        <v>71</v>
      </c>
    </row>
    <row r="59" ht="17.4" customHeight="1" spans="1:8">
      <c r="A59" s="4"/>
      <c r="B59" s="4">
        <v>57</v>
      </c>
      <c r="C59" s="4">
        <v>20192931</v>
      </c>
      <c r="D59" s="22"/>
      <c r="E59" s="4">
        <v>30</v>
      </c>
      <c r="F59" s="69">
        <f t="shared" si="2"/>
        <v>0</v>
      </c>
      <c r="G59" s="4"/>
      <c r="H59" s="4" t="s">
        <v>592</v>
      </c>
    </row>
    <row r="60" ht="17.4" customHeight="1" spans="1:8">
      <c r="A60" s="4"/>
      <c r="B60" s="4">
        <v>58</v>
      </c>
      <c r="C60" s="4">
        <v>20192932</v>
      </c>
      <c r="D60" s="22"/>
      <c r="E60" s="4">
        <v>28</v>
      </c>
      <c r="F60" s="69">
        <f t="shared" si="2"/>
        <v>0</v>
      </c>
      <c r="G60" s="4"/>
      <c r="H60" s="4" t="s">
        <v>592</v>
      </c>
    </row>
    <row r="61" ht="17.4" customHeight="1" spans="1:8">
      <c r="A61" s="4"/>
      <c r="B61" s="4">
        <v>59</v>
      </c>
      <c r="C61" s="4">
        <v>20193031</v>
      </c>
      <c r="D61" s="22"/>
      <c r="E61" s="4">
        <v>45</v>
      </c>
      <c r="F61" s="69">
        <f t="shared" si="2"/>
        <v>0</v>
      </c>
      <c r="G61" s="4"/>
      <c r="H61" s="4" t="s">
        <v>71</v>
      </c>
    </row>
    <row r="62" ht="17.4" customHeight="1" spans="1:8">
      <c r="A62" s="4"/>
      <c r="B62" s="4">
        <v>60</v>
      </c>
      <c r="C62" s="4">
        <v>20193032</v>
      </c>
      <c r="D62" s="22"/>
      <c r="E62" s="4">
        <v>47</v>
      </c>
      <c r="F62" s="69">
        <f t="shared" ref="F62:F66" si="4">D62/E62</f>
        <v>0</v>
      </c>
      <c r="G62" s="4"/>
      <c r="H62" s="4" t="s">
        <v>71</v>
      </c>
    </row>
    <row r="63" ht="17.4" customHeight="1" spans="1:8">
      <c r="A63" s="4"/>
      <c r="B63" s="4">
        <v>61</v>
      </c>
      <c r="C63" s="4">
        <v>20193033</v>
      </c>
      <c r="D63" s="22"/>
      <c r="E63" s="4">
        <v>45</v>
      </c>
      <c r="F63" s="69">
        <f t="shared" si="4"/>
        <v>0</v>
      </c>
      <c r="G63" s="4"/>
      <c r="H63" s="4" t="s">
        <v>71</v>
      </c>
    </row>
    <row r="64" ht="17.4" customHeight="1" spans="1:8">
      <c r="A64" s="4"/>
      <c r="B64" s="4">
        <v>62</v>
      </c>
      <c r="C64" s="4">
        <v>20193034</v>
      </c>
      <c r="D64" s="22"/>
      <c r="E64" s="4">
        <v>42</v>
      </c>
      <c r="F64" s="69">
        <f t="shared" si="4"/>
        <v>0</v>
      </c>
      <c r="G64" s="4"/>
      <c r="H64" s="4" t="s">
        <v>71</v>
      </c>
    </row>
    <row r="65" ht="17.4" customHeight="1" spans="1:8">
      <c r="A65" s="4"/>
      <c r="B65" s="4">
        <v>63</v>
      </c>
      <c r="C65" s="4">
        <v>20193035</v>
      </c>
      <c r="D65" s="22"/>
      <c r="E65" s="4">
        <v>39</v>
      </c>
      <c r="F65" s="69">
        <f t="shared" si="4"/>
        <v>0</v>
      </c>
      <c r="G65" s="4"/>
      <c r="H65" s="4" t="s">
        <v>71</v>
      </c>
    </row>
    <row r="66" ht="17.4" customHeight="1" spans="1:8">
      <c r="A66" s="4"/>
      <c r="B66" s="4">
        <v>64</v>
      </c>
      <c r="C66" s="4">
        <v>20193036</v>
      </c>
      <c r="D66" s="22"/>
      <c r="E66" s="4">
        <v>44</v>
      </c>
      <c r="F66" s="69">
        <f t="shared" si="4"/>
        <v>0</v>
      </c>
      <c r="G66" s="4"/>
      <c r="H66" s="4" t="s">
        <v>71</v>
      </c>
    </row>
    <row r="67" ht="17.4" customHeight="1" spans="1:8">
      <c r="A67" s="4"/>
      <c r="B67" s="4">
        <v>65</v>
      </c>
      <c r="C67" s="4">
        <v>20193037</v>
      </c>
      <c r="D67" s="22"/>
      <c r="E67" s="4">
        <v>41</v>
      </c>
      <c r="F67" s="69">
        <f t="shared" ref="F67:F130" si="5">D67/E67</f>
        <v>0</v>
      </c>
      <c r="G67" s="4"/>
      <c r="H67" s="4" t="s">
        <v>71</v>
      </c>
    </row>
    <row r="68" ht="17.4" customHeight="1" spans="1:8">
      <c r="A68" s="4"/>
      <c r="B68" s="4">
        <v>66</v>
      </c>
      <c r="C68" s="4">
        <v>20193038</v>
      </c>
      <c r="D68" s="22"/>
      <c r="E68" s="4">
        <v>43</v>
      </c>
      <c r="F68" s="69">
        <f t="shared" si="5"/>
        <v>0</v>
      </c>
      <c r="G68" s="4"/>
      <c r="H68" s="4" t="s">
        <v>71</v>
      </c>
    </row>
    <row r="69" ht="17.4" customHeight="1" spans="1:8">
      <c r="A69" s="4"/>
      <c r="B69" s="4">
        <v>67</v>
      </c>
      <c r="C69" s="4">
        <v>20202331</v>
      </c>
      <c r="D69" s="22">
        <v>8</v>
      </c>
      <c r="E69" s="4">
        <v>39</v>
      </c>
      <c r="F69" s="69">
        <f t="shared" ref="F69:F100" si="6">D69/E69</f>
        <v>0.205128205128205</v>
      </c>
      <c r="G69" s="4">
        <f>RANK(F69,$F$57:$F$100,1)</f>
        <v>38</v>
      </c>
      <c r="H69" s="4"/>
    </row>
    <row r="70" ht="17.4" customHeight="1" spans="1:8">
      <c r="A70" s="4"/>
      <c r="B70" s="4">
        <v>68</v>
      </c>
      <c r="C70" s="4">
        <v>20202332</v>
      </c>
      <c r="D70" s="22">
        <v>36</v>
      </c>
      <c r="E70" s="4">
        <v>37</v>
      </c>
      <c r="F70" s="69">
        <f t="shared" si="6"/>
        <v>0.972972972972973</v>
      </c>
      <c r="G70" s="4">
        <f t="shared" ref="G70:G100" si="7">RANK(F70,$F$57:$F$100,1)</f>
        <v>43</v>
      </c>
      <c r="H70" s="4"/>
    </row>
    <row r="71" ht="17.4" customHeight="1" spans="1:8">
      <c r="A71" s="4"/>
      <c r="B71" s="4">
        <v>69</v>
      </c>
      <c r="C71" s="4">
        <v>20202931</v>
      </c>
      <c r="D71" s="22">
        <v>0</v>
      </c>
      <c r="E71" s="4">
        <v>31</v>
      </c>
      <c r="F71" s="69">
        <f t="shared" si="6"/>
        <v>0</v>
      </c>
      <c r="G71" s="4">
        <f t="shared" si="7"/>
        <v>1</v>
      </c>
      <c r="H71" s="4"/>
    </row>
    <row r="72" ht="17.4" customHeight="1" spans="1:8">
      <c r="A72" s="4"/>
      <c r="B72" s="4">
        <v>70</v>
      </c>
      <c r="C72" s="4">
        <v>20202932</v>
      </c>
      <c r="D72" s="22">
        <v>1</v>
      </c>
      <c r="E72" s="4">
        <v>23</v>
      </c>
      <c r="F72" s="69">
        <f t="shared" si="6"/>
        <v>0.0434782608695652</v>
      </c>
      <c r="G72" s="4">
        <f t="shared" si="7"/>
        <v>27</v>
      </c>
      <c r="H72" s="4"/>
    </row>
    <row r="73" ht="17.4" customHeight="1" spans="1:8">
      <c r="A73" s="4"/>
      <c r="B73" s="4">
        <v>71</v>
      </c>
      <c r="C73" s="4">
        <v>20202933</v>
      </c>
      <c r="D73" s="22">
        <v>1</v>
      </c>
      <c r="E73" s="4">
        <v>29</v>
      </c>
      <c r="F73" s="69">
        <f t="shared" si="6"/>
        <v>0.0344827586206897</v>
      </c>
      <c r="G73" s="4">
        <f t="shared" si="7"/>
        <v>24</v>
      </c>
      <c r="H73" s="4"/>
    </row>
    <row r="74" ht="17.4" customHeight="1" spans="1:8">
      <c r="A74" s="4"/>
      <c r="B74" s="4">
        <v>72</v>
      </c>
      <c r="C74" s="4">
        <v>20203031</v>
      </c>
      <c r="D74" s="22">
        <v>2</v>
      </c>
      <c r="E74" s="4">
        <v>51</v>
      </c>
      <c r="F74" s="69">
        <f t="shared" si="6"/>
        <v>0.0392156862745098</v>
      </c>
      <c r="G74" s="4">
        <f t="shared" si="7"/>
        <v>25</v>
      </c>
      <c r="H74" s="4"/>
    </row>
    <row r="75" ht="17.4" customHeight="1" spans="1:8">
      <c r="A75" s="4"/>
      <c r="B75" s="4">
        <v>73</v>
      </c>
      <c r="C75" s="4">
        <v>20203032</v>
      </c>
      <c r="D75" s="22">
        <v>6</v>
      </c>
      <c r="E75" s="4">
        <v>52</v>
      </c>
      <c r="F75" s="69">
        <f t="shared" si="6"/>
        <v>0.115384615384615</v>
      </c>
      <c r="G75" s="4">
        <f t="shared" si="7"/>
        <v>33</v>
      </c>
      <c r="H75" s="4"/>
    </row>
    <row r="76" ht="17.4" customHeight="1" spans="1:8">
      <c r="A76" s="4"/>
      <c r="B76" s="4">
        <v>74</v>
      </c>
      <c r="C76" s="4">
        <v>20203033</v>
      </c>
      <c r="D76" s="22">
        <v>2</v>
      </c>
      <c r="E76" s="4">
        <v>47</v>
      </c>
      <c r="F76" s="69">
        <f t="shared" si="6"/>
        <v>0.0425531914893617</v>
      </c>
      <c r="G76" s="4">
        <f t="shared" si="7"/>
        <v>26</v>
      </c>
      <c r="H76" s="4"/>
    </row>
    <row r="77" ht="17.4" customHeight="1" spans="1:8">
      <c r="A77" s="4"/>
      <c r="B77" s="4">
        <v>75</v>
      </c>
      <c r="C77" s="4">
        <v>20203034</v>
      </c>
      <c r="D77" s="22">
        <v>3</v>
      </c>
      <c r="E77" s="4">
        <v>48</v>
      </c>
      <c r="F77" s="69">
        <f t="shared" si="6"/>
        <v>0.0625</v>
      </c>
      <c r="G77" s="4">
        <f t="shared" si="7"/>
        <v>30</v>
      </c>
      <c r="H77" s="4"/>
    </row>
    <row r="78" ht="17.4" customHeight="1" spans="1:8">
      <c r="A78" s="4"/>
      <c r="B78" s="4">
        <v>76</v>
      </c>
      <c r="C78" s="4">
        <v>20203035</v>
      </c>
      <c r="D78" s="22">
        <v>0</v>
      </c>
      <c r="E78" s="4">
        <v>51</v>
      </c>
      <c r="F78" s="69">
        <f t="shared" si="6"/>
        <v>0</v>
      </c>
      <c r="G78" s="4">
        <f t="shared" si="7"/>
        <v>1</v>
      </c>
      <c r="H78" s="4"/>
    </row>
    <row r="79" ht="17.4" customHeight="1" spans="1:8">
      <c r="A79" s="4"/>
      <c r="B79" s="4">
        <v>77</v>
      </c>
      <c r="C79" s="4">
        <v>20203036</v>
      </c>
      <c r="D79" s="22">
        <v>0</v>
      </c>
      <c r="E79" s="4">
        <v>50</v>
      </c>
      <c r="F79" s="69">
        <f t="shared" si="6"/>
        <v>0</v>
      </c>
      <c r="G79" s="4">
        <f t="shared" si="7"/>
        <v>1</v>
      </c>
      <c r="H79" s="4"/>
    </row>
    <row r="80" ht="17.4" customHeight="1" spans="1:8">
      <c r="A80" s="4"/>
      <c r="B80" s="4">
        <v>78</v>
      </c>
      <c r="C80" s="4">
        <v>20212331</v>
      </c>
      <c r="D80" s="22">
        <v>37</v>
      </c>
      <c r="E80" s="4">
        <v>32</v>
      </c>
      <c r="F80" s="69">
        <f t="shared" si="6"/>
        <v>1.15625</v>
      </c>
      <c r="G80" s="4">
        <f t="shared" si="7"/>
        <v>44</v>
      </c>
      <c r="H80" s="4"/>
    </row>
    <row r="81" ht="17.4" customHeight="1" spans="1:8">
      <c r="A81" s="4"/>
      <c r="B81" s="4">
        <v>79</v>
      </c>
      <c r="C81" s="4">
        <v>20212332</v>
      </c>
      <c r="D81" s="22">
        <v>6</v>
      </c>
      <c r="E81" s="4">
        <v>32</v>
      </c>
      <c r="F81" s="69">
        <f t="shared" si="6"/>
        <v>0.1875</v>
      </c>
      <c r="G81" s="4">
        <f t="shared" si="7"/>
        <v>37</v>
      </c>
      <c r="H81" s="4"/>
    </row>
    <row r="82" ht="17.4" customHeight="1" spans="1:8">
      <c r="A82" s="4"/>
      <c r="B82" s="4">
        <v>80</v>
      </c>
      <c r="C82" s="4">
        <v>20212333</v>
      </c>
      <c r="D82" s="22">
        <v>0</v>
      </c>
      <c r="E82" s="4">
        <v>30</v>
      </c>
      <c r="F82" s="69">
        <f t="shared" si="6"/>
        <v>0</v>
      </c>
      <c r="G82" s="4">
        <f t="shared" si="7"/>
        <v>1</v>
      </c>
      <c r="H82" s="4"/>
    </row>
    <row r="83" ht="17.4" customHeight="1" spans="1:8">
      <c r="A83" s="4"/>
      <c r="B83" s="4">
        <v>81</v>
      </c>
      <c r="C83" s="4">
        <v>20212931</v>
      </c>
      <c r="D83" s="22">
        <v>0</v>
      </c>
      <c r="E83" s="4">
        <v>41</v>
      </c>
      <c r="F83" s="69">
        <f t="shared" si="6"/>
        <v>0</v>
      </c>
      <c r="G83" s="4">
        <f t="shared" si="7"/>
        <v>1</v>
      </c>
      <c r="H83" s="4"/>
    </row>
    <row r="84" ht="17.4" customHeight="1" spans="1:8">
      <c r="A84" s="4"/>
      <c r="B84" s="4">
        <v>82</v>
      </c>
      <c r="C84" s="4">
        <v>20212932</v>
      </c>
      <c r="D84" s="22">
        <v>1</v>
      </c>
      <c r="E84" s="4">
        <v>38</v>
      </c>
      <c r="F84" s="69">
        <f t="shared" si="6"/>
        <v>0.0263157894736842</v>
      </c>
      <c r="G84" s="4">
        <f t="shared" si="7"/>
        <v>23</v>
      </c>
      <c r="H84" s="4"/>
    </row>
    <row r="85" ht="17.4" customHeight="1" spans="1:8">
      <c r="A85" s="4"/>
      <c r="B85" s="4">
        <v>83</v>
      </c>
      <c r="C85" s="4">
        <v>20212933</v>
      </c>
      <c r="D85" s="22">
        <v>0</v>
      </c>
      <c r="E85" s="4">
        <v>40</v>
      </c>
      <c r="F85" s="69">
        <f t="shared" si="6"/>
        <v>0</v>
      </c>
      <c r="G85" s="4">
        <f t="shared" si="7"/>
        <v>1</v>
      </c>
      <c r="H85" s="4"/>
    </row>
    <row r="86" ht="17.4" customHeight="1" spans="1:8">
      <c r="A86" s="4"/>
      <c r="B86" s="4">
        <v>84</v>
      </c>
      <c r="C86" s="4">
        <v>20212941</v>
      </c>
      <c r="D86" s="22">
        <v>0</v>
      </c>
      <c r="E86" s="4">
        <v>40</v>
      </c>
      <c r="F86" s="69">
        <f t="shared" si="6"/>
        <v>0</v>
      </c>
      <c r="G86" s="4">
        <f t="shared" si="7"/>
        <v>1</v>
      </c>
      <c r="H86" s="4"/>
    </row>
    <row r="87" ht="17.4" customHeight="1" spans="1:8">
      <c r="A87" s="4"/>
      <c r="B87" s="4">
        <v>85</v>
      </c>
      <c r="C87" s="4">
        <v>20213031</v>
      </c>
      <c r="D87" s="22">
        <v>0</v>
      </c>
      <c r="E87" s="4">
        <v>44</v>
      </c>
      <c r="F87" s="69">
        <f t="shared" si="6"/>
        <v>0</v>
      </c>
      <c r="G87" s="4">
        <f t="shared" si="7"/>
        <v>1</v>
      </c>
      <c r="H87" s="4"/>
    </row>
    <row r="88" ht="17.4" customHeight="1" spans="1:8">
      <c r="A88" s="4"/>
      <c r="B88" s="4">
        <v>86</v>
      </c>
      <c r="C88" s="4">
        <v>20213032</v>
      </c>
      <c r="D88" s="22">
        <v>6</v>
      </c>
      <c r="E88" s="4">
        <v>35</v>
      </c>
      <c r="F88" s="69">
        <f t="shared" si="6"/>
        <v>0.171428571428571</v>
      </c>
      <c r="G88" s="4">
        <f t="shared" si="7"/>
        <v>36</v>
      </c>
      <c r="H88" s="4"/>
    </row>
    <row r="89" ht="17.4" customHeight="1" spans="1:8">
      <c r="A89" s="4"/>
      <c r="B89" s="4">
        <v>87</v>
      </c>
      <c r="C89" s="4">
        <v>20213033</v>
      </c>
      <c r="D89" s="22">
        <v>3</v>
      </c>
      <c r="E89" s="4">
        <v>35</v>
      </c>
      <c r="F89" s="69">
        <f t="shared" si="6"/>
        <v>0.0857142857142857</v>
      </c>
      <c r="G89" s="4">
        <f t="shared" si="7"/>
        <v>32</v>
      </c>
      <c r="H89" s="4"/>
    </row>
    <row r="90" ht="17.4" customHeight="1" spans="1:8">
      <c r="A90" s="4"/>
      <c r="B90" s="4">
        <v>88</v>
      </c>
      <c r="C90" s="4">
        <v>20222331</v>
      </c>
      <c r="D90" s="22">
        <v>0</v>
      </c>
      <c r="E90" s="4">
        <v>30</v>
      </c>
      <c r="F90" s="69">
        <f t="shared" si="6"/>
        <v>0</v>
      </c>
      <c r="G90" s="4">
        <f t="shared" si="7"/>
        <v>1</v>
      </c>
      <c r="H90" s="4"/>
    </row>
    <row r="91" ht="17.4" customHeight="1" spans="1:8">
      <c r="A91" s="4"/>
      <c r="B91" s="4">
        <v>89</v>
      </c>
      <c r="C91" s="4">
        <v>20222332</v>
      </c>
      <c r="D91" s="22">
        <v>2</v>
      </c>
      <c r="E91" s="4">
        <v>30</v>
      </c>
      <c r="F91" s="69">
        <f t="shared" si="6"/>
        <v>0.0666666666666667</v>
      </c>
      <c r="G91" s="4">
        <f t="shared" si="7"/>
        <v>31</v>
      </c>
      <c r="H91" s="4"/>
    </row>
    <row r="92" ht="17.4" customHeight="1" spans="1:8">
      <c r="A92" s="4"/>
      <c r="B92" s="4">
        <v>90</v>
      </c>
      <c r="C92" s="4">
        <v>20222333</v>
      </c>
      <c r="D92" s="22">
        <v>4</v>
      </c>
      <c r="E92" s="4">
        <v>29</v>
      </c>
      <c r="F92" s="69">
        <f t="shared" si="6"/>
        <v>0.137931034482759</v>
      </c>
      <c r="G92" s="4">
        <f t="shared" si="7"/>
        <v>34</v>
      </c>
      <c r="H92" s="4"/>
    </row>
    <row r="93" ht="17.4" customHeight="1" spans="1:8">
      <c r="A93" s="4"/>
      <c r="B93" s="4">
        <v>91</v>
      </c>
      <c r="C93" s="4">
        <v>20222931</v>
      </c>
      <c r="D93" s="22">
        <v>20</v>
      </c>
      <c r="E93" s="4">
        <v>43</v>
      </c>
      <c r="F93" s="69">
        <f t="shared" si="6"/>
        <v>0.465116279069767</v>
      </c>
      <c r="G93" s="4">
        <f t="shared" si="7"/>
        <v>42</v>
      </c>
      <c r="H93" s="4"/>
    </row>
    <row r="94" ht="17.4" customHeight="1" spans="1:8">
      <c r="A94" s="4"/>
      <c r="B94" s="4">
        <v>92</v>
      </c>
      <c r="C94" s="4">
        <v>20222932</v>
      </c>
      <c r="D94" s="22">
        <v>10</v>
      </c>
      <c r="E94" s="4">
        <v>42</v>
      </c>
      <c r="F94" s="69">
        <f t="shared" si="6"/>
        <v>0.238095238095238</v>
      </c>
      <c r="G94" s="4">
        <f t="shared" si="7"/>
        <v>39</v>
      </c>
      <c r="H94" s="4"/>
    </row>
    <row r="95" ht="17.4" customHeight="1" spans="1:8">
      <c r="A95" s="4"/>
      <c r="B95" s="4">
        <v>93</v>
      </c>
      <c r="C95" s="4">
        <v>20222933</v>
      </c>
      <c r="D95" s="22">
        <v>7</v>
      </c>
      <c r="E95" s="4">
        <v>45</v>
      </c>
      <c r="F95" s="69">
        <f t="shared" si="6"/>
        <v>0.155555555555556</v>
      </c>
      <c r="G95" s="4">
        <f t="shared" si="7"/>
        <v>35</v>
      </c>
      <c r="H95" s="4"/>
    </row>
    <row r="96" ht="17.4" customHeight="1" spans="1:8">
      <c r="A96" s="4"/>
      <c r="B96" s="4">
        <v>94</v>
      </c>
      <c r="C96" s="4">
        <v>20222934</v>
      </c>
      <c r="D96" s="22">
        <v>2</v>
      </c>
      <c r="E96" s="4">
        <v>40</v>
      </c>
      <c r="F96" s="69">
        <f t="shared" si="6"/>
        <v>0.05</v>
      </c>
      <c r="G96" s="4">
        <f t="shared" si="7"/>
        <v>29</v>
      </c>
      <c r="H96" s="4"/>
    </row>
    <row r="97" ht="17.4" customHeight="1" spans="1:8">
      <c r="A97" s="4"/>
      <c r="B97" s="4">
        <v>95</v>
      </c>
      <c r="C97" s="4">
        <v>20222941</v>
      </c>
      <c r="D97" s="22">
        <v>15</v>
      </c>
      <c r="E97" s="4">
        <v>45</v>
      </c>
      <c r="F97" s="69">
        <f t="shared" si="6"/>
        <v>0.333333333333333</v>
      </c>
      <c r="G97" s="4">
        <f t="shared" si="7"/>
        <v>41</v>
      </c>
      <c r="H97" s="4"/>
    </row>
    <row r="98" ht="17.4" customHeight="1" spans="1:8">
      <c r="A98" s="4"/>
      <c r="B98" s="4">
        <v>96</v>
      </c>
      <c r="C98" s="4">
        <v>20223031</v>
      </c>
      <c r="D98" s="22">
        <v>2</v>
      </c>
      <c r="E98" s="4">
        <v>45</v>
      </c>
      <c r="F98" s="69">
        <f t="shared" si="6"/>
        <v>0.0444444444444444</v>
      </c>
      <c r="G98" s="4">
        <f t="shared" si="7"/>
        <v>28</v>
      </c>
      <c r="H98" s="4"/>
    </row>
    <row r="99" ht="17.4" customHeight="1" spans="1:8">
      <c r="A99" s="4"/>
      <c r="B99" s="4">
        <v>97</v>
      </c>
      <c r="C99" s="4">
        <v>20223032</v>
      </c>
      <c r="D99" s="22">
        <v>10</v>
      </c>
      <c r="E99" s="4">
        <v>35</v>
      </c>
      <c r="F99" s="69">
        <f t="shared" si="6"/>
        <v>0.285714285714286</v>
      </c>
      <c r="G99" s="4">
        <f t="shared" si="7"/>
        <v>40</v>
      </c>
      <c r="H99" s="4"/>
    </row>
    <row r="100" ht="17.4" customHeight="1" spans="1:8">
      <c r="A100" s="4"/>
      <c r="B100" s="4">
        <v>98</v>
      </c>
      <c r="C100" s="4">
        <v>20223033</v>
      </c>
      <c r="D100" s="22">
        <v>0</v>
      </c>
      <c r="E100" s="4">
        <v>35</v>
      </c>
      <c r="F100" s="69">
        <f t="shared" si="6"/>
        <v>0</v>
      </c>
      <c r="G100" s="4">
        <f t="shared" si="7"/>
        <v>1</v>
      </c>
      <c r="H100" s="4"/>
    </row>
    <row r="101" ht="17.4" customHeight="1" spans="1:8">
      <c r="A101" s="4" t="s">
        <v>5</v>
      </c>
      <c r="B101" s="4">
        <v>99</v>
      </c>
      <c r="C101" s="4">
        <v>20192131</v>
      </c>
      <c r="D101" s="4">
        <v>0</v>
      </c>
      <c r="E101" s="4">
        <v>49</v>
      </c>
      <c r="F101" s="69">
        <f t="shared" si="5"/>
        <v>0</v>
      </c>
      <c r="G101" s="4">
        <f>RANK(F101,$F$101:$F$145,1)</f>
        <v>1</v>
      </c>
      <c r="H101" s="4"/>
    </row>
    <row r="102" ht="17.4" customHeight="1" spans="1:8">
      <c r="A102" s="4"/>
      <c r="B102" s="4">
        <v>100</v>
      </c>
      <c r="C102" s="4">
        <v>20192132</v>
      </c>
      <c r="D102" s="4">
        <v>0</v>
      </c>
      <c r="E102" s="4">
        <v>23</v>
      </c>
      <c r="F102" s="69">
        <f t="shared" si="5"/>
        <v>0</v>
      </c>
      <c r="G102" s="4">
        <f t="shared" ref="G102:G145" si="8">RANK(F102,$F$101:$F$145,1)</f>
        <v>1</v>
      </c>
      <c r="H102" s="4"/>
    </row>
    <row r="103" ht="17.4" customHeight="1" spans="1:8">
      <c r="A103" s="4"/>
      <c r="B103" s="4">
        <v>101</v>
      </c>
      <c r="C103" s="4">
        <v>20192133</v>
      </c>
      <c r="D103" s="4">
        <v>0</v>
      </c>
      <c r="E103" s="4">
        <v>38</v>
      </c>
      <c r="F103" s="69">
        <f t="shared" si="5"/>
        <v>0</v>
      </c>
      <c r="G103" s="4">
        <f t="shared" si="8"/>
        <v>1</v>
      </c>
      <c r="H103" s="4"/>
    </row>
    <row r="104" ht="17.4" customHeight="1" spans="1:8">
      <c r="A104" s="4"/>
      <c r="B104" s="4">
        <v>102</v>
      </c>
      <c r="C104" s="4">
        <v>20192134</v>
      </c>
      <c r="D104" s="4">
        <v>0</v>
      </c>
      <c r="E104" s="4">
        <v>35</v>
      </c>
      <c r="F104" s="69">
        <f t="shared" si="5"/>
        <v>0</v>
      </c>
      <c r="G104" s="4">
        <f t="shared" si="8"/>
        <v>1</v>
      </c>
      <c r="H104" s="4"/>
    </row>
    <row r="105" ht="17.4" customHeight="1" spans="1:8">
      <c r="A105" s="4"/>
      <c r="B105" s="4">
        <v>103</v>
      </c>
      <c r="C105" s="4">
        <v>20192135</v>
      </c>
      <c r="D105" s="4">
        <v>0</v>
      </c>
      <c r="E105" s="4">
        <v>47</v>
      </c>
      <c r="F105" s="69">
        <f t="shared" si="5"/>
        <v>0</v>
      </c>
      <c r="G105" s="4">
        <f t="shared" si="8"/>
        <v>1</v>
      </c>
      <c r="H105" s="4"/>
    </row>
    <row r="106" ht="17.4" customHeight="1" spans="1:8">
      <c r="A106" s="4"/>
      <c r="B106" s="4">
        <v>104</v>
      </c>
      <c r="C106" s="4">
        <v>20192136</v>
      </c>
      <c r="D106" s="4">
        <v>0</v>
      </c>
      <c r="E106" s="4">
        <v>40</v>
      </c>
      <c r="F106" s="69">
        <f t="shared" si="5"/>
        <v>0</v>
      </c>
      <c r="G106" s="4">
        <f t="shared" si="8"/>
        <v>1</v>
      </c>
      <c r="H106" s="4"/>
    </row>
    <row r="107" ht="17.4" customHeight="1" spans="1:8">
      <c r="A107" s="4"/>
      <c r="B107" s="4">
        <v>105</v>
      </c>
      <c r="C107" s="4">
        <v>20192137</v>
      </c>
      <c r="D107" s="4">
        <v>0</v>
      </c>
      <c r="E107" s="4">
        <v>40</v>
      </c>
      <c r="F107" s="69">
        <f t="shared" si="5"/>
        <v>0</v>
      </c>
      <c r="G107" s="4">
        <f t="shared" si="8"/>
        <v>1</v>
      </c>
      <c r="H107" s="4"/>
    </row>
    <row r="108" ht="17.4" customHeight="1" spans="1:8">
      <c r="A108" s="4"/>
      <c r="B108" s="4">
        <v>106</v>
      </c>
      <c r="C108" s="4">
        <v>20193131</v>
      </c>
      <c r="D108" s="4">
        <v>0</v>
      </c>
      <c r="E108" s="4">
        <v>47</v>
      </c>
      <c r="F108" s="69">
        <f t="shared" si="5"/>
        <v>0</v>
      </c>
      <c r="G108" s="4">
        <f t="shared" si="8"/>
        <v>1</v>
      </c>
      <c r="H108" s="4"/>
    </row>
    <row r="109" ht="17.4" customHeight="1" spans="1:8">
      <c r="A109" s="4"/>
      <c r="B109" s="4">
        <v>107</v>
      </c>
      <c r="C109" s="4">
        <v>20193132</v>
      </c>
      <c r="D109" s="4">
        <v>0</v>
      </c>
      <c r="E109" s="4">
        <v>42</v>
      </c>
      <c r="F109" s="69">
        <f t="shared" si="5"/>
        <v>0</v>
      </c>
      <c r="G109" s="4">
        <f t="shared" si="8"/>
        <v>1</v>
      </c>
      <c r="H109" s="4"/>
    </row>
    <row r="110" ht="17.4" customHeight="1" spans="1:8">
      <c r="A110" s="4"/>
      <c r="B110" s="4">
        <v>108</v>
      </c>
      <c r="C110" s="4">
        <v>20202131</v>
      </c>
      <c r="D110" s="4">
        <v>2</v>
      </c>
      <c r="E110" s="4">
        <v>40</v>
      </c>
      <c r="F110" s="69">
        <f t="shared" si="5"/>
        <v>0.05</v>
      </c>
      <c r="G110" s="4">
        <f t="shared" si="8"/>
        <v>40</v>
      </c>
      <c r="H110" s="4"/>
    </row>
    <row r="111" ht="17.4" customHeight="1" spans="1:8">
      <c r="A111" s="4"/>
      <c r="B111" s="4">
        <v>109</v>
      </c>
      <c r="C111" s="4">
        <v>20202132</v>
      </c>
      <c r="D111" s="4">
        <v>0</v>
      </c>
      <c r="E111" s="4">
        <v>38</v>
      </c>
      <c r="F111" s="69">
        <f t="shared" si="5"/>
        <v>0</v>
      </c>
      <c r="G111" s="4">
        <f t="shared" si="8"/>
        <v>1</v>
      </c>
      <c r="H111" s="4"/>
    </row>
    <row r="112" ht="17.4" customHeight="1" spans="1:8">
      <c r="A112" s="4"/>
      <c r="B112" s="4">
        <v>110</v>
      </c>
      <c r="C112" s="4">
        <v>20202133</v>
      </c>
      <c r="D112" s="4">
        <v>0</v>
      </c>
      <c r="E112" s="4">
        <v>35</v>
      </c>
      <c r="F112" s="69">
        <f t="shared" si="5"/>
        <v>0</v>
      </c>
      <c r="G112" s="4">
        <f t="shared" si="8"/>
        <v>1</v>
      </c>
      <c r="H112" s="4"/>
    </row>
    <row r="113" ht="17.4" customHeight="1" spans="1:8">
      <c r="A113" s="4"/>
      <c r="B113" s="4">
        <v>111</v>
      </c>
      <c r="C113" s="4">
        <v>20202134</v>
      </c>
      <c r="D113" s="4">
        <v>0</v>
      </c>
      <c r="E113" s="4">
        <v>34</v>
      </c>
      <c r="F113" s="69">
        <f t="shared" si="5"/>
        <v>0</v>
      </c>
      <c r="G113" s="4">
        <f t="shared" si="8"/>
        <v>1</v>
      </c>
      <c r="H113" s="4"/>
    </row>
    <row r="114" ht="17.4" customHeight="1" spans="1:8">
      <c r="A114" s="4"/>
      <c r="B114" s="4">
        <v>112</v>
      </c>
      <c r="C114" s="4">
        <v>20202135</v>
      </c>
      <c r="D114" s="4">
        <v>4</v>
      </c>
      <c r="E114" s="4">
        <v>55</v>
      </c>
      <c r="F114" s="69">
        <f t="shared" si="5"/>
        <v>0.0727272727272727</v>
      </c>
      <c r="G114" s="4">
        <f t="shared" si="8"/>
        <v>41</v>
      </c>
      <c r="H114" s="4"/>
    </row>
    <row r="115" ht="17.4" customHeight="1" spans="1:8">
      <c r="A115" s="4"/>
      <c r="B115" s="4">
        <v>113</v>
      </c>
      <c r="C115" s="4">
        <v>20202136</v>
      </c>
      <c r="D115" s="4">
        <v>0</v>
      </c>
      <c r="E115" s="4">
        <v>37</v>
      </c>
      <c r="F115" s="69">
        <f t="shared" si="5"/>
        <v>0</v>
      </c>
      <c r="G115" s="4">
        <f t="shared" si="8"/>
        <v>1</v>
      </c>
      <c r="H115" s="4"/>
    </row>
    <row r="116" ht="17.4" customHeight="1" spans="1:8">
      <c r="A116" s="4"/>
      <c r="B116" s="4">
        <v>114</v>
      </c>
      <c r="C116" s="4">
        <v>20202137</v>
      </c>
      <c r="D116" s="4">
        <v>0</v>
      </c>
      <c r="E116" s="4">
        <v>33</v>
      </c>
      <c r="F116" s="69">
        <f t="shared" si="5"/>
        <v>0</v>
      </c>
      <c r="G116" s="4">
        <f t="shared" si="8"/>
        <v>1</v>
      </c>
      <c r="H116" s="4"/>
    </row>
    <row r="117" ht="17.4" customHeight="1" spans="1:8">
      <c r="A117" s="4"/>
      <c r="B117" s="4">
        <v>115</v>
      </c>
      <c r="C117" s="4">
        <v>20203131</v>
      </c>
      <c r="D117" s="4">
        <v>0</v>
      </c>
      <c r="E117" s="4">
        <v>30</v>
      </c>
      <c r="F117" s="69">
        <f t="shared" si="5"/>
        <v>0</v>
      </c>
      <c r="G117" s="4">
        <f t="shared" si="8"/>
        <v>1</v>
      </c>
      <c r="H117" s="4"/>
    </row>
    <row r="118" ht="17.4" customHeight="1" spans="1:8">
      <c r="A118" s="4"/>
      <c r="B118" s="4">
        <v>116</v>
      </c>
      <c r="C118" s="4">
        <v>20203132</v>
      </c>
      <c r="D118" s="4">
        <v>0</v>
      </c>
      <c r="E118" s="4">
        <v>33</v>
      </c>
      <c r="F118" s="69">
        <f t="shared" si="5"/>
        <v>0</v>
      </c>
      <c r="G118" s="4">
        <f t="shared" si="8"/>
        <v>1</v>
      </c>
      <c r="H118" s="4"/>
    </row>
    <row r="119" ht="17.4" customHeight="1" spans="1:8">
      <c r="A119" s="4"/>
      <c r="B119" s="4">
        <v>117</v>
      </c>
      <c r="C119" s="4">
        <v>20212131</v>
      </c>
      <c r="D119" s="4">
        <v>0</v>
      </c>
      <c r="E119" s="4">
        <v>28</v>
      </c>
      <c r="F119" s="69">
        <f t="shared" si="5"/>
        <v>0</v>
      </c>
      <c r="G119" s="4">
        <f t="shared" si="8"/>
        <v>1</v>
      </c>
      <c r="H119" s="4"/>
    </row>
    <row r="120" ht="17.4" customHeight="1" spans="1:8">
      <c r="A120" s="4"/>
      <c r="B120" s="4">
        <v>118</v>
      </c>
      <c r="C120" s="4">
        <v>20212132</v>
      </c>
      <c r="D120" s="4">
        <v>10</v>
      </c>
      <c r="E120" s="70">
        <v>31</v>
      </c>
      <c r="F120" s="69">
        <f t="shared" si="5"/>
        <v>0.32258064516129</v>
      </c>
      <c r="G120" s="4">
        <f t="shared" si="8"/>
        <v>44</v>
      </c>
      <c r="H120" s="4"/>
    </row>
    <row r="121" ht="17.4" customHeight="1" spans="1:8">
      <c r="A121" s="4"/>
      <c r="B121" s="4">
        <v>119</v>
      </c>
      <c r="C121" s="4">
        <v>20212133</v>
      </c>
      <c r="D121" s="4">
        <v>8</v>
      </c>
      <c r="E121" s="70">
        <v>36</v>
      </c>
      <c r="F121" s="69">
        <f t="shared" si="5"/>
        <v>0.222222222222222</v>
      </c>
      <c r="G121" s="4">
        <f t="shared" si="8"/>
        <v>43</v>
      </c>
      <c r="H121" s="4"/>
    </row>
    <row r="122" ht="17.4" customHeight="1" spans="1:8">
      <c r="A122" s="4"/>
      <c r="B122" s="4">
        <v>120</v>
      </c>
      <c r="C122" s="4">
        <v>20212134</v>
      </c>
      <c r="D122" s="4">
        <v>18</v>
      </c>
      <c r="E122" s="70">
        <v>35</v>
      </c>
      <c r="F122" s="69">
        <f t="shared" si="5"/>
        <v>0.514285714285714</v>
      </c>
      <c r="G122" s="4">
        <f t="shared" si="8"/>
        <v>45</v>
      </c>
      <c r="H122" s="4"/>
    </row>
    <row r="123" ht="17.4" customHeight="1" spans="1:8">
      <c r="A123" s="4"/>
      <c r="B123" s="4">
        <v>121</v>
      </c>
      <c r="C123" s="4">
        <v>20212135</v>
      </c>
      <c r="D123" s="4">
        <v>0</v>
      </c>
      <c r="E123" s="70">
        <v>37</v>
      </c>
      <c r="F123" s="69">
        <f t="shared" si="5"/>
        <v>0</v>
      </c>
      <c r="G123" s="4">
        <f t="shared" si="8"/>
        <v>1</v>
      </c>
      <c r="H123" s="4"/>
    </row>
    <row r="124" ht="17.4" customHeight="1" spans="1:8">
      <c r="A124" s="4"/>
      <c r="B124" s="4">
        <v>122</v>
      </c>
      <c r="C124" s="4">
        <v>20212136</v>
      </c>
      <c r="D124" s="4">
        <v>0</v>
      </c>
      <c r="E124" s="4">
        <v>36</v>
      </c>
      <c r="F124" s="69">
        <f t="shared" si="5"/>
        <v>0</v>
      </c>
      <c r="G124" s="4">
        <f t="shared" si="8"/>
        <v>1</v>
      </c>
      <c r="H124" s="4"/>
    </row>
    <row r="125" ht="17.4" customHeight="1" spans="1:8">
      <c r="A125" s="4"/>
      <c r="B125" s="4">
        <v>123</v>
      </c>
      <c r="C125" s="4">
        <v>20212137</v>
      </c>
      <c r="D125" s="4">
        <v>0</v>
      </c>
      <c r="E125" s="4">
        <v>29</v>
      </c>
      <c r="F125" s="69">
        <f t="shared" si="5"/>
        <v>0</v>
      </c>
      <c r="G125" s="4">
        <f t="shared" si="8"/>
        <v>1</v>
      </c>
      <c r="H125" s="4"/>
    </row>
    <row r="126" ht="17.4" customHeight="1" spans="1:8">
      <c r="A126" s="4"/>
      <c r="B126" s="4">
        <v>124</v>
      </c>
      <c r="C126" s="4">
        <v>20212138</v>
      </c>
      <c r="D126" s="4">
        <v>0</v>
      </c>
      <c r="E126" s="4">
        <v>35</v>
      </c>
      <c r="F126" s="69">
        <f t="shared" si="5"/>
        <v>0</v>
      </c>
      <c r="G126" s="4">
        <f t="shared" si="8"/>
        <v>1</v>
      </c>
      <c r="H126" s="4"/>
    </row>
    <row r="127" ht="17.4" customHeight="1" spans="1:8">
      <c r="A127" s="4"/>
      <c r="B127" s="4">
        <v>125</v>
      </c>
      <c r="C127" s="4">
        <v>20212141</v>
      </c>
      <c r="D127" s="4">
        <v>0</v>
      </c>
      <c r="E127" s="70">
        <v>43</v>
      </c>
      <c r="F127" s="69">
        <f t="shared" si="5"/>
        <v>0</v>
      </c>
      <c r="G127" s="4">
        <f t="shared" si="8"/>
        <v>1</v>
      </c>
      <c r="H127" s="4"/>
    </row>
    <row r="128" ht="17.4" customHeight="1" spans="1:8">
      <c r="A128" s="4"/>
      <c r="B128" s="4">
        <v>126</v>
      </c>
      <c r="C128" s="4">
        <v>20212142</v>
      </c>
      <c r="D128" s="4">
        <v>0</v>
      </c>
      <c r="E128" s="70">
        <v>43</v>
      </c>
      <c r="F128" s="69">
        <f t="shared" si="5"/>
        <v>0</v>
      </c>
      <c r="G128" s="4">
        <f t="shared" si="8"/>
        <v>1</v>
      </c>
      <c r="H128" s="4"/>
    </row>
    <row r="129" ht="17.4" customHeight="1" spans="1:8">
      <c r="A129" s="4"/>
      <c r="B129" s="4">
        <v>127</v>
      </c>
      <c r="C129" s="4">
        <v>20212143</v>
      </c>
      <c r="D129" s="4">
        <v>0</v>
      </c>
      <c r="E129" s="70">
        <v>43</v>
      </c>
      <c r="F129" s="69">
        <f t="shared" si="5"/>
        <v>0</v>
      </c>
      <c r="G129" s="4">
        <f t="shared" si="8"/>
        <v>1</v>
      </c>
      <c r="H129" s="4"/>
    </row>
    <row r="130" ht="17.4" customHeight="1" spans="1:8">
      <c r="A130" s="4"/>
      <c r="B130" s="4">
        <v>128</v>
      </c>
      <c r="C130" s="4">
        <v>20212144</v>
      </c>
      <c r="D130" s="4">
        <v>0</v>
      </c>
      <c r="E130" s="70">
        <v>42</v>
      </c>
      <c r="F130" s="69">
        <f t="shared" si="5"/>
        <v>0</v>
      </c>
      <c r="G130" s="4">
        <f t="shared" si="8"/>
        <v>1</v>
      </c>
      <c r="H130" s="4"/>
    </row>
    <row r="131" ht="17.4" customHeight="1" spans="1:8">
      <c r="A131" s="4"/>
      <c r="B131" s="4">
        <v>129</v>
      </c>
      <c r="C131" s="4">
        <v>20212145</v>
      </c>
      <c r="D131" s="4">
        <v>0</v>
      </c>
      <c r="E131" s="4">
        <v>43</v>
      </c>
      <c r="F131" s="69">
        <f t="shared" ref="F131:F194" si="9">D131/E131</f>
        <v>0</v>
      </c>
      <c r="G131" s="4">
        <f t="shared" si="8"/>
        <v>1</v>
      </c>
      <c r="H131" s="4"/>
    </row>
    <row r="132" ht="17.4" customHeight="1" spans="1:8">
      <c r="A132" s="4"/>
      <c r="B132" s="4">
        <v>130</v>
      </c>
      <c r="C132" s="4">
        <v>20212151</v>
      </c>
      <c r="D132" s="4">
        <v>0</v>
      </c>
      <c r="E132" s="4">
        <v>10</v>
      </c>
      <c r="F132" s="69">
        <f t="shared" si="9"/>
        <v>0</v>
      </c>
      <c r="G132" s="4">
        <f t="shared" si="8"/>
        <v>1</v>
      </c>
      <c r="H132" s="4"/>
    </row>
    <row r="133" ht="17.4" customHeight="1" spans="1:8">
      <c r="A133" s="4"/>
      <c r="B133" s="4">
        <v>131</v>
      </c>
      <c r="C133" s="4">
        <v>20212152</v>
      </c>
      <c r="D133" s="4">
        <v>0</v>
      </c>
      <c r="E133" s="4">
        <v>10</v>
      </c>
      <c r="F133" s="69">
        <f t="shared" si="9"/>
        <v>0</v>
      </c>
      <c r="G133" s="4">
        <f t="shared" si="8"/>
        <v>1</v>
      </c>
      <c r="H133" s="4"/>
    </row>
    <row r="134" ht="17.4" customHeight="1" spans="1:8">
      <c r="A134" s="4"/>
      <c r="B134" s="4">
        <v>132</v>
      </c>
      <c r="C134" s="4">
        <v>20212154</v>
      </c>
      <c r="D134" s="4">
        <v>0</v>
      </c>
      <c r="E134" s="4">
        <v>9</v>
      </c>
      <c r="F134" s="69">
        <f t="shared" si="9"/>
        <v>0</v>
      </c>
      <c r="G134" s="4">
        <f t="shared" si="8"/>
        <v>1</v>
      </c>
      <c r="H134" s="4"/>
    </row>
    <row r="135" ht="17.4" customHeight="1" spans="1:8">
      <c r="A135" s="4"/>
      <c r="B135" s="4">
        <v>133</v>
      </c>
      <c r="C135" s="4">
        <v>20213131</v>
      </c>
      <c r="D135" s="4">
        <v>5</v>
      </c>
      <c r="E135" s="4">
        <v>41</v>
      </c>
      <c r="F135" s="69">
        <f t="shared" si="9"/>
        <v>0.121951219512195</v>
      </c>
      <c r="G135" s="4">
        <f t="shared" si="8"/>
        <v>42</v>
      </c>
      <c r="H135" s="4"/>
    </row>
    <row r="136" ht="17.4" customHeight="1" spans="1:8">
      <c r="A136" s="4"/>
      <c r="B136" s="4">
        <v>134</v>
      </c>
      <c r="C136" s="4">
        <v>20222131</v>
      </c>
      <c r="D136" s="4">
        <v>0</v>
      </c>
      <c r="E136" s="4">
        <v>40</v>
      </c>
      <c r="F136" s="69">
        <f t="shared" si="9"/>
        <v>0</v>
      </c>
      <c r="G136" s="4">
        <f t="shared" si="8"/>
        <v>1</v>
      </c>
      <c r="H136" s="4"/>
    </row>
    <row r="137" ht="17.4" customHeight="1" spans="1:8">
      <c r="A137" s="4"/>
      <c r="B137" s="4">
        <v>135</v>
      </c>
      <c r="C137" s="4">
        <v>20222132</v>
      </c>
      <c r="D137" s="4">
        <v>0</v>
      </c>
      <c r="E137" s="4">
        <v>40</v>
      </c>
      <c r="F137" s="69">
        <f t="shared" si="9"/>
        <v>0</v>
      </c>
      <c r="G137" s="4">
        <f t="shared" si="8"/>
        <v>1</v>
      </c>
      <c r="H137" s="4"/>
    </row>
    <row r="138" ht="17.4" customHeight="1" spans="1:8">
      <c r="A138" s="4"/>
      <c r="B138" s="4">
        <v>136</v>
      </c>
      <c r="C138" s="4">
        <v>20222133</v>
      </c>
      <c r="D138" s="4">
        <v>0</v>
      </c>
      <c r="E138" s="4">
        <v>40</v>
      </c>
      <c r="F138" s="69">
        <f t="shared" si="9"/>
        <v>0</v>
      </c>
      <c r="G138" s="4">
        <f t="shared" si="8"/>
        <v>1</v>
      </c>
      <c r="H138" s="4"/>
    </row>
    <row r="139" ht="17.4" customHeight="1" spans="1:8">
      <c r="A139" s="4"/>
      <c r="B139" s="4">
        <v>137</v>
      </c>
      <c r="C139" s="4">
        <v>20222134</v>
      </c>
      <c r="D139" s="4">
        <v>0</v>
      </c>
      <c r="E139" s="4">
        <v>40</v>
      </c>
      <c r="F139" s="69">
        <f t="shared" si="9"/>
        <v>0</v>
      </c>
      <c r="G139" s="4">
        <f t="shared" si="8"/>
        <v>1</v>
      </c>
      <c r="H139" s="4"/>
    </row>
    <row r="140" ht="17.4" customHeight="1" spans="1:8">
      <c r="A140" s="4"/>
      <c r="B140" s="4">
        <v>138</v>
      </c>
      <c r="C140" s="4">
        <v>20222135</v>
      </c>
      <c r="D140" s="4">
        <v>0</v>
      </c>
      <c r="E140" s="4">
        <v>40</v>
      </c>
      <c r="F140" s="69">
        <f t="shared" si="9"/>
        <v>0</v>
      </c>
      <c r="G140" s="4">
        <f t="shared" si="8"/>
        <v>1</v>
      </c>
      <c r="H140" s="4"/>
    </row>
    <row r="141" ht="17.4" customHeight="1" spans="1:8">
      <c r="A141" s="4"/>
      <c r="B141" s="4">
        <v>139</v>
      </c>
      <c r="C141" s="4">
        <v>20222136</v>
      </c>
      <c r="D141" s="4">
        <v>0</v>
      </c>
      <c r="E141" s="4">
        <v>40</v>
      </c>
      <c r="F141" s="69">
        <f t="shared" si="9"/>
        <v>0</v>
      </c>
      <c r="G141" s="4">
        <f t="shared" si="8"/>
        <v>1</v>
      </c>
      <c r="H141" s="4"/>
    </row>
    <row r="142" ht="17.4" customHeight="1" spans="1:8">
      <c r="A142" s="4"/>
      <c r="B142" s="4">
        <v>140</v>
      </c>
      <c r="C142" s="4">
        <v>20222141</v>
      </c>
      <c r="D142" s="4">
        <v>0</v>
      </c>
      <c r="E142" s="4">
        <v>43</v>
      </c>
      <c r="F142" s="69">
        <f t="shared" si="9"/>
        <v>0</v>
      </c>
      <c r="G142" s="4">
        <f t="shared" si="8"/>
        <v>1</v>
      </c>
      <c r="H142" s="4"/>
    </row>
    <row r="143" ht="17.4" customHeight="1" spans="1:8">
      <c r="A143" s="4"/>
      <c r="B143" s="4">
        <v>141</v>
      </c>
      <c r="C143" s="4">
        <v>20222142</v>
      </c>
      <c r="D143" s="4">
        <v>0</v>
      </c>
      <c r="E143" s="4">
        <v>42</v>
      </c>
      <c r="F143" s="69">
        <f t="shared" si="9"/>
        <v>0</v>
      </c>
      <c r="G143" s="4">
        <f t="shared" si="8"/>
        <v>1</v>
      </c>
      <c r="H143" s="4"/>
    </row>
    <row r="144" ht="17.4" customHeight="1" spans="1:8">
      <c r="A144" s="4"/>
      <c r="B144" s="4">
        <v>142</v>
      </c>
      <c r="C144" s="4">
        <v>20222143</v>
      </c>
      <c r="D144" s="4">
        <v>0</v>
      </c>
      <c r="E144" s="4">
        <v>45</v>
      </c>
      <c r="F144" s="69">
        <f t="shared" si="9"/>
        <v>0</v>
      </c>
      <c r="G144" s="4">
        <f t="shared" si="8"/>
        <v>1</v>
      </c>
      <c r="H144" s="4"/>
    </row>
    <row r="145" ht="17.4" customHeight="1" spans="1:8">
      <c r="A145" s="4"/>
      <c r="B145" s="4">
        <v>143</v>
      </c>
      <c r="C145" s="4">
        <v>20222144</v>
      </c>
      <c r="D145" s="4">
        <v>0</v>
      </c>
      <c r="E145" s="4">
        <v>45</v>
      </c>
      <c r="F145" s="69">
        <f t="shared" si="9"/>
        <v>0</v>
      </c>
      <c r="G145" s="4">
        <f t="shared" si="8"/>
        <v>1</v>
      </c>
      <c r="H145" s="4"/>
    </row>
    <row r="146" ht="17.4" customHeight="1" spans="1:8">
      <c r="A146" s="4" t="s">
        <v>6</v>
      </c>
      <c r="B146" s="4">
        <v>144</v>
      </c>
      <c r="C146" s="6">
        <v>20192431</v>
      </c>
      <c r="D146" s="22">
        <v>0</v>
      </c>
      <c r="E146" s="4">
        <v>36</v>
      </c>
      <c r="F146" s="69">
        <f t="shared" si="9"/>
        <v>0</v>
      </c>
      <c r="G146" s="4">
        <f>RANK(F146,$F$146:$F$191,1)</f>
        <v>1</v>
      </c>
      <c r="H146" s="4"/>
    </row>
    <row r="147" ht="17.4" customHeight="1" spans="1:8">
      <c r="A147" s="4"/>
      <c r="B147" s="4">
        <v>145</v>
      </c>
      <c r="C147" s="6">
        <v>20192432</v>
      </c>
      <c r="D147" s="22">
        <v>0</v>
      </c>
      <c r="E147" s="4">
        <v>36</v>
      </c>
      <c r="F147" s="69">
        <f t="shared" si="9"/>
        <v>0</v>
      </c>
      <c r="G147" s="4">
        <f t="shared" ref="G147:G191" si="10">RANK(F147,$F$146:$F$191,1)</f>
        <v>1</v>
      </c>
      <c r="H147" s="4"/>
    </row>
    <row r="148" ht="17.4" customHeight="1" spans="1:8">
      <c r="A148" s="4"/>
      <c r="B148" s="4">
        <v>146</v>
      </c>
      <c r="C148" s="6">
        <v>20192433</v>
      </c>
      <c r="D148" s="22">
        <v>0</v>
      </c>
      <c r="E148" s="4">
        <v>36</v>
      </c>
      <c r="F148" s="69">
        <f t="shared" si="9"/>
        <v>0</v>
      </c>
      <c r="G148" s="4">
        <f t="shared" si="10"/>
        <v>1</v>
      </c>
      <c r="H148" s="4"/>
    </row>
    <row r="149" ht="17.4" customHeight="1" spans="1:8">
      <c r="A149" s="4"/>
      <c r="B149" s="4">
        <v>147</v>
      </c>
      <c r="C149" s="6">
        <v>20192434</v>
      </c>
      <c r="D149" s="22">
        <v>0</v>
      </c>
      <c r="E149" s="4">
        <v>35</v>
      </c>
      <c r="F149" s="69">
        <f t="shared" si="9"/>
        <v>0</v>
      </c>
      <c r="G149" s="4">
        <f t="shared" si="10"/>
        <v>1</v>
      </c>
      <c r="H149" s="4"/>
    </row>
    <row r="150" ht="17.4" customHeight="1" spans="1:8">
      <c r="A150" s="4"/>
      <c r="B150" s="4">
        <v>148</v>
      </c>
      <c r="C150" s="6">
        <v>20192435</v>
      </c>
      <c r="D150" s="22">
        <v>0</v>
      </c>
      <c r="E150" s="4">
        <v>24</v>
      </c>
      <c r="F150" s="69">
        <f t="shared" si="9"/>
        <v>0</v>
      </c>
      <c r="G150" s="4">
        <f t="shared" si="10"/>
        <v>1</v>
      </c>
      <c r="H150" s="4"/>
    </row>
    <row r="151" ht="17.4" customHeight="1" spans="1:8">
      <c r="A151" s="4"/>
      <c r="B151" s="4">
        <v>149</v>
      </c>
      <c r="C151" s="6">
        <v>20192436</v>
      </c>
      <c r="D151" s="22">
        <v>0</v>
      </c>
      <c r="E151" s="4">
        <v>25</v>
      </c>
      <c r="F151" s="69">
        <f t="shared" si="9"/>
        <v>0</v>
      </c>
      <c r="G151" s="4">
        <f t="shared" si="10"/>
        <v>1</v>
      </c>
      <c r="H151" s="4"/>
    </row>
    <row r="152" ht="17.4" customHeight="1" spans="1:8">
      <c r="A152" s="4"/>
      <c r="B152" s="4">
        <v>150</v>
      </c>
      <c r="C152" s="6">
        <v>20192437</v>
      </c>
      <c r="D152" s="22">
        <v>0</v>
      </c>
      <c r="E152" s="4">
        <v>28</v>
      </c>
      <c r="F152" s="69">
        <f t="shared" si="9"/>
        <v>0</v>
      </c>
      <c r="G152" s="4">
        <f t="shared" si="10"/>
        <v>1</v>
      </c>
      <c r="H152" s="4"/>
    </row>
    <row r="153" ht="17.4" customHeight="1" spans="1:8">
      <c r="A153" s="4"/>
      <c r="B153" s="4">
        <v>151</v>
      </c>
      <c r="C153" s="6">
        <v>20192531</v>
      </c>
      <c r="D153" s="22">
        <v>0</v>
      </c>
      <c r="E153" s="4">
        <v>35</v>
      </c>
      <c r="F153" s="69">
        <f t="shared" si="9"/>
        <v>0</v>
      </c>
      <c r="G153" s="4">
        <f t="shared" si="10"/>
        <v>1</v>
      </c>
      <c r="H153" s="4"/>
    </row>
    <row r="154" ht="17.4" customHeight="1" spans="1:8">
      <c r="A154" s="4"/>
      <c r="B154" s="4">
        <v>152</v>
      </c>
      <c r="C154" s="6">
        <v>20192532</v>
      </c>
      <c r="D154" s="22">
        <v>0</v>
      </c>
      <c r="E154" s="4">
        <v>38</v>
      </c>
      <c r="F154" s="69">
        <f t="shared" si="9"/>
        <v>0</v>
      </c>
      <c r="G154" s="4">
        <f t="shared" si="10"/>
        <v>1</v>
      </c>
      <c r="H154" s="4"/>
    </row>
    <row r="155" ht="17.4" customHeight="1" spans="1:8">
      <c r="A155" s="4"/>
      <c r="B155" s="4">
        <v>153</v>
      </c>
      <c r="C155" s="6">
        <v>20192533</v>
      </c>
      <c r="D155" s="22">
        <v>0</v>
      </c>
      <c r="E155" s="4">
        <v>37</v>
      </c>
      <c r="F155" s="69">
        <f t="shared" si="9"/>
        <v>0</v>
      </c>
      <c r="G155" s="4">
        <f t="shared" si="10"/>
        <v>1</v>
      </c>
      <c r="H155" s="4"/>
    </row>
    <row r="156" ht="17.4" customHeight="1" spans="1:8">
      <c r="A156" s="4"/>
      <c r="B156" s="4">
        <v>154</v>
      </c>
      <c r="C156" s="6">
        <v>20192534</v>
      </c>
      <c r="D156" s="22">
        <v>0</v>
      </c>
      <c r="E156" s="4">
        <v>33</v>
      </c>
      <c r="F156" s="69">
        <f t="shared" si="9"/>
        <v>0</v>
      </c>
      <c r="G156" s="4">
        <f t="shared" si="10"/>
        <v>1</v>
      </c>
      <c r="H156" s="4"/>
    </row>
    <row r="157" ht="17.4" customHeight="1" spans="1:8">
      <c r="A157" s="4"/>
      <c r="B157" s="4">
        <v>155</v>
      </c>
      <c r="C157" s="6">
        <v>20192535</v>
      </c>
      <c r="D157" s="22">
        <v>0</v>
      </c>
      <c r="E157" s="4">
        <v>29</v>
      </c>
      <c r="F157" s="69">
        <f t="shared" si="9"/>
        <v>0</v>
      </c>
      <c r="G157" s="4">
        <f t="shared" si="10"/>
        <v>1</v>
      </c>
      <c r="H157" s="4"/>
    </row>
    <row r="158" ht="17.4" customHeight="1" spans="1:8">
      <c r="A158" s="4"/>
      <c r="B158" s="4">
        <v>156</v>
      </c>
      <c r="C158" s="6">
        <v>20192536</v>
      </c>
      <c r="D158" s="22">
        <v>0</v>
      </c>
      <c r="E158" s="4">
        <v>29</v>
      </c>
      <c r="F158" s="69">
        <f t="shared" si="9"/>
        <v>0</v>
      </c>
      <c r="G158" s="4">
        <f t="shared" si="10"/>
        <v>1</v>
      </c>
      <c r="H158" s="4"/>
    </row>
    <row r="159" ht="17.4" customHeight="1" spans="1:8">
      <c r="A159" s="4"/>
      <c r="B159" s="4">
        <v>157</v>
      </c>
      <c r="C159" s="6">
        <v>20202430</v>
      </c>
      <c r="D159" s="22">
        <v>0</v>
      </c>
      <c r="E159" s="4">
        <v>41</v>
      </c>
      <c r="F159" s="69">
        <f t="shared" si="9"/>
        <v>0</v>
      </c>
      <c r="G159" s="4">
        <f t="shared" si="10"/>
        <v>1</v>
      </c>
      <c r="H159" s="4"/>
    </row>
    <row r="160" ht="17.4" customHeight="1" spans="1:8">
      <c r="A160" s="4"/>
      <c r="B160" s="4">
        <v>158</v>
      </c>
      <c r="C160" s="6">
        <v>20202431</v>
      </c>
      <c r="D160" s="22">
        <v>0</v>
      </c>
      <c r="E160" s="4">
        <v>42</v>
      </c>
      <c r="F160" s="69">
        <f t="shared" si="9"/>
        <v>0</v>
      </c>
      <c r="G160" s="4">
        <f t="shared" si="10"/>
        <v>1</v>
      </c>
      <c r="H160" s="4"/>
    </row>
    <row r="161" ht="17.4" customHeight="1" spans="1:8">
      <c r="A161" s="4"/>
      <c r="B161" s="4">
        <v>159</v>
      </c>
      <c r="C161" s="6">
        <v>20202432</v>
      </c>
      <c r="D161" s="22">
        <v>0</v>
      </c>
      <c r="E161" s="4">
        <v>40</v>
      </c>
      <c r="F161" s="69">
        <f t="shared" si="9"/>
        <v>0</v>
      </c>
      <c r="G161" s="4">
        <f t="shared" si="10"/>
        <v>1</v>
      </c>
      <c r="H161" s="4"/>
    </row>
    <row r="162" ht="17.4" customHeight="1" spans="1:8">
      <c r="A162" s="4"/>
      <c r="B162" s="4">
        <v>160</v>
      </c>
      <c r="C162" s="6">
        <v>20202433</v>
      </c>
      <c r="D162" s="22">
        <v>2</v>
      </c>
      <c r="E162" s="4">
        <v>39</v>
      </c>
      <c r="F162" s="69">
        <f t="shared" si="9"/>
        <v>0.0512820512820513</v>
      </c>
      <c r="G162" s="4">
        <f t="shared" si="10"/>
        <v>34</v>
      </c>
      <c r="H162" s="4"/>
    </row>
    <row r="163" ht="17.4" customHeight="1" spans="1:8">
      <c r="A163" s="4"/>
      <c r="B163" s="4">
        <v>161</v>
      </c>
      <c r="C163" s="6">
        <v>20202434</v>
      </c>
      <c r="D163" s="22">
        <v>2</v>
      </c>
      <c r="E163" s="4">
        <v>43</v>
      </c>
      <c r="F163" s="69">
        <f t="shared" si="9"/>
        <v>0.0465116279069767</v>
      </c>
      <c r="G163" s="4">
        <f t="shared" si="10"/>
        <v>32</v>
      </c>
      <c r="H163" s="4"/>
    </row>
    <row r="164" ht="17.4" customHeight="1" spans="1:8">
      <c r="A164" s="4"/>
      <c r="B164" s="4">
        <v>162</v>
      </c>
      <c r="C164" s="6">
        <v>20202435</v>
      </c>
      <c r="D164" s="22">
        <v>15</v>
      </c>
      <c r="E164" s="4">
        <v>50</v>
      </c>
      <c r="F164" s="69">
        <f t="shared" si="9"/>
        <v>0.3</v>
      </c>
      <c r="G164" s="4">
        <f t="shared" si="10"/>
        <v>42</v>
      </c>
      <c r="H164" s="4"/>
    </row>
    <row r="165" ht="17.4" customHeight="1" spans="1:8">
      <c r="A165" s="4"/>
      <c r="B165" s="4">
        <v>163</v>
      </c>
      <c r="C165" s="6">
        <v>20202531</v>
      </c>
      <c r="D165" s="22">
        <v>0</v>
      </c>
      <c r="E165" s="4">
        <v>39</v>
      </c>
      <c r="F165" s="69">
        <f t="shared" si="9"/>
        <v>0</v>
      </c>
      <c r="G165" s="4">
        <f t="shared" si="10"/>
        <v>1</v>
      </c>
      <c r="H165" s="4"/>
    </row>
    <row r="166" ht="17.4" customHeight="1" spans="1:8">
      <c r="A166" s="4"/>
      <c r="B166" s="4">
        <v>164</v>
      </c>
      <c r="C166" s="6">
        <v>20202532</v>
      </c>
      <c r="D166" s="22">
        <v>0</v>
      </c>
      <c r="E166" s="4">
        <v>34</v>
      </c>
      <c r="F166" s="69">
        <f t="shared" si="9"/>
        <v>0</v>
      </c>
      <c r="G166" s="4">
        <f t="shared" si="10"/>
        <v>1</v>
      </c>
      <c r="H166" s="4"/>
    </row>
    <row r="167" ht="17.4" customHeight="1" spans="1:8">
      <c r="A167" s="4"/>
      <c r="B167" s="4">
        <v>165</v>
      </c>
      <c r="C167" s="6">
        <v>20202533</v>
      </c>
      <c r="D167" s="22">
        <v>2</v>
      </c>
      <c r="E167" s="4">
        <v>40</v>
      </c>
      <c r="F167" s="69">
        <f t="shared" si="9"/>
        <v>0.05</v>
      </c>
      <c r="G167" s="4">
        <f t="shared" si="10"/>
        <v>33</v>
      </c>
      <c r="H167" s="4"/>
    </row>
    <row r="168" ht="17.4" customHeight="1" spans="1:8">
      <c r="A168" s="4"/>
      <c r="B168" s="4">
        <v>166</v>
      </c>
      <c r="C168" s="6">
        <v>20202534</v>
      </c>
      <c r="D168" s="22">
        <v>2</v>
      </c>
      <c r="E168" s="4">
        <v>36</v>
      </c>
      <c r="F168" s="69">
        <f t="shared" si="9"/>
        <v>0.0555555555555556</v>
      </c>
      <c r="G168" s="4">
        <f t="shared" si="10"/>
        <v>35</v>
      </c>
      <c r="H168" s="4"/>
    </row>
    <row r="169" ht="17.4" customHeight="1" spans="1:8">
      <c r="A169" s="4"/>
      <c r="B169" s="4">
        <v>167</v>
      </c>
      <c r="C169" s="6">
        <v>20202535</v>
      </c>
      <c r="D169" s="22">
        <v>0</v>
      </c>
      <c r="E169" s="4">
        <v>27</v>
      </c>
      <c r="F169" s="69">
        <f t="shared" si="9"/>
        <v>0</v>
      </c>
      <c r="G169" s="4">
        <f t="shared" si="10"/>
        <v>1</v>
      </c>
      <c r="H169" s="4"/>
    </row>
    <row r="170" ht="17.4" customHeight="1" spans="1:8">
      <c r="A170" s="4"/>
      <c r="B170" s="4">
        <v>168</v>
      </c>
      <c r="C170" s="6">
        <v>20202536</v>
      </c>
      <c r="D170" s="22">
        <v>0</v>
      </c>
      <c r="E170" s="4">
        <v>26</v>
      </c>
      <c r="F170" s="69">
        <f t="shared" si="9"/>
        <v>0</v>
      </c>
      <c r="G170" s="4">
        <f t="shared" si="10"/>
        <v>1</v>
      </c>
      <c r="H170" s="4"/>
    </row>
    <row r="171" ht="17.4" customHeight="1" spans="1:8">
      <c r="A171" s="4"/>
      <c r="B171" s="4">
        <v>169</v>
      </c>
      <c r="C171" s="6">
        <v>20212431</v>
      </c>
      <c r="D171" s="22">
        <v>6</v>
      </c>
      <c r="E171" s="4">
        <v>50</v>
      </c>
      <c r="F171" s="69">
        <f t="shared" si="9"/>
        <v>0.12</v>
      </c>
      <c r="G171" s="4">
        <f t="shared" si="10"/>
        <v>37</v>
      </c>
      <c r="H171" s="4"/>
    </row>
    <row r="172" ht="17.4" customHeight="1" spans="1:8">
      <c r="A172" s="4"/>
      <c r="B172" s="4">
        <v>170</v>
      </c>
      <c r="C172" s="6">
        <v>20212432</v>
      </c>
      <c r="D172" s="22">
        <v>0</v>
      </c>
      <c r="E172" s="4">
        <v>50</v>
      </c>
      <c r="F172" s="69">
        <f t="shared" si="9"/>
        <v>0</v>
      </c>
      <c r="G172" s="4">
        <f t="shared" si="10"/>
        <v>1</v>
      </c>
      <c r="H172" s="4"/>
    </row>
    <row r="173" ht="17.4" customHeight="1" spans="1:8">
      <c r="A173" s="4"/>
      <c r="B173" s="4">
        <v>171</v>
      </c>
      <c r="C173" s="6">
        <v>20212433</v>
      </c>
      <c r="D173" s="22">
        <v>12</v>
      </c>
      <c r="E173" s="4">
        <v>49</v>
      </c>
      <c r="F173" s="69">
        <f t="shared" si="9"/>
        <v>0.244897959183673</v>
      </c>
      <c r="G173" s="4">
        <f t="shared" si="10"/>
        <v>40</v>
      </c>
      <c r="H173" s="4"/>
    </row>
    <row r="174" ht="17.4" customHeight="1" spans="1:8">
      <c r="A174" s="4"/>
      <c r="B174" s="4">
        <v>172</v>
      </c>
      <c r="C174" s="6">
        <v>20212434</v>
      </c>
      <c r="D174" s="22">
        <v>22</v>
      </c>
      <c r="E174" s="4">
        <v>49</v>
      </c>
      <c r="F174" s="69">
        <f t="shared" si="9"/>
        <v>0.448979591836735</v>
      </c>
      <c r="G174" s="4">
        <f t="shared" si="10"/>
        <v>44</v>
      </c>
      <c r="H174" s="4"/>
    </row>
    <row r="175" ht="17.4" customHeight="1" spans="1:8">
      <c r="A175" s="4"/>
      <c r="B175" s="4">
        <v>173</v>
      </c>
      <c r="C175" s="6">
        <v>20212435</v>
      </c>
      <c r="D175" s="22">
        <v>0</v>
      </c>
      <c r="E175" s="4">
        <v>49</v>
      </c>
      <c r="F175" s="69">
        <f t="shared" si="9"/>
        <v>0</v>
      </c>
      <c r="G175" s="4">
        <f t="shared" si="10"/>
        <v>1</v>
      </c>
      <c r="H175" s="4"/>
    </row>
    <row r="176" ht="17.4" customHeight="1" spans="1:8">
      <c r="A176" s="4"/>
      <c r="B176" s="4">
        <v>174</v>
      </c>
      <c r="C176" s="6">
        <v>20212531</v>
      </c>
      <c r="D176" s="22">
        <v>0</v>
      </c>
      <c r="E176" s="4">
        <v>33</v>
      </c>
      <c r="F176" s="69">
        <f t="shared" si="9"/>
        <v>0</v>
      </c>
      <c r="G176" s="4">
        <f t="shared" si="10"/>
        <v>1</v>
      </c>
      <c r="H176" s="4"/>
    </row>
    <row r="177" ht="17.4" customHeight="1" spans="1:8">
      <c r="A177" s="4"/>
      <c r="B177" s="4">
        <v>175</v>
      </c>
      <c r="C177" s="6">
        <v>20212532</v>
      </c>
      <c r="D177" s="22">
        <v>1</v>
      </c>
      <c r="E177" s="4">
        <v>35</v>
      </c>
      <c r="F177" s="69">
        <f t="shared" si="9"/>
        <v>0.0285714285714286</v>
      </c>
      <c r="G177" s="4">
        <f t="shared" si="10"/>
        <v>28</v>
      </c>
      <c r="H177" s="4"/>
    </row>
    <row r="178" ht="17.4" customHeight="1" spans="1:8">
      <c r="A178" s="4"/>
      <c r="B178" s="4">
        <v>176</v>
      </c>
      <c r="C178" s="6">
        <v>20212533</v>
      </c>
      <c r="D178" s="22">
        <v>1</v>
      </c>
      <c r="E178" s="4">
        <v>30</v>
      </c>
      <c r="F178" s="69">
        <f t="shared" si="9"/>
        <v>0.0333333333333333</v>
      </c>
      <c r="G178" s="4">
        <f t="shared" si="10"/>
        <v>30</v>
      </c>
      <c r="H178" s="4"/>
    </row>
    <row r="179" ht="17.4" customHeight="1" spans="1:8">
      <c r="A179" s="4"/>
      <c r="B179" s="4">
        <v>177</v>
      </c>
      <c r="C179" s="6">
        <v>20212534</v>
      </c>
      <c r="D179" s="22">
        <v>9</v>
      </c>
      <c r="E179" s="4">
        <v>39</v>
      </c>
      <c r="F179" s="69">
        <f t="shared" si="9"/>
        <v>0.230769230769231</v>
      </c>
      <c r="G179" s="4">
        <f t="shared" si="10"/>
        <v>39</v>
      </c>
      <c r="H179" s="4"/>
    </row>
    <row r="180" ht="17.4" customHeight="1" spans="1:8">
      <c r="A180" s="4"/>
      <c r="B180" s="4">
        <v>178</v>
      </c>
      <c r="C180" s="6">
        <v>20212535</v>
      </c>
      <c r="D180" s="22">
        <v>5</v>
      </c>
      <c r="E180" s="4">
        <v>27</v>
      </c>
      <c r="F180" s="69">
        <f t="shared" si="9"/>
        <v>0.185185185185185</v>
      </c>
      <c r="G180" s="4">
        <f t="shared" si="10"/>
        <v>38</v>
      </c>
      <c r="H180" s="4"/>
    </row>
    <row r="181" ht="17.4" customHeight="1" spans="1:8">
      <c r="A181" s="4"/>
      <c r="B181" s="4">
        <v>179</v>
      </c>
      <c r="C181" s="6">
        <v>20222431</v>
      </c>
      <c r="D181" s="22">
        <v>0</v>
      </c>
      <c r="E181" s="4">
        <v>34</v>
      </c>
      <c r="F181" s="69">
        <f t="shared" si="9"/>
        <v>0</v>
      </c>
      <c r="G181" s="4">
        <f t="shared" si="10"/>
        <v>1</v>
      </c>
      <c r="H181" s="4"/>
    </row>
    <row r="182" ht="17.4" customHeight="1" spans="1:8">
      <c r="A182" s="4"/>
      <c r="B182" s="4">
        <v>180</v>
      </c>
      <c r="C182" s="6">
        <v>20222432</v>
      </c>
      <c r="D182" s="22">
        <v>1</v>
      </c>
      <c r="E182" s="4">
        <v>34</v>
      </c>
      <c r="F182" s="69">
        <f t="shared" si="9"/>
        <v>0.0294117647058824</v>
      </c>
      <c r="G182" s="4">
        <f t="shared" si="10"/>
        <v>29</v>
      </c>
      <c r="H182" s="4"/>
    </row>
    <row r="183" ht="17.4" customHeight="1" spans="1:8">
      <c r="A183" s="4"/>
      <c r="B183" s="4">
        <v>181</v>
      </c>
      <c r="C183" s="6">
        <v>20222433</v>
      </c>
      <c r="D183" s="22">
        <v>47</v>
      </c>
      <c r="E183" s="4">
        <v>34</v>
      </c>
      <c r="F183" s="69">
        <f t="shared" si="9"/>
        <v>1.38235294117647</v>
      </c>
      <c r="G183" s="4">
        <f t="shared" si="10"/>
        <v>45</v>
      </c>
      <c r="H183" s="4"/>
    </row>
    <row r="184" ht="17.4" customHeight="1" spans="1:8">
      <c r="A184" s="4"/>
      <c r="B184" s="4">
        <v>182</v>
      </c>
      <c r="C184" s="6">
        <v>20222434</v>
      </c>
      <c r="D184" s="22">
        <v>0</v>
      </c>
      <c r="E184" s="4">
        <v>33</v>
      </c>
      <c r="F184" s="69">
        <f t="shared" si="9"/>
        <v>0</v>
      </c>
      <c r="G184" s="4">
        <f t="shared" si="10"/>
        <v>1</v>
      </c>
      <c r="H184" s="4"/>
    </row>
    <row r="185" ht="17.4" customHeight="1" spans="1:8">
      <c r="A185" s="4"/>
      <c r="B185" s="4">
        <v>183</v>
      </c>
      <c r="C185" s="6">
        <v>20222435</v>
      </c>
      <c r="D185" s="22">
        <v>0</v>
      </c>
      <c r="E185" s="4">
        <v>45</v>
      </c>
      <c r="F185" s="69">
        <f t="shared" si="9"/>
        <v>0</v>
      </c>
      <c r="G185" s="4">
        <f t="shared" si="10"/>
        <v>1</v>
      </c>
      <c r="H185" s="4"/>
    </row>
    <row r="186" ht="17.4" customHeight="1" spans="1:8">
      <c r="A186" s="4"/>
      <c r="B186" s="4">
        <v>184</v>
      </c>
      <c r="C186" s="6">
        <v>20222436</v>
      </c>
      <c r="D186" s="22">
        <v>19</v>
      </c>
      <c r="E186" s="4">
        <v>45</v>
      </c>
      <c r="F186" s="69">
        <f t="shared" si="9"/>
        <v>0.422222222222222</v>
      </c>
      <c r="G186" s="4">
        <f t="shared" si="10"/>
        <v>43</v>
      </c>
      <c r="H186" s="4"/>
    </row>
    <row r="187" ht="17.4" customHeight="1" spans="1:8">
      <c r="A187" s="4"/>
      <c r="B187" s="4">
        <v>185</v>
      </c>
      <c r="C187" s="6">
        <v>20222441</v>
      </c>
      <c r="D187" s="22">
        <v>2</v>
      </c>
      <c r="E187" s="4">
        <v>50</v>
      </c>
      <c r="F187" s="69">
        <f t="shared" si="9"/>
        <v>0.04</v>
      </c>
      <c r="G187" s="4">
        <f t="shared" si="10"/>
        <v>31</v>
      </c>
      <c r="H187" s="4"/>
    </row>
    <row r="188" ht="17.4" customHeight="1" spans="1:8">
      <c r="A188" s="4"/>
      <c r="B188" s="4">
        <v>186</v>
      </c>
      <c r="C188" s="6">
        <v>20222531</v>
      </c>
      <c r="D188" s="22">
        <v>10</v>
      </c>
      <c r="E188" s="4">
        <v>35</v>
      </c>
      <c r="F188" s="69">
        <f t="shared" si="9"/>
        <v>0.285714285714286</v>
      </c>
      <c r="G188" s="4">
        <f t="shared" si="10"/>
        <v>41</v>
      </c>
      <c r="H188" s="4"/>
    </row>
    <row r="189" ht="17.4" customHeight="1" spans="1:8">
      <c r="A189" s="4"/>
      <c r="B189" s="4">
        <v>187</v>
      </c>
      <c r="C189" s="6">
        <v>20222532</v>
      </c>
      <c r="D189" s="22">
        <v>2</v>
      </c>
      <c r="E189" s="4">
        <v>35</v>
      </c>
      <c r="F189" s="69">
        <f t="shared" si="9"/>
        <v>0.0571428571428571</v>
      </c>
      <c r="G189" s="4">
        <f t="shared" si="10"/>
        <v>36</v>
      </c>
      <c r="H189" s="4"/>
    </row>
    <row r="190" ht="17.4" customHeight="1" spans="1:8">
      <c r="A190" s="4"/>
      <c r="B190" s="4">
        <v>188</v>
      </c>
      <c r="C190" s="6">
        <v>20222533</v>
      </c>
      <c r="D190" s="22">
        <v>64</v>
      </c>
      <c r="E190" s="4">
        <v>35</v>
      </c>
      <c r="F190" s="69">
        <f t="shared" si="9"/>
        <v>1.82857142857143</v>
      </c>
      <c r="G190" s="4">
        <f t="shared" si="10"/>
        <v>46</v>
      </c>
      <c r="H190" s="4"/>
    </row>
    <row r="191" ht="17.4" customHeight="1" spans="1:8">
      <c r="A191" s="4"/>
      <c r="B191" s="4">
        <v>189</v>
      </c>
      <c r="C191" s="6">
        <v>20222541</v>
      </c>
      <c r="D191" s="22">
        <v>0</v>
      </c>
      <c r="E191" s="4">
        <v>38</v>
      </c>
      <c r="F191" s="69">
        <f t="shared" si="9"/>
        <v>0</v>
      </c>
      <c r="G191" s="4">
        <f t="shared" si="10"/>
        <v>1</v>
      </c>
      <c r="H191" s="4"/>
    </row>
    <row r="192" ht="17.4" customHeight="1" spans="1:8">
      <c r="A192" s="4" t="s">
        <v>7</v>
      </c>
      <c r="B192" s="4">
        <v>190</v>
      </c>
      <c r="C192" s="6">
        <v>20192631</v>
      </c>
      <c r="D192" s="22">
        <v>0</v>
      </c>
      <c r="E192" s="4">
        <v>39</v>
      </c>
      <c r="F192" s="69">
        <f t="shared" si="9"/>
        <v>0</v>
      </c>
      <c r="G192" s="4">
        <f>RANK(F192,$F$192:$F$210,1)</f>
        <v>1</v>
      </c>
      <c r="H192" s="6"/>
    </row>
    <row r="193" ht="17.4" customHeight="1" spans="1:8">
      <c r="A193" s="4"/>
      <c r="B193" s="4">
        <v>191</v>
      </c>
      <c r="C193" s="6">
        <v>20192632</v>
      </c>
      <c r="D193" s="22">
        <v>0</v>
      </c>
      <c r="E193" s="4">
        <v>39</v>
      </c>
      <c r="F193" s="69">
        <f t="shared" si="9"/>
        <v>0</v>
      </c>
      <c r="G193" s="4">
        <f t="shared" ref="G193:G210" si="11">RANK(F193,$F$192:$F$210,1)</f>
        <v>1</v>
      </c>
      <c r="H193" s="4"/>
    </row>
    <row r="194" ht="17.4" customHeight="1" spans="1:8">
      <c r="A194" s="4"/>
      <c r="B194" s="4">
        <v>192</v>
      </c>
      <c r="C194" s="6">
        <v>20192633</v>
      </c>
      <c r="D194" s="22">
        <v>0</v>
      </c>
      <c r="E194" s="4">
        <v>36</v>
      </c>
      <c r="F194" s="69">
        <f t="shared" si="9"/>
        <v>0</v>
      </c>
      <c r="G194" s="4">
        <f t="shared" si="11"/>
        <v>1</v>
      </c>
      <c r="H194" s="4"/>
    </row>
    <row r="195" ht="17.4" customHeight="1" spans="1:8">
      <c r="A195" s="4"/>
      <c r="B195" s="4">
        <v>193</v>
      </c>
      <c r="C195" s="6">
        <v>20192634</v>
      </c>
      <c r="D195" s="22">
        <v>0</v>
      </c>
      <c r="E195" s="4">
        <v>35</v>
      </c>
      <c r="F195" s="69">
        <f t="shared" ref="F195:F211" si="12">D195/E195</f>
        <v>0</v>
      </c>
      <c r="G195" s="4">
        <f t="shared" si="11"/>
        <v>1</v>
      </c>
      <c r="H195" s="4"/>
    </row>
    <row r="196" ht="17.4" customHeight="1" spans="1:8">
      <c r="A196" s="4"/>
      <c r="B196" s="4">
        <v>194</v>
      </c>
      <c r="C196" s="6">
        <v>20202631</v>
      </c>
      <c r="D196" s="22">
        <v>1</v>
      </c>
      <c r="E196" s="4">
        <v>47</v>
      </c>
      <c r="F196" s="69">
        <f t="shared" si="12"/>
        <v>0.0212765957446809</v>
      </c>
      <c r="G196" s="4">
        <f t="shared" si="11"/>
        <v>14</v>
      </c>
      <c r="H196" s="4"/>
    </row>
    <row r="197" ht="17.4" customHeight="1" spans="1:8">
      <c r="A197" s="4"/>
      <c r="B197" s="4">
        <v>195</v>
      </c>
      <c r="C197" s="6">
        <v>20202632</v>
      </c>
      <c r="D197" s="22">
        <v>0</v>
      </c>
      <c r="E197" s="4">
        <v>45</v>
      </c>
      <c r="F197" s="69">
        <f t="shared" si="12"/>
        <v>0</v>
      </c>
      <c r="G197" s="4">
        <f t="shared" si="11"/>
        <v>1</v>
      </c>
      <c r="H197" s="4"/>
    </row>
    <row r="198" ht="17.4" customHeight="1" spans="1:8">
      <c r="A198" s="4"/>
      <c r="B198" s="4">
        <v>196</v>
      </c>
      <c r="C198" s="6">
        <v>20202633</v>
      </c>
      <c r="D198" s="22">
        <v>0</v>
      </c>
      <c r="E198" s="4">
        <v>34</v>
      </c>
      <c r="F198" s="69">
        <f t="shared" si="12"/>
        <v>0</v>
      </c>
      <c r="G198" s="4">
        <f t="shared" si="11"/>
        <v>1</v>
      </c>
      <c r="H198" s="4"/>
    </row>
    <row r="199" ht="17.4" customHeight="1" spans="1:8">
      <c r="A199" s="4"/>
      <c r="B199" s="4">
        <v>197</v>
      </c>
      <c r="C199" s="6">
        <v>20202634</v>
      </c>
      <c r="D199" s="22">
        <v>0</v>
      </c>
      <c r="E199" s="4">
        <v>32</v>
      </c>
      <c r="F199" s="69">
        <f t="shared" si="12"/>
        <v>0</v>
      </c>
      <c r="G199" s="4">
        <f t="shared" si="11"/>
        <v>1</v>
      </c>
      <c r="H199" s="4"/>
    </row>
    <row r="200" ht="17.4" customHeight="1" spans="1:8">
      <c r="A200" s="4"/>
      <c r="B200" s="4">
        <v>198</v>
      </c>
      <c r="C200" s="6">
        <v>20212631</v>
      </c>
      <c r="D200" s="22">
        <v>0</v>
      </c>
      <c r="E200" s="4">
        <v>39</v>
      </c>
      <c r="F200" s="69">
        <f t="shared" si="12"/>
        <v>0</v>
      </c>
      <c r="G200" s="4">
        <f t="shared" si="11"/>
        <v>1</v>
      </c>
      <c r="H200" s="4"/>
    </row>
    <row r="201" ht="17.4" customHeight="1" spans="1:8">
      <c r="A201" s="4"/>
      <c r="B201" s="4">
        <v>199</v>
      </c>
      <c r="C201" s="6">
        <v>20212632</v>
      </c>
      <c r="D201" s="22">
        <v>0</v>
      </c>
      <c r="E201" s="4">
        <v>41</v>
      </c>
      <c r="F201" s="69">
        <f t="shared" si="12"/>
        <v>0</v>
      </c>
      <c r="G201" s="4">
        <f t="shared" si="11"/>
        <v>1</v>
      </c>
      <c r="H201" s="4"/>
    </row>
    <row r="202" ht="17.4" customHeight="1" spans="1:8">
      <c r="A202" s="4"/>
      <c r="B202" s="4">
        <v>200</v>
      </c>
      <c r="C202" s="6">
        <v>20212633</v>
      </c>
      <c r="D202" s="22">
        <v>0</v>
      </c>
      <c r="E202" s="4">
        <v>42</v>
      </c>
      <c r="F202" s="69">
        <f t="shared" si="12"/>
        <v>0</v>
      </c>
      <c r="G202" s="4">
        <f t="shared" si="11"/>
        <v>1</v>
      </c>
      <c r="H202" s="6"/>
    </row>
    <row r="203" ht="17.4" customHeight="1" spans="1:8">
      <c r="A203" s="4"/>
      <c r="B203" s="4">
        <v>201</v>
      </c>
      <c r="C203" s="6">
        <v>20212634</v>
      </c>
      <c r="D203" s="22">
        <v>0</v>
      </c>
      <c r="E203" s="4">
        <v>39</v>
      </c>
      <c r="F203" s="69">
        <f t="shared" si="12"/>
        <v>0</v>
      </c>
      <c r="G203" s="4">
        <f t="shared" si="11"/>
        <v>1</v>
      </c>
      <c r="H203" s="4"/>
    </row>
    <row r="204" ht="17.4" customHeight="1" spans="1:8">
      <c r="A204" s="4"/>
      <c r="B204" s="4">
        <v>202</v>
      </c>
      <c r="C204" s="6">
        <v>20222631</v>
      </c>
      <c r="D204" s="22">
        <v>17</v>
      </c>
      <c r="E204" s="4">
        <v>35</v>
      </c>
      <c r="F204" s="69">
        <f t="shared" si="12"/>
        <v>0.485714285714286</v>
      </c>
      <c r="G204" s="4">
        <f t="shared" si="11"/>
        <v>17</v>
      </c>
      <c r="H204" s="4"/>
    </row>
    <row r="205" ht="17.4" customHeight="1" spans="1:8">
      <c r="A205" s="4"/>
      <c r="B205" s="4">
        <v>203</v>
      </c>
      <c r="C205" s="6">
        <v>20222632</v>
      </c>
      <c r="D205" s="22">
        <v>0</v>
      </c>
      <c r="E205" s="4">
        <v>36</v>
      </c>
      <c r="F205" s="69">
        <f t="shared" si="12"/>
        <v>0</v>
      </c>
      <c r="G205" s="4">
        <f t="shared" si="11"/>
        <v>1</v>
      </c>
      <c r="H205" s="4"/>
    </row>
    <row r="206" ht="17.4" customHeight="1" spans="1:8">
      <c r="A206" s="4"/>
      <c r="B206" s="4">
        <v>204</v>
      </c>
      <c r="C206" s="6">
        <v>20222633</v>
      </c>
      <c r="D206" s="22">
        <v>25</v>
      </c>
      <c r="E206" s="4">
        <v>36</v>
      </c>
      <c r="F206" s="69">
        <f t="shared" si="12"/>
        <v>0.694444444444444</v>
      </c>
      <c r="G206" s="4">
        <f t="shared" si="11"/>
        <v>19</v>
      </c>
      <c r="H206" s="4"/>
    </row>
    <row r="207" ht="17.4" customHeight="1" spans="1:8">
      <c r="A207" s="4"/>
      <c r="B207" s="4">
        <v>205</v>
      </c>
      <c r="C207" s="6">
        <v>20222634</v>
      </c>
      <c r="D207" s="22">
        <v>2</v>
      </c>
      <c r="E207" s="4">
        <v>35</v>
      </c>
      <c r="F207" s="69">
        <f t="shared" si="12"/>
        <v>0.0571428571428571</v>
      </c>
      <c r="G207" s="4">
        <f t="shared" si="11"/>
        <v>15</v>
      </c>
      <c r="H207" s="4"/>
    </row>
    <row r="208" ht="17.4" customHeight="1" spans="1:8">
      <c r="A208" s="4"/>
      <c r="B208" s="4">
        <v>206</v>
      </c>
      <c r="C208" s="6">
        <v>20222635</v>
      </c>
      <c r="D208" s="22">
        <v>23</v>
      </c>
      <c r="E208" s="4">
        <v>36</v>
      </c>
      <c r="F208" s="69">
        <f t="shared" si="12"/>
        <v>0.638888888888889</v>
      </c>
      <c r="G208" s="4">
        <f t="shared" si="11"/>
        <v>18</v>
      </c>
      <c r="H208" s="4"/>
    </row>
    <row r="209" ht="17.4" customHeight="1" spans="1:8">
      <c r="A209" s="4"/>
      <c r="B209" s="4">
        <v>207</v>
      </c>
      <c r="C209" s="6">
        <v>20222641</v>
      </c>
      <c r="D209" s="22">
        <v>0</v>
      </c>
      <c r="E209" s="4">
        <v>44</v>
      </c>
      <c r="F209" s="69">
        <f t="shared" si="12"/>
        <v>0</v>
      </c>
      <c r="G209" s="4">
        <f t="shared" si="11"/>
        <v>1</v>
      </c>
      <c r="H209" s="4"/>
    </row>
    <row r="210" ht="17.4" customHeight="1" spans="1:8">
      <c r="A210" s="4"/>
      <c r="B210" s="4">
        <v>208</v>
      </c>
      <c r="C210" s="6">
        <v>20222642</v>
      </c>
      <c r="D210" s="22">
        <v>6</v>
      </c>
      <c r="E210" s="4">
        <v>37</v>
      </c>
      <c r="F210" s="69">
        <f t="shared" si="12"/>
        <v>0.162162162162162</v>
      </c>
      <c r="G210" s="4">
        <f t="shared" si="11"/>
        <v>16</v>
      </c>
      <c r="H210" s="4"/>
    </row>
    <row r="211" ht="17.4" customHeight="1" spans="1:8">
      <c r="A211" s="4" t="s">
        <v>8</v>
      </c>
      <c r="B211" s="4">
        <v>209</v>
      </c>
      <c r="C211" s="4">
        <v>20223531</v>
      </c>
      <c r="D211" s="4">
        <v>32</v>
      </c>
      <c r="E211" s="4">
        <v>46</v>
      </c>
      <c r="F211" s="69">
        <f t="shared" si="12"/>
        <v>0.695652173913043</v>
      </c>
      <c r="G211" s="4">
        <f>RANK(F211,$F$211:$F$211,1)</f>
        <v>1</v>
      </c>
      <c r="H211" s="4"/>
    </row>
  </sheetData>
  <mergeCells count="7">
    <mergeCell ref="A1:H1"/>
    <mergeCell ref="A3:A29"/>
    <mergeCell ref="A30:A56"/>
    <mergeCell ref="A57:A100"/>
    <mergeCell ref="A101:A145"/>
    <mergeCell ref="A146:A191"/>
    <mergeCell ref="A192:A210"/>
  </mergeCells>
  <pageMargins left="0.75" right="0.75" top="1" bottom="1" header="0.5" footer="0.5"/>
  <headerFooter/>
  <ignoredErrors>
    <ignoredError sqref="F30:F191 F3:F7 F18:F19" emptyCellReferenc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J10" sqref="J10"/>
    </sheetView>
  </sheetViews>
  <sheetFormatPr defaultColWidth="8.72222222222222" defaultRowHeight="14.4" outlineLevelCol="7"/>
  <cols>
    <col min="1" max="1" width="20.8148148148148" customWidth="1"/>
    <col min="2" max="2" width="15.0925925925926" customWidth="1"/>
    <col min="3" max="3" width="15.9074074074074" customWidth="1"/>
    <col min="4" max="4" width="9.66666666666667" customWidth="1"/>
    <col min="5" max="5" width="36.6666666666667" customWidth="1"/>
    <col min="6" max="6" width="8.33333333333333" customWidth="1"/>
    <col min="7" max="7" width="13.1759259259259" customWidth="1"/>
    <col min="8" max="8" width="17.2685185185185" customWidth="1"/>
  </cols>
  <sheetData>
    <row r="1" ht="22.2" spans="1:8">
      <c r="A1" s="62" t="s">
        <v>593</v>
      </c>
      <c r="B1" s="63"/>
      <c r="C1" s="63"/>
      <c r="D1" s="63"/>
      <c r="E1" s="63"/>
      <c r="F1" s="63"/>
      <c r="G1" s="63"/>
      <c r="H1" s="63"/>
    </row>
    <row r="2" ht="20.4" spans="1:8">
      <c r="A2" s="64" t="s">
        <v>22</v>
      </c>
      <c r="B2" s="8" t="s">
        <v>23</v>
      </c>
      <c r="C2" s="8" t="s">
        <v>24</v>
      </c>
      <c r="D2" s="8" t="s">
        <v>26</v>
      </c>
      <c r="E2" s="8" t="s">
        <v>25</v>
      </c>
      <c r="F2" s="8" t="s">
        <v>594</v>
      </c>
      <c r="G2" s="65" t="s">
        <v>595</v>
      </c>
      <c r="H2" s="8" t="s">
        <v>31</v>
      </c>
    </row>
    <row r="3" ht="17.4" spans="1:8">
      <c r="A3" s="4" t="s">
        <v>2</v>
      </c>
      <c r="B3" s="4" t="s">
        <v>596</v>
      </c>
      <c r="C3" s="4"/>
      <c r="D3" s="4"/>
      <c r="E3" s="4"/>
      <c r="F3" s="4"/>
      <c r="G3" s="4"/>
      <c r="H3" s="4"/>
    </row>
    <row r="4" ht="17.4" customHeight="1" spans="1:8">
      <c r="A4" s="4" t="s">
        <v>3</v>
      </c>
      <c r="B4" s="4">
        <v>20222833</v>
      </c>
      <c r="C4" s="4">
        <v>2022283315</v>
      </c>
      <c r="D4" s="4" t="s">
        <v>597</v>
      </c>
      <c r="E4" s="4" t="s">
        <v>77</v>
      </c>
      <c r="F4" s="66" t="s">
        <v>598</v>
      </c>
      <c r="G4" s="4" t="s">
        <v>61</v>
      </c>
      <c r="H4" s="4" t="s">
        <v>599</v>
      </c>
    </row>
    <row r="5" ht="17.5" customHeight="1" spans="1:8">
      <c r="A5" s="4"/>
      <c r="B5" s="4">
        <v>20222831</v>
      </c>
      <c r="C5" s="4">
        <v>2022283118</v>
      </c>
      <c r="D5" s="4" t="s">
        <v>600</v>
      </c>
      <c r="E5" s="4" t="s">
        <v>38</v>
      </c>
      <c r="F5" s="66" t="s">
        <v>598</v>
      </c>
      <c r="G5" s="4" t="s">
        <v>40</v>
      </c>
      <c r="H5" s="4" t="s">
        <v>601</v>
      </c>
    </row>
    <row r="6" ht="17.4" spans="1:8">
      <c r="A6" s="4"/>
      <c r="B6" s="4"/>
      <c r="C6" s="4">
        <v>2022283115</v>
      </c>
      <c r="D6" s="4" t="s">
        <v>602</v>
      </c>
      <c r="E6" s="4" t="s">
        <v>38</v>
      </c>
      <c r="F6" s="66" t="s">
        <v>598</v>
      </c>
      <c r="G6" s="4" t="s">
        <v>40</v>
      </c>
      <c r="H6" s="4" t="s">
        <v>601</v>
      </c>
    </row>
    <row r="7" ht="17.5" customHeight="1" spans="1:8">
      <c r="A7" s="4"/>
      <c r="B7" s="4"/>
      <c r="C7" s="4">
        <v>2022283140</v>
      </c>
      <c r="D7" s="4" t="s">
        <v>603</v>
      </c>
      <c r="E7" s="4" t="s">
        <v>38</v>
      </c>
      <c r="F7" s="66" t="s">
        <v>598</v>
      </c>
      <c r="G7" s="4" t="s">
        <v>40</v>
      </c>
      <c r="H7" s="4" t="s">
        <v>601</v>
      </c>
    </row>
    <row r="8" ht="17.4" spans="1:8">
      <c r="A8" s="4"/>
      <c r="B8" s="4"/>
      <c r="C8" s="4">
        <v>2022283114</v>
      </c>
      <c r="D8" s="4" t="s">
        <v>604</v>
      </c>
      <c r="E8" s="4" t="s">
        <v>38</v>
      </c>
      <c r="F8" s="66" t="s">
        <v>598</v>
      </c>
      <c r="G8" s="4" t="s">
        <v>40</v>
      </c>
      <c r="H8" s="4" t="s">
        <v>601</v>
      </c>
    </row>
    <row r="9" ht="17.4" spans="1:8">
      <c r="A9" s="4"/>
      <c r="B9" s="4"/>
      <c r="C9" s="4">
        <v>2022283135</v>
      </c>
      <c r="D9" s="4" t="s">
        <v>605</v>
      </c>
      <c r="E9" s="4" t="s">
        <v>38</v>
      </c>
      <c r="F9" s="66" t="s">
        <v>598</v>
      </c>
      <c r="G9" s="4" t="s">
        <v>40</v>
      </c>
      <c r="H9" s="4" t="s">
        <v>601</v>
      </c>
    </row>
    <row r="10" ht="17.4" spans="1:8">
      <c r="A10" s="4" t="s">
        <v>4</v>
      </c>
      <c r="B10" s="4">
        <v>20212331</v>
      </c>
      <c r="C10" s="4">
        <v>2021233123</v>
      </c>
      <c r="D10" s="4" t="s">
        <v>606</v>
      </c>
      <c r="E10" s="4" t="s">
        <v>256</v>
      </c>
      <c r="F10" s="66" t="s">
        <v>598</v>
      </c>
      <c r="G10" s="4" t="s">
        <v>59</v>
      </c>
      <c r="H10" s="4" t="s">
        <v>607</v>
      </c>
    </row>
    <row r="11" ht="17.4" spans="1:8">
      <c r="A11" s="4"/>
      <c r="B11" s="4"/>
      <c r="C11" s="4">
        <v>2021233128</v>
      </c>
      <c r="D11" s="4" t="s">
        <v>608</v>
      </c>
      <c r="E11" s="4" t="s">
        <v>256</v>
      </c>
      <c r="F11" s="66" t="s">
        <v>598</v>
      </c>
      <c r="G11" s="4" t="s">
        <v>59</v>
      </c>
      <c r="H11" s="4" t="s">
        <v>607</v>
      </c>
    </row>
    <row r="12" ht="17.4" spans="1:8">
      <c r="A12" s="4"/>
      <c r="B12" s="4"/>
      <c r="C12" s="4">
        <v>2021233109</v>
      </c>
      <c r="D12" s="4" t="s">
        <v>609</v>
      </c>
      <c r="E12" s="4" t="s">
        <v>256</v>
      </c>
      <c r="F12" s="66" t="s">
        <v>598</v>
      </c>
      <c r="G12" s="4" t="s">
        <v>59</v>
      </c>
      <c r="H12" s="4" t="s">
        <v>607</v>
      </c>
    </row>
    <row r="13" ht="17.4" spans="1:8">
      <c r="A13" s="4"/>
      <c r="B13" s="4">
        <v>20202933</v>
      </c>
      <c r="C13" s="4">
        <v>2020293131</v>
      </c>
      <c r="D13" s="4" t="s">
        <v>374</v>
      </c>
      <c r="E13" s="4" t="s">
        <v>610</v>
      </c>
      <c r="F13" s="66" t="s">
        <v>598</v>
      </c>
      <c r="G13" s="4" t="s">
        <v>40</v>
      </c>
      <c r="H13" s="4" t="s">
        <v>601</v>
      </c>
    </row>
    <row r="14" ht="17.4" spans="1:8">
      <c r="A14" s="4"/>
      <c r="B14" s="4"/>
      <c r="C14" s="4">
        <v>2020293305</v>
      </c>
      <c r="D14" s="4" t="s">
        <v>611</v>
      </c>
      <c r="E14" s="4" t="s">
        <v>610</v>
      </c>
      <c r="F14" s="66" t="s">
        <v>598</v>
      </c>
      <c r="G14" s="4" t="s">
        <v>40</v>
      </c>
      <c r="H14" s="4" t="s">
        <v>601</v>
      </c>
    </row>
    <row r="15" ht="17.4" spans="1:8">
      <c r="A15" s="4"/>
      <c r="B15" s="4"/>
      <c r="C15" s="4">
        <v>2020293331</v>
      </c>
      <c r="D15" s="4" t="s">
        <v>612</v>
      </c>
      <c r="E15" s="4" t="s">
        <v>610</v>
      </c>
      <c r="F15" s="66" t="s">
        <v>598</v>
      </c>
      <c r="G15" s="4" t="s">
        <v>40</v>
      </c>
      <c r="H15" s="4" t="s">
        <v>601</v>
      </c>
    </row>
    <row r="16" ht="17.4" spans="1:8">
      <c r="A16" s="4" t="s">
        <v>5</v>
      </c>
      <c r="B16" s="4" t="s">
        <v>596</v>
      </c>
      <c r="C16" s="4"/>
      <c r="D16" s="4"/>
      <c r="E16" s="4"/>
      <c r="F16" s="4"/>
      <c r="G16" s="4"/>
      <c r="H16" s="4"/>
    </row>
    <row r="17" ht="17.4" spans="1:8">
      <c r="A17" s="4" t="s">
        <v>6</v>
      </c>
      <c r="B17" s="22">
        <v>20202532</v>
      </c>
      <c r="C17" s="22">
        <v>2020253205</v>
      </c>
      <c r="D17" s="22" t="s">
        <v>50</v>
      </c>
      <c r="E17" s="22" t="s">
        <v>60</v>
      </c>
      <c r="F17" s="4" t="s">
        <v>598</v>
      </c>
      <c r="G17" s="4" t="s">
        <v>61</v>
      </c>
      <c r="H17" s="4" t="s">
        <v>613</v>
      </c>
    </row>
    <row r="18" ht="17.4" spans="1:8">
      <c r="A18" s="4" t="s">
        <v>7</v>
      </c>
      <c r="B18" s="4" t="s">
        <v>596</v>
      </c>
      <c r="C18" s="4"/>
      <c r="D18" s="4"/>
      <c r="E18" s="4"/>
      <c r="F18" s="4"/>
      <c r="G18" s="4"/>
      <c r="H18" s="4"/>
    </row>
    <row r="19" ht="17.4" spans="1:8">
      <c r="A19" s="4" t="s">
        <v>8</v>
      </c>
      <c r="B19" s="4"/>
      <c r="C19" s="4"/>
      <c r="D19" s="4"/>
      <c r="E19" s="4"/>
      <c r="F19" s="4"/>
      <c r="G19" s="4"/>
      <c r="H19" s="4"/>
    </row>
  </sheetData>
  <mergeCells count="9">
    <mergeCell ref="A1:H1"/>
    <mergeCell ref="B3:H3"/>
    <mergeCell ref="B16:H16"/>
    <mergeCell ref="A4:A9"/>
    <mergeCell ref="A10:A15"/>
    <mergeCell ref="B5:B9"/>
    <mergeCell ref="B10:B12"/>
    <mergeCell ref="B13:B15"/>
    <mergeCell ref="B18:H19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9"/>
  <sheetViews>
    <sheetView zoomScale="58" zoomScaleNormal="58" workbookViewId="0">
      <selection activeCell="A19" sqref="A19:A28"/>
    </sheetView>
  </sheetViews>
  <sheetFormatPr defaultColWidth="8.72222222222222" defaultRowHeight="14.4"/>
  <cols>
    <col min="1" max="1" width="23.8148148148148" customWidth="1"/>
    <col min="2" max="2" width="7.90740740740741" customWidth="1"/>
    <col min="3" max="3" width="13.9074074074074" customWidth="1"/>
    <col min="4" max="14" width="8.81481481481481" customWidth="1"/>
    <col min="15" max="15" width="9.09259259259259" customWidth="1"/>
    <col min="16" max="16" width="8.81481481481481" customWidth="1"/>
    <col min="17" max="17" width="40.8888888888889" customWidth="1"/>
    <col min="18" max="18" width="94.1759259259259" customWidth="1"/>
  </cols>
  <sheetData>
    <row r="1" ht="22.2" spans="1:18">
      <c r="A1" s="46" t="s">
        <v>614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ht="61.2" spans="1:18">
      <c r="A2" s="8" t="s">
        <v>22</v>
      </c>
      <c r="B2" s="8" t="s">
        <v>66</v>
      </c>
      <c r="C2" s="8" t="s">
        <v>23</v>
      </c>
      <c r="D2" s="48" t="s">
        <v>615</v>
      </c>
      <c r="E2" s="48" t="s">
        <v>616</v>
      </c>
      <c r="F2" s="48" t="s">
        <v>617</v>
      </c>
      <c r="G2" s="48" t="s">
        <v>618</v>
      </c>
      <c r="H2" s="48" t="s">
        <v>619</v>
      </c>
      <c r="I2" s="48" t="s">
        <v>620</v>
      </c>
      <c r="J2" s="48" t="s">
        <v>621</v>
      </c>
      <c r="K2" s="48" t="s">
        <v>622</v>
      </c>
      <c r="L2" s="48" t="s">
        <v>623</v>
      </c>
      <c r="M2" s="48" t="s">
        <v>624</v>
      </c>
      <c r="N2" s="48" t="s">
        <v>625</v>
      </c>
      <c r="O2" s="55" t="s">
        <v>626</v>
      </c>
      <c r="P2" s="48" t="s">
        <v>627</v>
      </c>
      <c r="Q2" s="8" t="s">
        <v>31</v>
      </c>
      <c r="R2" s="8" t="s">
        <v>628</v>
      </c>
    </row>
    <row r="3" ht="17.4" customHeight="1" spans="1:18">
      <c r="A3" s="49" t="s">
        <v>2</v>
      </c>
      <c r="B3" s="49">
        <v>1</v>
      </c>
      <c r="C3" s="4">
        <v>20223631</v>
      </c>
      <c r="D3" s="50" t="s">
        <v>629</v>
      </c>
      <c r="E3" s="50" t="s">
        <v>629</v>
      </c>
      <c r="F3" s="50">
        <v>5</v>
      </c>
      <c r="G3" s="50">
        <v>5</v>
      </c>
      <c r="H3" s="50">
        <v>5</v>
      </c>
      <c r="I3" s="50">
        <v>5</v>
      </c>
      <c r="J3" s="50">
        <v>5</v>
      </c>
      <c r="K3" s="50">
        <v>5</v>
      </c>
      <c r="L3" s="50">
        <v>4.8</v>
      </c>
      <c r="M3" s="50">
        <v>5</v>
      </c>
      <c r="N3" s="56">
        <f>SUM(D3:M3)</f>
        <v>39.8</v>
      </c>
      <c r="O3" s="57">
        <f>AVERAGE(D3:M3)</f>
        <v>4.975</v>
      </c>
      <c r="P3" s="56">
        <f>RANK(O3,$O$3:$O$9,0)</f>
        <v>1</v>
      </c>
      <c r="Q3" s="50" t="s">
        <v>630</v>
      </c>
      <c r="R3" s="59"/>
    </row>
    <row r="4" ht="17.4" customHeight="1" spans="1:18">
      <c r="A4" s="49"/>
      <c r="B4" s="49">
        <v>2</v>
      </c>
      <c r="C4" s="4">
        <v>20223632</v>
      </c>
      <c r="D4" s="50" t="s">
        <v>629</v>
      </c>
      <c r="E4" s="50" t="s">
        <v>629</v>
      </c>
      <c r="F4" s="50">
        <v>5</v>
      </c>
      <c r="G4" s="50">
        <v>5</v>
      </c>
      <c r="H4" s="50">
        <v>5</v>
      </c>
      <c r="I4" s="50">
        <v>5</v>
      </c>
      <c r="J4" s="50">
        <v>4.8</v>
      </c>
      <c r="K4" s="50">
        <v>5</v>
      </c>
      <c r="L4" s="50">
        <v>4.6</v>
      </c>
      <c r="M4" s="50">
        <v>5</v>
      </c>
      <c r="N4" s="56">
        <f t="shared" ref="N4:N49" si="0">SUM(D4:M4)</f>
        <v>39.4</v>
      </c>
      <c r="O4" s="57">
        <f t="shared" ref="O4:O49" si="1">AVERAGE(D4:M4)</f>
        <v>4.925</v>
      </c>
      <c r="P4" s="56">
        <f t="shared" ref="P4:P9" si="2">RANK(O4,$O$3:$O$9,0)</f>
        <v>3</v>
      </c>
      <c r="Q4" s="50" t="s">
        <v>630</v>
      </c>
      <c r="R4" s="59"/>
    </row>
    <row r="5" ht="17.4" customHeight="1" spans="1:18">
      <c r="A5" s="49"/>
      <c r="B5" s="49">
        <v>3</v>
      </c>
      <c r="C5" s="4">
        <v>20223633</v>
      </c>
      <c r="D5" s="50">
        <v>4.8</v>
      </c>
      <c r="E5" s="50">
        <v>5</v>
      </c>
      <c r="F5" s="50">
        <v>5</v>
      </c>
      <c r="G5" s="50">
        <v>5</v>
      </c>
      <c r="H5" s="50">
        <v>4.8</v>
      </c>
      <c r="I5" s="50">
        <v>5</v>
      </c>
      <c r="J5" s="50">
        <v>4.6</v>
      </c>
      <c r="K5" s="50">
        <v>5</v>
      </c>
      <c r="L5" s="50">
        <v>5</v>
      </c>
      <c r="M5" s="50">
        <v>5</v>
      </c>
      <c r="N5" s="56">
        <f t="shared" si="0"/>
        <v>49.2</v>
      </c>
      <c r="O5" s="57">
        <f t="shared" si="1"/>
        <v>4.92</v>
      </c>
      <c r="P5" s="56">
        <f t="shared" si="2"/>
        <v>4</v>
      </c>
      <c r="Q5" s="50"/>
      <c r="R5" s="50"/>
    </row>
    <row r="6" ht="17.4" customHeight="1" spans="1:18">
      <c r="A6" s="49"/>
      <c r="B6" s="49">
        <v>4</v>
      </c>
      <c r="C6" s="4">
        <v>20223634</v>
      </c>
      <c r="D6" s="50">
        <v>4.6</v>
      </c>
      <c r="E6" s="50">
        <v>5</v>
      </c>
      <c r="F6" s="50">
        <v>4.6</v>
      </c>
      <c r="G6" s="50">
        <v>5</v>
      </c>
      <c r="H6" s="50">
        <v>4.8</v>
      </c>
      <c r="I6" s="50">
        <v>5</v>
      </c>
      <c r="J6" s="50">
        <v>4.8</v>
      </c>
      <c r="K6" s="50">
        <v>5</v>
      </c>
      <c r="L6" s="50">
        <v>5</v>
      </c>
      <c r="M6" s="50">
        <v>5</v>
      </c>
      <c r="N6" s="56">
        <f t="shared" si="0"/>
        <v>48.8</v>
      </c>
      <c r="O6" s="57">
        <f t="shared" si="1"/>
        <v>4.88</v>
      </c>
      <c r="P6" s="56">
        <f t="shared" si="2"/>
        <v>5</v>
      </c>
      <c r="Q6" s="50"/>
      <c r="R6" s="50"/>
    </row>
    <row r="7" ht="17.4" customHeight="1" spans="1:18">
      <c r="A7" s="49"/>
      <c r="B7" s="49">
        <v>5</v>
      </c>
      <c r="C7" s="4">
        <v>20223635</v>
      </c>
      <c r="D7" s="50">
        <v>4.8</v>
      </c>
      <c r="E7" s="50">
        <v>0</v>
      </c>
      <c r="F7" s="50">
        <v>4.6</v>
      </c>
      <c r="G7" s="50">
        <v>5</v>
      </c>
      <c r="H7" s="50">
        <v>4.2</v>
      </c>
      <c r="I7" s="50">
        <v>5</v>
      </c>
      <c r="J7" s="50">
        <v>4.2</v>
      </c>
      <c r="K7" s="50">
        <v>5</v>
      </c>
      <c r="L7" s="50">
        <v>3.4</v>
      </c>
      <c r="M7" s="50">
        <v>5</v>
      </c>
      <c r="N7" s="56">
        <f t="shared" si="0"/>
        <v>41.2</v>
      </c>
      <c r="O7" s="57">
        <f t="shared" si="1"/>
        <v>4.12</v>
      </c>
      <c r="P7" s="56">
        <f t="shared" si="2"/>
        <v>7</v>
      </c>
      <c r="Q7" s="50"/>
      <c r="R7" s="50" t="s">
        <v>631</v>
      </c>
    </row>
    <row r="8" ht="17.4" customHeight="1" spans="1:18">
      <c r="A8" s="49"/>
      <c r="B8" s="49">
        <v>6</v>
      </c>
      <c r="C8" s="4">
        <v>20223636</v>
      </c>
      <c r="D8" s="50">
        <v>4.6</v>
      </c>
      <c r="E8" s="50">
        <v>5</v>
      </c>
      <c r="F8" s="50">
        <v>5</v>
      </c>
      <c r="G8" s="50">
        <v>5</v>
      </c>
      <c r="H8" s="50">
        <v>5</v>
      </c>
      <c r="I8" s="50">
        <v>5</v>
      </c>
      <c r="J8" s="50">
        <v>4.8</v>
      </c>
      <c r="K8" s="50">
        <v>5</v>
      </c>
      <c r="L8" s="50">
        <v>5</v>
      </c>
      <c r="M8" s="50">
        <v>5</v>
      </c>
      <c r="N8" s="56">
        <f t="shared" si="0"/>
        <v>49.4</v>
      </c>
      <c r="O8" s="57">
        <f t="shared" si="1"/>
        <v>4.94</v>
      </c>
      <c r="P8" s="56">
        <f t="shared" si="2"/>
        <v>2</v>
      </c>
      <c r="Q8" s="50"/>
      <c r="R8" s="50"/>
    </row>
    <row r="9" ht="17.4" customHeight="1" spans="1:18">
      <c r="A9" s="49"/>
      <c r="B9" s="49">
        <v>7</v>
      </c>
      <c r="C9" s="4">
        <v>20223637</v>
      </c>
      <c r="D9" s="50">
        <v>4.8</v>
      </c>
      <c r="E9" s="50">
        <v>4</v>
      </c>
      <c r="F9" s="50">
        <v>4.6</v>
      </c>
      <c r="G9" s="50">
        <v>5</v>
      </c>
      <c r="H9" s="50">
        <v>5</v>
      </c>
      <c r="I9" s="50">
        <v>5</v>
      </c>
      <c r="J9" s="50">
        <v>4.2</v>
      </c>
      <c r="K9" s="50">
        <v>5</v>
      </c>
      <c r="L9" s="50">
        <v>4.4</v>
      </c>
      <c r="M9" s="50">
        <v>5</v>
      </c>
      <c r="N9" s="56">
        <f t="shared" si="0"/>
        <v>47</v>
      </c>
      <c r="O9" s="57">
        <f t="shared" si="1"/>
        <v>4.7</v>
      </c>
      <c r="P9" s="56">
        <f t="shared" si="2"/>
        <v>6</v>
      </c>
      <c r="Q9" s="50"/>
      <c r="R9" s="50" t="s">
        <v>632</v>
      </c>
    </row>
    <row r="10" ht="17.4" customHeight="1" spans="1:18">
      <c r="A10" s="49" t="s">
        <v>3</v>
      </c>
      <c r="B10" s="49">
        <v>8</v>
      </c>
      <c r="C10" s="4">
        <v>20222731</v>
      </c>
      <c r="D10" s="51">
        <v>4.6</v>
      </c>
      <c r="E10" s="51">
        <v>5</v>
      </c>
      <c r="F10" s="51">
        <v>5</v>
      </c>
      <c r="G10" s="51">
        <v>5</v>
      </c>
      <c r="H10" s="51">
        <v>5</v>
      </c>
      <c r="I10" s="51">
        <v>5</v>
      </c>
      <c r="J10" s="51">
        <v>4.8</v>
      </c>
      <c r="K10" s="51">
        <v>5</v>
      </c>
      <c r="L10" s="51">
        <v>4.4</v>
      </c>
      <c r="M10" s="51">
        <v>5</v>
      </c>
      <c r="N10" s="56">
        <f t="shared" si="0"/>
        <v>48.8</v>
      </c>
      <c r="O10" s="57">
        <f t="shared" si="1"/>
        <v>4.88</v>
      </c>
      <c r="P10" s="58">
        <f>RANK(O10,$O$10:$O$18,0)</f>
        <v>7</v>
      </c>
      <c r="Q10" s="22"/>
      <c r="R10" s="22"/>
    </row>
    <row r="11" ht="17.4" customHeight="1" spans="1:18">
      <c r="A11" s="49"/>
      <c r="B11" s="49">
        <v>9</v>
      </c>
      <c r="C11" s="4">
        <v>20222732</v>
      </c>
      <c r="D11" s="51">
        <v>4.4</v>
      </c>
      <c r="E11" s="51">
        <v>5</v>
      </c>
      <c r="F11" s="51">
        <v>5</v>
      </c>
      <c r="G11" s="51">
        <v>5</v>
      </c>
      <c r="H11" s="51">
        <v>5</v>
      </c>
      <c r="I11" s="51">
        <v>5</v>
      </c>
      <c r="J11" s="51" t="s">
        <v>629</v>
      </c>
      <c r="K11" s="51" t="s">
        <v>629</v>
      </c>
      <c r="L11" s="51">
        <v>5</v>
      </c>
      <c r="M11" s="51">
        <v>5</v>
      </c>
      <c r="N11" s="56">
        <f t="shared" si="0"/>
        <v>39.4</v>
      </c>
      <c r="O11" s="57">
        <f t="shared" si="1"/>
        <v>4.925</v>
      </c>
      <c r="P11" s="58">
        <f t="shared" ref="P11:P18" si="3">RANK(O11,$O$10:$O$18,0)</f>
        <v>6</v>
      </c>
      <c r="Q11" s="22" t="s">
        <v>633</v>
      </c>
      <c r="R11" s="22"/>
    </row>
    <row r="12" ht="17.4" customHeight="1" spans="1:18">
      <c r="A12" s="49"/>
      <c r="B12" s="49">
        <v>10</v>
      </c>
      <c r="C12" s="4">
        <v>20222831</v>
      </c>
      <c r="D12" s="51" t="s">
        <v>629</v>
      </c>
      <c r="E12" s="51" t="s">
        <v>629</v>
      </c>
      <c r="F12" s="51">
        <v>4.8</v>
      </c>
      <c r="G12" s="51">
        <v>4.6</v>
      </c>
      <c r="H12" s="51">
        <v>4.6</v>
      </c>
      <c r="I12" s="51">
        <v>5</v>
      </c>
      <c r="J12" s="51">
        <v>4.6</v>
      </c>
      <c r="K12" s="51">
        <v>5</v>
      </c>
      <c r="L12" s="51">
        <v>4.6</v>
      </c>
      <c r="M12" s="51">
        <v>5</v>
      </c>
      <c r="N12" s="56">
        <f t="shared" si="0"/>
        <v>38.2</v>
      </c>
      <c r="O12" s="57">
        <f t="shared" si="1"/>
        <v>4.775</v>
      </c>
      <c r="P12" s="58">
        <f t="shared" si="3"/>
        <v>8</v>
      </c>
      <c r="Q12" s="22" t="s">
        <v>634</v>
      </c>
      <c r="R12" s="22" t="s">
        <v>635</v>
      </c>
    </row>
    <row r="13" ht="17.4" customHeight="1" spans="1:18">
      <c r="A13" s="49"/>
      <c r="B13" s="49">
        <v>11</v>
      </c>
      <c r="C13" s="4">
        <v>20222832</v>
      </c>
      <c r="D13" s="51" t="s">
        <v>629</v>
      </c>
      <c r="E13" s="51" t="s">
        <v>629</v>
      </c>
      <c r="F13" s="51">
        <v>4.2</v>
      </c>
      <c r="G13" s="51">
        <v>5</v>
      </c>
      <c r="H13" s="51">
        <v>4.6</v>
      </c>
      <c r="I13" s="51">
        <v>5</v>
      </c>
      <c r="J13" s="51">
        <v>5</v>
      </c>
      <c r="K13" s="51">
        <v>5</v>
      </c>
      <c r="L13" s="51">
        <v>4.2</v>
      </c>
      <c r="M13" s="51">
        <v>5</v>
      </c>
      <c r="N13" s="56">
        <f t="shared" si="0"/>
        <v>38</v>
      </c>
      <c r="O13" s="57">
        <f t="shared" si="1"/>
        <v>4.75</v>
      </c>
      <c r="P13" s="58">
        <f t="shared" si="3"/>
        <v>9</v>
      </c>
      <c r="Q13" s="22" t="s">
        <v>634</v>
      </c>
      <c r="R13" s="22"/>
    </row>
    <row r="14" ht="17.4" customHeight="1" spans="1:18">
      <c r="A14" s="49"/>
      <c r="B14" s="49">
        <v>12</v>
      </c>
      <c r="C14" s="4">
        <v>20222833</v>
      </c>
      <c r="D14" s="51" t="s">
        <v>629</v>
      </c>
      <c r="E14" s="51" t="s">
        <v>629</v>
      </c>
      <c r="F14" s="51">
        <v>5</v>
      </c>
      <c r="G14" s="51">
        <v>5</v>
      </c>
      <c r="H14" s="51">
        <v>5</v>
      </c>
      <c r="I14" s="51">
        <v>5</v>
      </c>
      <c r="J14" s="51" t="s">
        <v>629</v>
      </c>
      <c r="K14" s="51" t="s">
        <v>629</v>
      </c>
      <c r="L14" s="51">
        <v>5</v>
      </c>
      <c r="M14" s="51">
        <v>5</v>
      </c>
      <c r="N14" s="56">
        <f t="shared" si="0"/>
        <v>30</v>
      </c>
      <c r="O14" s="57">
        <f t="shared" si="1"/>
        <v>5</v>
      </c>
      <c r="P14" s="58">
        <f t="shared" si="3"/>
        <v>1</v>
      </c>
      <c r="Q14" s="22" t="s">
        <v>636</v>
      </c>
      <c r="R14" s="22"/>
    </row>
    <row r="15" ht="17.4" customHeight="1" spans="1:18">
      <c r="A15" s="49"/>
      <c r="B15" s="49">
        <v>13</v>
      </c>
      <c r="C15" s="4">
        <v>20222834</v>
      </c>
      <c r="D15" s="51" t="s">
        <v>629</v>
      </c>
      <c r="E15" s="51" t="s">
        <v>629</v>
      </c>
      <c r="F15" s="51">
        <v>4.8</v>
      </c>
      <c r="G15" s="51">
        <v>5</v>
      </c>
      <c r="H15" s="51">
        <v>5</v>
      </c>
      <c r="I15" s="51">
        <v>5</v>
      </c>
      <c r="J15" s="51">
        <v>5</v>
      </c>
      <c r="K15" s="51">
        <v>5</v>
      </c>
      <c r="L15" s="51">
        <v>4.8</v>
      </c>
      <c r="M15" s="51">
        <v>5</v>
      </c>
      <c r="N15" s="56">
        <f t="shared" si="0"/>
        <v>39.6</v>
      </c>
      <c r="O15" s="57">
        <f t="shared" si="1"/>
        <v>4.95</v>
      </c>
      <c r="P15" s="58">
        <f t="shared" si="3"/>
        <v>5</v>
      </c>
      <c r="Q15" s="22" t="s">
        <v>634</v>
      </c>
      <c r="R15" s="22"/>
    </row>
    <row r="16" ht="17.4" customHeight="1" spans="1:18">
      <c r="A16" s="49"/>
      <c r="B16" s="49">
        <v>14</v>
      </c>
      <c r="C16" s="4">
        <v>20222835</v>
      </c>
      <c r="D16" s="51" t="s">
        <v>629</v>
      </c>
      <c r="E16" s="51" t="s">
        <v>629</v>
      </c>
      <c r="F16" s="51" t="s">
        <v>629</v>
      </c>
      <c r="G16" s="51" t="s">
        <v>629</v>
      </c>
      <c r="H16" s="51">
        <v>5</v>
      </c>
      <c r="I16" s="51">
        <v>5</v>
      </c>
      <c r="J16" s="51">
        <v>5</v>
      </c>
      <c r="K16" s="51">
        <v>5</v>
      </c>
      <c r="L16" s="51">
        <v>5</v>
      </c>
      <c r="M16" s="51">
        <v>5</v>
      </c>
      <c r="N16" s="56">
        <f t="shared" si="0"/>
        <v>30</v>
      </c>
      <c r="O16" s="57">
        <f t="shared" si="1"/>
        <v>5</v>
      </c>
      <c r="P16" s="58">
        <f t="shared" si="3"/>
        <v>1</v>
      </c>
      <c r="Q16" s="22" t="s">
        <v>637</v>
      </c>
      <c r="R16" s="32"/>
    </row>
    <row r="17" ht="17.4" customHeight="1" spans="1:18">
      <c r="A17" s="49"/>
      <c r="B17" s="49">
        <v>15</v>
      </c>
      <c r="C17" s="4">
        <v>20222836</v>
      </c>
      <c r="D17" s="51" t="s">
        <v>629</v>
      </c>
      <c r="E17" s="51" t="s">
        <v>629</v>
      </c>
      <c r="F17" s="51">
        <v>5</v>
      </c>
      <c r="G17" s="51">
        <v>5</v>
      </c>
      <c r="H17" s="51">
        <v>5</v>
      </c>
      <c r="I17" s="51">
        <v>5</v>
      </c>
      <c r="J17" s="51">
        <v>5</v>
      </c>
      <c r="K17" s="51">
        <v>5</v>
      </c>
      <c r="L17" s="51">
        <v>5</v>
      </c>
      <c r="M17" s="51">
        <v>5</v>
      </c>
      <c r="N17" s="56">
        <f t="shared" si="0"/>
        <v>40</v>
      </c>
      <c r="O17" s="57">
        <f t="shared" si="1"/>
        <v>5</v>
      </c>
      <c r="P17" s="58">
        <f t="shared" si="3"/>
        <v>1</v>
      </c>
      <c r="Q17" s="22" t="s">
        <v>634</v>
      </c>
      <c r="R17" s="22"/>
    </row>
    <row r="18" ht="17.4" customHeight="1" spans="1:18">
      <c r="A18" s="49"/>
      <c r="B18" s="49">
        <v>16</v>
      </c>
      <c r="C18" s="4">
        <v>20222837</v>
      </c>
      <c r="D18" s="51" t="s">
        <v>629</v>
      </c>
      <c r="E18" s="51" t="s">
        <v>629</v>
      </c>
      <c r="F18" s="51">
        <v>5</v>
      </c>
      <c r="G18" s="51">
        <v>5</v>
      </c>
      <c r="H18" s="51">
        <v>5</v>
      </c>
      <c r="I18" s="51">
        <v>5</v>
      </c>
      <c r="J18" s="51">
        <v>5</v>
      </c>
      <c r="K18" s="51">
        <v>5</v>
      </c>
      <c r="L18" s="51">
        <v>5</v>
      </c>
      <c r="M18" s="51">
        <v>5</v>
      </c>
      <c r="N18" s="56">
        <f t="shared" si="0"/>
        <v>40</v>
      </c>
      <c r="O18" s="57">
        <f t="shared" si="1"/>
        <v>5</v>
      </c>
      <c r="P18" s="58">
        <f t="shared" si="3"/>
        <v>1</v>
      </c>
      <c r="Q18" s="22" t="s">
        <v>634</v>
      </c>
      <c r="R18" s="22"/>
    </row>
    <row r="19" ht="17.4" customHeight="1" spans="1:18">
      <c r="A19" s="49" t="s">
        <v>4</v>
      </c>
      <c r="B19" s="49">
        <v>17</v>
      </c>
      <c r="C19" s="4">
        <v>20222331</v>
      </c>
      <c r="D19" s="22">
        <v>0</v>
      </c>
      <c r="E19" s="22">
        <v>4.8</v>
      </c>
      <c r="F19" s="22">
        <v>5</v>
      </c>
      <c r="G19" s="22">
        <v>5</v>
      </c>
      <c r="H19" s="22">
        <v>4.8</v>
      </c>
      <c r="I19" s="22">
        <v>5</v>
      </c>
      <c r="J19" s="22">
        <v>5</v>
      </c>
      <c r="K19" s="22">
        <v>5</v>
      </c>
      <c r="L19" s="22">
        <v>5</v>
      </c>
      <c r="M19" s="22">
        <v>5</v>
      </c>
      <c r="N19" s="56">
        <f t="shared" si="0"/>
        <v>44.6</v>
      </c>
      <c r="O19" s="57">
        <f t="shared" si="1"/>
        <v>4.46</v>
      </c>
      <c r="P19" s="4">
        <f>RANK(O19,$O$19:$O$28,0)</f>
        <v>6</v>
      </c>
      <c r="Q19" s="22"/>
      <c r="R19" s="22" t="s">
        <v>638</v>
      </c>
    </row>
    <row r="20" ht="17.4" customHeight="1" spans="1:18">
      <c r="A20" s="49"/>
      <c r="B20" s="49">
        <v>18</v>
      </c>
      <c r="C20" s="4">
        <v>20222332</v>
      </c>
      <c r="D20" s="22">
        <v>1.8</v>
      </c>
      <c r="E20" s="22">
        <v>4.8</v>
      </c>
      <c r="F20" s="22">
        <v>5</v>
      </c>
      <c r="G20" s="22">
        <v>5</v>
      </c>
      <c r="H20" s="22">
        <v>5</v>
      </c>
      <c r="I20" s="22">
        <v>5</v>
      </c>
      <c r="J20" s="22">
        <v>5</v>
      </c>
      <c r="K20" s="22">
        <v>5</v>
      </c>
      <c r="L20" s="22">
        <v>3</v>
      </c>
      <c r="M20" s="22">
        <v>5</v>
      </c>
      <c r="N20" s="56">
        <f t="shared" si="0"/>
        <v>44.6</v>
      </c>
      <c r="O20" s="57">
        <f t="shared" si="1"/>
        <v>4.46</v>
      </c>
      <c r="P20" s="4">
        <f t="shared" ref="P20:P28" si="4">RANK(O20,$O$19:$O$28,0)</f>
        <v>6</v>
      </c>
      <c r="Q20" s="22"/>
      <c r="R20" s="22" t="s">
        <v>638</v>
      </c>
    </row>
    <row r="21" ht="17.4" customHeight="1" spans="1:18">
      <c r="A21" s="49"/>
      <c r="B21" s="49">
        <v>19</v>
      </c>
      <c r="C21" s="4">
        <v>20222333</v>
      </c>
      <c r="D21" s="22">
        <v>0</v>
      </c>
      <c r="E21" s="22">
        <v>4.8</v>
      </c>
      <c r="F21" s="22">
        <v>5</v>
      </c>
      <c r="G21" s="22">
        <v>5</v>
      </c>
      <c r="H21" s="22">
        <v>5</v>
      </c>
      <c r="I21" s="22">
        <v>5</v>
      </c>
      <c r="J21" s="22">
        <v>5</v>
      </c>
      <c r="K21" s="22">
        <v>5</v>
      </c>
      <c r="L21" s="22" t="s">
        <v>629</v>
      </c>
      <c r="M21" s="22" t="s">
        <v>629</v>
      </c>
      <c r="N21" s="56">
        <f t="shared" si="0"/>
        <v>34.8</v>
      </c>
      <c r="O21" s="57">
        <f t="shared" si="1"/>
        <v>4.35</v>
      </c>
      <c r="P21" s="4">
        <f t="shared" si="4"/>
        <v>8</v>
      </c>
      <c r="Q21" s="22" t="s">
        <v>639</v>
      </c>
      <c r="R21" s="22" t="s">
        <v>638</v>
      </c>
    </row>
    <row r="22" ht="17.4" customHeight="1" spans="1:18">
      <c r="A22" s="49"/>
      <c r="B22" s="49">
        <v>20</v>
      </c>
      <c r="C22" s="4">
        <v>20222931</v>
      </c>
      <c r="D22" s="22">
        <v>0</v>
      </c>
      <c r="E22" s="22">
        <v>4.2</v>
      </c>
      <c r="F22" s="22">
        <v>4.6</v>
      </c>
      <c r="G22" s="22">
        <v>5</v>
      </c>
      <c r="H22" s="22">
        <v>4.4</v>
      </c>
      <c r="I22" s="22">
        <v>5</v>
      </c>
      <c r="J22" s="22">
        <v>5</v>
      </c>
      <c r="K22" s="22">
        <v>5</v>
      </c>
      <c r="L22" s="22">
        <v>4.8</v>
      </c>
      <c r="M22" s="22">
        <v>5</v>
      </c>
      <c r="N22" s="56">
        <f t="shared" si="0"/>
        <v>43</v>
      </c>
      <c r="O22" s="57">
        <f t="shared" si="1"/>
        <v>4.3</v>
      </c>
      <c r="P22" s="4">
        <f t="shared" si="4"/>
        <v>9</v>
      </c>
      <c r="Q22" s="22"/>
      <c r="R22" s="22" t="s">
        <v>638</v>
      </c>
    </row>
    <row r="23" ht="17.4" customHeight="1" spans="1:18">
      <c r="A23" s="49"/>
      <c r="B23" s="49">
        <v>21</v>
      </c>
      <c r="C23" s="4">
        <v>20222932</v>
      </c>
      <c r="D23" s="22">
        <v>0</v>
      </c>
      <c r="E23" s="22">
        <v>4</v>
      </c>
      <c r="F23" s="22">
        <v>5</v>
      </c>
      <c r="G23" s="22">
        <v>5</v>
      </c>
      <c r="H23" s="22">
        <v>5</v>
      </c>
      <c r="I23" s="22">
        <v>5</v>
      </c>
      <c r="J23" s="22">
        <v>4.8</v>
      </c>
      <c r="K23" s="22">
        <v>5</v>
      </c>
      <c r="L23" s="22">
        <v>4.2</v>
      </c>
      <c r="M23" s="22">
        <v>5</v>
      </c>
      <c r="N23" s="56">
        <f t="shared" si="0"/>
        <v>43</v>
      </c>
      <c r="O23" s="57">
        <f t="shared" si="1"/>
        <v>4.3</v>
      </c>
      <c r="P23" s="4">
        <f t="shared" si="4"/>
        <v>9</v>
      </c>
      <c r="Q23" s="22"/>
      <c r="R23" s="22" t="s">
        <v>638</v>
      </c>
    </row>
    <row r="24" ht="17.4" customHeight="1" spans="1:18">
      <c r="A24" s="49"/>
      <c r="B24" s="49">
        <v>22</v>
      </c>
      <c r="C24" s="4">
        <v>20222933</v>
      </c>
      <c r="D24" s="22">
        <v>4.8</v>
      </c>
      <c r="E24" s="22">
        <v>5</v>
      </c>
      <c r="F24" s="22">
        <v>4.6</v>
      </c>
      <c r="G24" s="22">
        <v>5</v>
      </c>
      <c r="H24" s="22">
        <v>5</v>
      </c>
      <c r="I24" s="22">
        <v>5</v>
      </c>
      <c r="J24" s="22">
        <v>5</v>
      </c>
      <c r="K24" s="22">
        <v>5</v>
      </c>
      <c r="L24" s="22">
        <v>4</v>
      </c>
      <c r="M24" s="22">
        <v>5</v>
      </c>
      <c r="N24" s="56">
        <f t="shared" si="0"/>
        <v>48.4</v>
      </c>
      <c r="O24" s="57">
        <f t="shared" si="1"/>
        <v>4.84</v>
      </c>
      <c r="P24" s="4">
        <f t="shared" si="4"/>
        <v>5</v>
      </c>
      <c r="Q24" s="22"/>
      <c r="R24" s="22"/>
    </row>
    <row r="25" ht="17.4" customHeight="1" spans="1:18">
      <c r="A25" s="49"/>
      <c r="B25" s="49">
        <v>23</v>
      </c>
      <c r="C25" s="4">
        <v>20222934</v>
      </c>
      <c r="D25" s="22" t="s">
        <v>629</v>
      </c>
      <c r="E25" s="22" t="s">
        <v>629</v>
      </c>
      <c r="F25" s="22">
        <v>5</v>
      </c>
      <c r="G25" s="22">
        <v>5</v>
      </c>
      <c r="H25" s="22">
        <v>4.8</v>
      </c>
      <c r="I25" s="22">
        <v>5</v>
      </c>
      <c r="J25" s="22">
        <v>5</v>
      </c>
      <c r="K25" s="22">
        <v>5</v>
      </c>
      <c r="L25" s="22">
        <v>5</v>
      </c>
      <c r="M25" s="22">
        <v>5</v>
      </c>
      <c r="N25" s="56">
        <f t="shared" si="0"/>
        <v>39.8</v>
      </c>
      <c r="O25" s="57">
        <f t="shared" si="1"/>
        <v>4.975</v>
      </c>
      <c r="P25" s="4">
        <f t="shared" si="4"/>
        <v>2</v>
      </c>
      <c r="Q25" s="22" t="s">
        <v>634</v>
      </c>
      <c r="R25" s="32"/>
    </row>
    <row r="26" ht="17.4" customHeight="1" spans="1:18">
      <c r="A26" s="49"/>
      <c r="B26" s="49">
        <v>24</v>
      </c>
      <c r="C26" s="4">
        <v>20223031</v>
      </c>
      <c r="D26" s="22" t="s">
        <v>629</v>
      </c>
      <c r="E26" s="22" t="s">
        <v>629</v>
      </c>
      <c r="F26" s="22">
        <v>5</v>
      </c>
      <c r="G26" s="22">
        <v>5</v>
      </c>
      <c r="H26" s="22">
        <v>5</v>
      </c>
      <c r="I26" s="22">
        <v>5</v>
      </c>
      <c r="J26" s="22">
        <v>5</v>
      </c>
      <c r="K26" s="22">
        <v>5</v>
      </c>
      <c r="L26" s="22">
        <v>4.8</v>
      </c>
      <c r="M26" s="22">
        <v>5</v>
      </c>
      <c r="N26" s="56">
        <f t="shared" si="0"/>
        <v>39.8</v>
      </c>
      <c r="O26" s="57">
        <f t="shared" si="1"/>
        <v>4.975</v>
      </c>
      <c r="P26" s="4">
        <f t="shared" si="4"/>
        <v>2</v>
      </c>
      <c r="Q26" s="22" t="s">
        <v>640</v>
      </c>
      <c r="R26" s="22"/>
    </row>
    <row r="27" ht="17.4" customHeight="1" spans="1:18">
      <c r="A27" s="49"/>
      <c r="B27" s="49">
        <v>25</v>
      </c>
      <c r="C27" s="4">
        <v>20223032</v>
      </c>
      <c r="D27" s="22">
        <v>4.6</v>
      </c>
      <c r="E27" s="22">
        <v>5</v>
      </c>
      <c r="F27" s="22" t="s">
        <v>629</v>
      </c>
      <c r="G27" s="22" t="s">
        <v>629</v>
      </c>
      <c r="H27" s="22">
        <v>5</v>
      </c>
      <c r="I27" s="22">
        <v>5</v>
      </c>
      <c r="J27" s="22">
        <v>5</v>
      </c>
      <c r="K27" s="22">
        <v>5</v>
      </c>
      <c r="L27" s="22">
        <v>5</v>
      </c>
      <c r="M27" s="22">
        <v>5</v>
      </c>
      <c r="N27" s="56">
        <f t="shared" si="0"/>
        <v>39.6</v>
      </c>
      <c r="O27" s="57">
        <f t="shared" si="1"/>
        <v>4.95</v>
      </c>
      <c r="P27" s="4">
        <f t="shared" si="4"/>
        <v>4</v>
      </c>
      <c r="Q27" s="22" t="s">
        <v>641</v>
      </c>
      <c r="R27" s="22"/>
    </row>
    <row r="28" ht="17.4" customHeight="1" spans="1:18">
      <c r="A28" s="49"/>
      <c r="B28" s="49">
        <v>26</v>
      </c>
      <c r="C28" s="4">
        <v>20223033</v>
      </c>
      <c r="D28" s="22">
        <v>5</v>
      </c>
      <c r="E28" s="22">
        <v>5</v>
      </c>
      <c r="F28" s="22">
        <v>5</v>
      </c>
      <c r="G28" s="22">
        <v>5</v>
      </c>
      <c r="H28" s="22">
        <v>5</v>
      </c>
      <c r="I28" s="22">
        <v>5</v>
      </c>
      <c r="J28" s="22">
        <v>5</v>
      </c>
      <c r="K28" s="22">
        <v>5</v>
      </c>
      <c r="L28" s="22">
        <v>5</v>
      </c>
      <c r="M28" s="22">
        <v>5</v>
      </c>
      <c r="N28" s="56">
        <f t="shared" si="0"/>
        <v>50</v>
      </c>
      <c r="O28" s="57">
        <f t="shared" si="1"/>
        <v>5</v>
      </c>
      <c r="P28" s="4">
        <f t="shared" si="4"/>
        <v>1</v>
      </c>
      <c r="Q28" s="60"/>
      <c r="R28" s="22"/>
    </row>
    <row r="29" ht="17.4" customHeight="1" spans="1:18">
      <c r="A29" s="5" t="s">
        <v>5</v>
      </c>
      <c r="B29" s="49">
        <v>27</v>
      </c>
      <c r="C29" s="52">
        <v>20222131</v>
      </c>
      <c r="D29" s="53" t="s">
        <v>629</v>
      </c>
      <c r="E29" s="53" t="s">
        <v>629</v>
      </c>
      <c r="F29" s="53">
        <v>4.6</v>
      </c>
      <c r="G29" s="53">
        <v>4.8</v>
      </c>
      <c r="H29" s="53">
        <v>4.6</v>
      </c>
      <c r="I29" s="53">
        <v>4.8</v>
      </c>
      <c r="J29" s="53">
        <v>4.6</v>
      </c>
      <c r="K29" s="53">
        <v>5</v>
      </c>
      <c r="L29" s="53">
        <v>4.6</v>
      </c>
      <c r="M29" s="53">
        <v>4.8</v>
      </c>
      <c r="N29" s="56">
        <f t="shared" si="0"/>
        <v>37.8</v>
      </c>
      <c r="O29" s="57">
        <f t="shared" si="1"/>
        <v>4.725</v>
      </c>
      <c r="P29" s="58">
        <f>RANK(O29,$O$29:$O$34,0)</f>
        <v>6</v>
      </c>
      <c r="Q29" s="56"/>
      <c r="R29" s="56"/>
    </row>
    <row r="30" ht="17.4" customHeight="1" spans="1:18">
      <c r="A30" s="5"/>
      <c r="B30" s="49">
        <v>28</v>
      </c>
      <c r="C30" s="52">
        <v>20222132</v>
      </c>
      <c r="D30" s="53" t="s">
        <v>629</v>
      </c>
      <c r="E30" s="53" t="s">
        <v>629</v>
      </c>
      <c r="F30" s="53">
        <v>4.4</v>
      </c>
      <c r="G30" s="53">
        <v>5</v>
      </c>
      <c r="H30" s="53">
        <v>4.8</v>
      </c>
      <c r="I30" s="53">
        <v>4.8</v>
      </c>
      <c r="J30" s="53">
        <v>4.8</v>
      </c>
      <c r="K30" s="53">
        <v>4.8</v>
      </c>
      <c r="L30" s="53">
        <v>4.8</v>
      </c>
      <c r="M30" s="53">
        <v>4.8</v>
      </c>
      <c r="N30" s="56">
        <f t="shared" si="0"/>
        <v>38.2</v>
      </c>
      <c r="O30" s="57">
        <f t="shared" si="1"/>
        <v>4.775</v>
      </c>
      <c r="P30" s="58">
        <f t="shared" ref="P30:P34" si="5">RANK(O30,$O$29:$O$34,0)</f>
        <v>3</v>
      </c>
      <c r="Q30" s="56"/>
      <c r="R30" s="56"/>
    </row>
    <row r="31" ht="17.4" customHeight="1" spans="1:18">
      <c r="A31" s="5"/>
      <c r="B31" s="49">
        <v>29</v>
      </c>
      <c r="C31" s="52">
        <v>20222133</v>
      </c>
      <c r="D31" s="53" t="s">
        <v>629</v>
      </c>
      <c r="E31" s="53" t="s">
        <v>629</v>
      </c>
      <c r="F31" s="53" t="s">
        <v>629</v>
      </c>
      <c r="G31" s="53" t="s">
        <v>629</v>
      </c>
      <c r="H31" s="53">
        <v>4.6</v>
      </c>
      <c r="I31" s="53">
        <v>5</v>
      </c>
      <c r="J31" s="53">
        <v>4.8</v>
      </c>
      <c r="K31" s="53">
        <v>4.8</v>
      </c>
      <c r="L31" s="53">
        <v>5</v>
      </c>
      <c r="M31" s="53">
        <v>4.6</v>
      </c>
      <c r="N31" s="56">
        <f t="shared" si="0"/>
        <v>28.8</v>
      </c>
      <c r="O31" s="57">
        <f t="shared" si="1"/>
        <v>4.8</v>
      </c>
      <c r="P31" s="58">
        <f t="shared" si="5"/>
        <v>2</v>
      </c>
      <c r="Q31" s="56"/>
      <c r="R31" s="56"/>
    </row>
    <row r="32" ht="17.4" customHeight="1" spans="1:18">
      <c r="A32" s="5"/>
      <c r="B32" s="49">
        <v>30</v>
      </c>
      <c r="C32" s="52">
        <v>20222134</v>
      </c>
      <c r="D32" s="53" t="s">
        <v>629</v>
      </c>
      <c r="E32" s="53" t="s">
        <v>629</v>
      </c>
      <c r="F32" s="53" t="s">
        <v>629</v>
      </c>
      <c r="G32" s="53" t="s">
        <v>629</v>
      </c>
      <c r="H32" s="53">
        <v>4.8</v>
      </c>
      <c r="I32" s="53">
        <v>4.6</v>
      </c>
      <c r="J32" s="53">
        <v>5</v>
      </c>
      <c r="K32" s="53">
        <v>4.8</v>
      </c>
      <c r="L32" s="53">
        <v>5</v>
      </c>
      <c r="M32" s="53">
        <v>5</v>
      </c>
      <c r="N32" s="56">
        <f t="shared" si="0"/>
        <v>29.2</v>
      </c>
      <c r="O32" s="57">
        <f t="shared" si="1"/>
        <v>4.86666666666667</v>
      </c>
      <c r="P32" s="58">
        <f t="shared" si="5"/>
        <v>1</v>
      </c>
      <c r="Q32" s="56"/>
      <c r="R32" s="56"/>
    </row>
    <row r="33" ht="17.4" customHeight="1" spans="1:18">
      <c r="A33" s="5"/>
      <c r="B33" s="49">
        <v>31</v>
      </c>
      <c r="C33" s="52">
        <v>20222135</v>
      </c>
      <c r="D33" s="53" t="s">
        <v>629</v>
      </c>
      <c r="E33" s="53" t="s">
        <v>629</v>
      </c>
      <c r="F33" s="53">
        <v>4.8</v>
      </c>
      <c r="G33" s="53">
        <v>5</v>
      </c>
      <c r="H33" s="53">
        <v>4.8</v>
      </c>
      <c r="I33" s="53">
        <v>5</v>
      </c>
      <c r="J33" s="53">
        <v>4.8</v>
      </c>
      <c r="K33" s="53">
        <v>4.6</v>
      </c>
      <c r="L33" s="53">
        <v>4.6</v>
      </c>
      <c r="M33" s="53">
        <v>4.6</v>
      </c>
      <c r="N33" s="56">
        <f t="shared" si="0"/>
        <v>38.2</v>
      </c>
      <c r="O33" s="57">
        <f t="shared" si="1"/>
        <v>4.775</v>
      </c>
      <c r="P33" s="58">
        <f t="shared" si="5"/>
        <v>3</v>
      </c>
      <c r="Q33" s="56"/>
      <c r="R33" s="56"/>
    </row>
    <row r="34" ht="17.4" customHeight="1" spans="1:18">
      <c r="A34" s="5"/>
      <c r="B34" s="49">
        <v>32</v>
      </c>
      <c r="C34" s="52">
        <v>20222136</v>
      </c>
      <c r="D34" s="53" t="s">
        <v>629</v>
      </c>
      <c r="E34" s="53" t="s">
        <v>629</v>
      </c>
      <c r="F34" s="53">
        <v>4.8</v>
      </c>
      <c r="G34" s="53">
        <v>5</v>
      </c>
      <c r="H34" s="53">
        <v>4.8</v>
      </c>
      <c r="I34" s="53">
        <v>4.8</v>
      </c>
      <c r="J34" s="53">
        <v>4.6</v>
      </c>
      <c r="K34" s="53">
        <v>4.8</v>
      </c>
      <c r="L34" s="53">
        <v>4.8</v>
      </c>
      <c r="M34" s="53">
        <v>4.6</v>
      </c>
      <c r="N34" s="56">
        <f t="shared" si="0"/>
        <v>38.2</v>
      </c>
      <c r="O34" s="57">
        <f t="shared" si="1"/>
        <v>4.775</v>
      </c>
      <c r="P34" s="58">
        <f t="shared" si="5"/>
        <v>3</v>
      </c>
      <c r="Q34" s="56"/>
      <c r="R34" s="56"/>
    </row>
    <row r="35" ht="17.4" customHeight="1" spans="1:18">
      <c r="A35" s="5" t="s">
        <v>6</v>
      </c>
      <c r="B35" s="49">
        <v>33</v>
      </c>
      <c r="C35" s="54">
        <v>20222431</v>
      </c>
      <c r="D35" s="22">
        <v>5</v>
      </c>
      <c r="E35" s="22">
        <v>5</v>
      </c>
      <c r="F35" s="22">
        <v>5</v>
      </c>
      <c r="G35" s="22">
        <v>5</v>
      </c>
      <c r="H35" s="22">
        <v>5</v>
      </c>
      <c r="I35" s="22">
        <v>5</v>
      </c>
      <c r="J35" s="22">
        <v>5</v>
      </c>
      <c r="K35" s="22">
        <v>5</v>
      </c>
      <c r="L35" s="22">
        <v>5</v>
      </c>
      <c r="M35" s="22">
        <v>5</v>
      </c>
      <c r="N35" s="56">
        <f t="shared" si="0"/>
        <v>50</v>
      </c>
      <c r="O35" s="57">
        <f t="shared" si="1"/>
        <v>5</v>
      </c>
      <c r="P35" s="58">
        <f>RANK(O35,$O$35:$O$43,0)</f>
        <v>1</v>
      </c>
      <c r="Q35" s="50"/>
      <c r="R35" s="50"/>
    </row>
    <row r="36" ht="17.4" customHeight="1" spans="1:18">
      <c r="A36" s="5"/>
      <c r="B36" s="49">
        <v>34</v>
      </c>
      <c r="C36" s="54">
        <v>20222432</v>
      </c>
      <c r="D36" s="22">
        <v>5</v>
      </c>
      <c r="E36" s="22">
        <v>5</v>
      </c>
      <c r="F36" s="22">
        <v>5</v>
      </c>
      <c r="G36" s="22">
        <v>5</v>
      </c>
      <c r="H36" s="22">
        <v>5</v>
      </c>
      <c r="I36" s="22">
        <v>5</v>
      </c>
      <c r="J36" s="22">
        <v>5</v>
      </c>
      <c r="K36" s="22">
        <v>5</v>
      </c>
      <c r="L36" s="22">
        <v>5</v>
      </c>
      <c r="M36" s="22">
        <v>5</v>
      </c>
      <c r="N36" s="56">
        <f t="shared" si="0"/>
        <v>50</v>
      </c>
      <c r="O36" s="57">
        <f t="shared" si="1"/>
        <v>5</v>
      </c>
      <c r="P36" s="58">
        <f t="shared" ref="P36:P43" si="6">RANK(O36,$O$35:$O$43,0)</f>
        <v>1</v>
      </c>
      <c r="Q36" s="50"/>
      <c r="R36" s="50"/>
    </row>
    <row r="37" ht="17.4" customHeight="1" spans="1:18">
      <c r="A37" s="5"/>
      <c r="B37" s="49">
        <v>35</v>
      </c>
      <c r="C37" s="54">
        <v>20222433</v>
      </c>
      <c r="D37" s="22">
        <v>5</v>
      </c>
      <c r="E37" s="22">
        <v>5</v>
      </c>
      <c r="F37" s="22">
        <v>5</v>
      </c>
      <c r="G37" s="22">
        <v>5</v>
      </c>
      <c r="H37" s="22">
        <v>5</v>
      </c>
      <c r="I37" s="22">
        <v>5</v>
      </c>
      <c r="J37" s="22">
        <v>5</v>
      </c>
      <c r="K37" s="22">
        <v>5</v>
      </c>
      <c r="L37" s="22">
        <v>5</v>
      </c>
      <c r="M37" s="22">
        <v>5</v>
      </c>
      <c r="N37" s="56">
        <f t="shared" si="0"/>
        <v>50</v>
      </c>
      <c r="O37" s="57">
        <f t="shared" si="1"/>
        <v>5</v>
      </c>
      <c r="P37" s="58">
        <f t="shared" si="6"/>
        <v>1</v>
      </c>
      <c r="Q37" s="50"/>
      <c r="R37" s="50"/>
    </row>
    <row r="38" ht="17.4" customHeight="1" spans="1:18">
      <c r="A38" s="5"/>
      <c r="B38" s="49">
        <v>36</v>
      </c>
      <c r="C38" s="54">
        <v>20222434</v>
      </c>
      <c r="D38" s="22">
        <v>5</v>
      </c>
      <c r="E38" s="22">
        <v>5</v>
      </c>
      <c r="F38" s="22">
        <v>5</v>
      </c>
      <c r="G38" s="22">
        <v>5</v>
      </c>
      <c r="H38" s="22">
        <v>5</v>
      </c>
      <c r="I38" s="22">
        <v>5</v>
      </c>
      <c r="J38" s="22">
        <v>5</v>
      </c>
      <c r="K38" s="22">
        <v>5</v>
      </c>
      <c r="L38" s="22">
        <v>5</v>
      </c>
      <c r="M38" s="22">
        <v>5</v>
      </c>
      <c r="N38" s="56">
        <f t="shared" si="0"/>
        <v>50</v>
      </c>
      <c r="O38" s="57">
        <f t="shared" si="1"/>
        <v>5</v>
      </c>
      <c r="P38" s="58">
        <f t="shared" si="6"/>
        <v>1</v>
      </c>
      <c r="Q38" s="50"/>
      <c r="R38" s="50"/>
    </row>
    <row r="39" ht="17.4" customHeight="1" spans="1:18">
      <c r="A39" s="5"/>
      <c r="B39" s="49">
        <v>37</v>
      </c>
      <c r="C39" s="54">
        <v>20222435</v>
      </c>
      <c r="D39" s="22" t="s">
        <v>629</v>
      </c>
      <c r="E39" s="22" t="s">
        <v>629</v>
      </c>
      <c r="F39" s="22">
        <v>5</v>
      </c>
      <c r="G39" s="22">
        <v>5</v>
      </c>
      <c r="H39" s="22">
        <v>5</v>
      </c>
      <c r="I39" s="22">
        <v>0</v>
      </c>
      <c r="J39" s="22">
        <v>5</v>
      </c>
      <c r="K39" s="22">
        <v>5</v>
      </c>
      <c r="L39" s="22">
        <v>5</v>
      </c>
      <c r="M39" s="22">
        <v>5</v>
      </c>
      <c r="N39" s="56">
        <f t="shared" si="0"/>
        <v>35</v>
      </c>
      <c r="O39" s="57">
        <f t="shared" si="1"/>
        <v>4.375</v>
      </c>
      <c r="P39" s="58">
        <f t="shared" si="6"/>
        <v>9</v>
      </c>
      <c r="Q39" s="50" t="s">
        <v>642</v>
      </c>
      <c r="R39" s="50" t="s">
        <v>643</v>
      </c>
    </row>
    <row r="40" ht="17.4" customHeight="1" spans="1:18">
      <c r="A40" s="5"/>
      <c r="B40" s="49">
        <v>38</v>
      </c>
      <c r="C40" s="54">
        <v>20222436</v>
      </c>
      <c r="D40" s="22">
        <v>5</v>
      </c>
      <c r="E40" s="22">
        <v>5</v>
      </c>
      <c r="F40" s="22">
        <v>5</v>
      </c>
      <c r="G40" s="22">
        <v>5</v>
      </c>
      <c r="H40" s="22">
        <v>5</v>
      </c>
      <c r="I40" s="22">
        <v>5</v>
      </c>
      <c r="J40" s="22">
        <v>5</v>
      </c>
      <c r="K40" s="22">
        <v>5</v>
      </c>
      <c r="L40" s="22">
        <v>5</v>
      </c>
      <c r="M40" s="22">
        <v>5</v>
      </c>
      <c r="N40" s="56">
        <f t="shared" si="0"/>
        <v>50</v>
      </c>
      <c r="O40" s="57">
        <f t="shared" si="1"/>
        <v>5</v>
      </c>
      <c r="P40" s="58">
        <f t="shared" si="6"/>
        <v>1</v>
      </c>
      <c r="Q40" s="50"/>
      <c r="R40" s="50" t="s">
        <v>644</v>
      </c>
    </row>
    <row r="41" ht="17.4" customHeight="1" spans="1:18">
      <c r="A41" s="5"/>
      <c r="B41" s="49">
        <v>39</v>
      </c>
      <c r="C41" s="54">
        <v>20222531</v>
      </c>
      <c r="D41" s="22">
        <v>5</v>
      </c>
      <c r="E41" s="22">
        <v>4.5</v>
      </c>
      <c r="F41" s="22">
        <v>5</v>
      </c>
      <c r="G41" s="22">
        <v>5</v>
      </c>
      <c r="H41" s="22">
        <v>5</v>
      </c>
      <c r="I41" s="22">
        <v>2.5</v>
      </c>
      <c r="J41" s="22">
        <v>5</v>
      </c>
      <c r="K41" s="22">
        <v>5</v>
      </c>
      <c r="L41" s="22">
        <v>5</v>
      </c>
      <c r="M41" s="22">
        <v>5</v>
      </c>
      <c r="N41" s="56">
        <f t="shared" si="0"/>
        <v>47</v>
      </c>
      <c r="O41" s="57">
        <f t="shared" si="1"/>
        <v>4.7</v>
      </c>
      <c r="P41" s="58">
        <f t="shared" si="6"/>
        <v>8</v>
      </c>
      <c r="Q41" s="50"/>
      <c r="R41" s="50" t="s">
        <v>645</v>
      </c>
    </row>
    <row r="42" ht="17.4" customHeight="1" spans="1:18">
      <c r="A42" s="5"/>
      <c r="B42" s="49">
        <v>40</v>
      </c>
      <c r="C42" s="54">
        <v>20222532</v>
      </c>
      <c r="D42" s="22">
        <v>5</v>
      </c>
      <c r="E42" s="22">
        <v>5</v>
      </c>
      <c r="F42" s="22">
        <v>5</v>
      </c>
      <c r="G42" s="22">
        <v>5</v>
      </c>
      <c r="H42" s="22">
        <v>5</v>
      </c>
      <c r="I42" s="22">
        <v>5</v>
      </c>
      <c r="J42" s="22">
        <v>5</v>
      </c>
      <c r="K42" s="22">
        <v>5</v>
      </c>
      <c r="L42" s="22">
        <v>5</v>
      </c>
      <c r="M42" s="22">
        <v>5</v>
      </c>
      <c r="N42" s="56">
        <f t="shared" si="0"/>
        <v>50</v>
      </c>
      <c r="O42" s="57">
        <f t="shared" si="1"/>
        <v>5</v>
      </c>
      <c r="P42" s="58">
        <f t="shared" si="6"/>
        <v>1</v>
      </c>
      <c r="Q42" s="50"/>
      <c r="R42" s="50"/>
    </row>
    <row r="43" ht="17.4" customHeight="1" spans="1:18">
      <c r="A43" s="5"/>
      <c r="B43" s="49">
        <v>41</v>
      </c>
      <c r="C43" s="54">
        <v>20222533</v>
      </c>
      <c r="D43" s="22">
        <v>5</v>
      </c>
      <c r="E43" s="22">
        <v>5</v>
      </c>
      <c r="F43" s="22">
        <v>5</v>
      </c>
      <c r="G43" s="22">
        <v>5</v>
      </c>
      <c r="H43" s="22">
        <v>5</v>
      </c>
      <c r="I43" s="22">
        <v>5</v>
      </c>
      <c r="J43" s="22">
        <v>5</v>
      </c>
      <c r="K43" s="22">
        <v>5</v>
      </c>
      <c r="L43" s="22">
        <v>5</v>
      </c>
      <c r="M43" s="22">
        <v>5</v>
      </c>
      <c r="N43" s="56">
        <f t="shared" si="0"/>
        <v>50</v>
      </c>
      <c r="O43" s="57">
        <f t="shared" si="1"/>
        <v>5</v>
      </c>
      <c r="P43" s="58">
        <f t="shared" si="6"/>
        <v>1</v>
      </c>
      <c r="Q43" s="50"/>
      <c r="R43" s="60"/>
    </row>
    <row r="44" ht="17.4" customHeight="1" spans="1:18">
      <c r="A44" s="5" t="s">
        <v>7</v>
      </c>
      <c r="B44" s="49">
        <v>42</v>
      </c>
      <c r="C44" s="52">
        <v>20222631</v>
      </c>
      <c r="D44" s="50" t="s">
        <v>629</v>
      </c>
      <c r="E44" s="50" t="s">
        <v>629</v>
      </c>
      <c r="F44" s="50">
        <v>5</v>
      </c>
      <c r="G44" s="50">
        <v>5</v>
      </c>
      <c r="H44" s="50">
        <v>5</v>
      </c>
      <c r="I44" s="50">
        <v>5</v>
      </c>
      <c r="J44" s="50" t="s">
        <v>629</v>
      </c>
      <c r="K44" s="50" t="s">
        <v>629</v>
      </c>
      <c r="L44" s="50">
        <v>5</v>
      </c>
      <c r="M44" s="50">
        <v>4</v>
      </c>
      <c r="N44" s="56">
        <f t="shared" si="0"/>
        <v>29</v>
      </c>
      <c r="O44" s="57">
        <f t="shared" si="1"/>
        <v>4.83333333333333</v>
      </c>
      <c r="P44" s="58">
        <f>RANK(O44,$O$44:$O$48,0)</f>
        <v>4</v>
      </c>
      <c r="Q44" s="50" t="s">
        <v>646</v>
      </c>
      <c r="R44" s="50" t="s">
        <v>647</v>
      </c>
    </row>
    <row r="45" ht="17.4" customHeight="1" spans="1:18">
      <c r="A45" s="5"/>
      <c r="B45" s="49">
        <v>43</v>
      </c>
      <c r="C45" s="52">
        <v>20222632</v>
      </c>
      <c r="D45" s="50" t="s">
        <v>629</v>
      </c>
      <c r="E45" s="50" t="s">
        <v>629</v>
      </c>
      <c r="F45" s="50">
        <v>5</v>
      </c>
      <c r="G45" s="50">
        <v>5</v>
      </c>
      <c r="H45" s="50">
        <v>5</v>
      </c>
      <c r="I45" s="50">
        <v>5</v>
      </c>
      <c r="J45" s="50">
        <v>5</v>
      </c>
      <c r="K45" s="50">
        <v>5</v>
      </c>
      <c r="L45" s="50">
        <v>5</v>
      </c>
      <c r="M45" s="50">
        <v>4</v>
      </c>
      <c r="N45" s="56">
        <f t="shared" si="0"/>
        <v>39</v>
      </c>
      <c r="O45" s="57">
        <f t="shared" si="1"/>
        <v>4.875</v>
      </c>
      <c r="P45" s="58">
        <f t="shared" ref="P45:P48" si="7">RANK(O45,$O$44:$O$48,0)</f>
        <v>2</v>
      </c>
      <c r="Q45" s="50" t="s">
        <v>634</v>
      </c>
      <c r="R45" s="50" t="s">
        <v>647</v>
      </c>
    </row>
    <row r="46" ht="17.4" customHeight="1" spans="1:18">
      <c r="A46" s="5"/>
      <c r="B46" s="49">
        <v>44</v>
      </c>
      <c r="C46" s="52">
        <v>20222633</v>
      </c>
      <c r="D46" s="50" t="s">
        <v>629</v>
      </c>
      <c r="E46" s="50" t="s">
        <v>629</v>
      </c>
      <c r="F46" s="50">
        <v>5</v>
      </c>
      <c r="G46" s="50">
        <v>5</v>
      </c>
      <c r="H46" s="50" t="s">
        <v>629</v>
      </c>
      <c r="I46" s="50" t="s">
        <v>629</v>
      </c>
      <c r="J46" s="50" t="s">
        <v>629</v>
      </c>
      <c r="K46" s="50" t="s">
        <v>629</v>
      </c>
      <c r="L46" s="50">
        <v>5</v>
      </c>
      <c r="M46" s="50">
        <v>4</v>
      </c>
      <c r="N46" s="56">
        <f t="shared" si="0"/>
        <v>19</v>
      </c>
      <c r="O46" s="57">
        <f t="shared" si="1"/>
        <v>4.75</v>
      </c>
      <c r="P46" s="58">
        <f t="shared" si="7"/>
        <v>5</v>
      </c>
      <c r="Q46" s="50" t="s">
        <v>648</v>
      </c>
      <c r="R46" s="50" t="s">
        <v>649</v>
      </c>
    </row>
    <row r="47" ht="17.4" customHeight="1" spans="1:18">
      <c r="A47" s="5"/>
      <c r="B47" s="49">
        <v>45</v>
      </c>
      <c r="C47" s="52">
        <v>20222634</v>
      </c>
      <c r="D47" s="50">
        <v>5</v>
      </c>
      <c r="E47" s="50">
        <v>5</v>
      </c>
      <c r="F47" s="50">
        <v>5</v>
      </c>
      <c r="G47" s="50">
        <v>5</v>
      </c>
      <c r="H47" s="50">
        <v>5</v>
      </c>
      <c r="I47" s="50">
        <v>5</v>
      </c>
      <c r="J47" s="50">
        <v>5</v>
      </c>
      <c r="K47" s="50">
        <v>5</v>
      </c>
      <c r="L47" s="50">
        <v>5</v>
      </c>
      <c r="M47" s="50">
        <v>4</v>
      </c>
      <c r="N47" s="56">
        <f t="shared" si="0"/>
        <v>49</v>
      </c>
      <c r="O47" s="57">
        <f t="shared" si="1"/>
        <v>4.9</v>
      </c>
      <c r="P47" s="58">
        <f t="shared" si="7"/>
        <v>1</v>
      </c>
      <c r="Q47" s="50"/>
      <c r="R47" s="61" t="s">
        <v>649</v>
      </c>
    </row>
    <row r="48" ht="17.4" customHeight="1" spans="1:18">
      <c r="A48" s="5"/>
      <c r="B48" s="49">
        <v>46</v>
      </c>
      <c r="C48" s="52">
        <v>20222635</v>
      </c>
      <c r="D48" s="50">
        <v>5</v>
      </c>
      <c r="E48" s="50">
        <v>5</v>
      </c>
      <c r="F48" s="50">
        <v>5</v>
      </c>
      <c r="G48" s="50">
        <v>5</v>
      </c>
      <c r="H48" s="50">
        <v>5</v>
      </c>
      <c r="I48" s="50">
        <v>5</v>
      </c>
      <c r="J48" s="50" t="s">
        <v>629</v>
      </c>
      <c r="K48" s="50" t="s">
        <v>629</v>
      </c>
      <c r="L48" s="50">
        <v>5</v>
      </c>
      <c r="M48" s="50">
        <v>4</v>
      </c>
      <c r="N48" s="56">
        <f t="shared" si="0"/>
        <v>39</v>
      </c>
      <c r="O48" s="57">
        <f t="shared" si="1"/>
        <v>4.875</v>
      </c>
      <c r="P48" s="58">
        <f t="shared" si="7"/>
        <v>2</v>
      </c>
      <c r="Q48" s="50" t="s">
        <v>633</v>
      </c>
      <c r="R48" s="50" t="s">
        <v>649</v>
      </c>
    </row>
    <row r="49" ht="17.4" customHeight="1" spans="1:18">
      <c r="A49" s="5" t="s">
        <v>8</v>
      </c>
      <c r="B49" s="49">
        <v>47</v>
      </c>
      <c r="C49" s="5">
        <v>20223531</v>
      </c>
      <c r="D49" s="5">
        <v>5</v>
      </c>
      <c r="E49" s="5">
        <v>5</v>
      </c>
      <c r="F49" s="5">
        <v>5</v>
      </c>
      <c r="G49" s="5">
        <v>4</v>
      </c>
      <c r="H49" s="5">
        <v>5</v>
      </c>
      <c r="I49" s="5">
        <v>4</v>
      </c>
      <c r="J49" s="5">
        <v>5</v>
      </c>
      <c r="K49" s="5">
        <v>4</v>
      </c>
      <c r="L49" s="5">
        <v>5</v>
      </c>
      <c r="M49" s="5">
        <v>4</v>
      </c>
      <c r="N49" s="56">
        <f t="shared" si="0"/>
        <v>46</v>
      </c>
      <c r="O49" s="57">
        <f t="shared" si="1"/>
        <v>4.6</v>
      </c>
      <c r="P49" s="5">
        <f>RANK(O49,$O$49:$O$49,0)</f>
        <v>1</v>
      </c>
      <c r="Q49" s="5"/>
      <c r="R49" s="56"/>
    </row>
  </sheetData>
  <mergeCells count="7">
    <mergeCell ref="A1:R1"/>
    <mergeCell ref="A3:A9"/>
    <mergeCell ref="A10:A18"/>
    <mergeCell ref="A19:A28"/>
    <mergeCell ref="A29:A34"/>
    <mergeCell ref="A35:A43"/>
    <mergeCell ref="A44:A48"/>
  </mergeCells>
  <pageMargins left="0.75" right="0.75" top="1" bottom="1" header="0.5" footer="0.5"/>
  <headerFooter/>
  <ignoredErrors>
    <ignoredError sqref="N3:N49 O3:O49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3"/>
  <sheetViews>
    <sheetView workbookViewId="0">
      <selection activeCell="A3" sqref="A3:A48"/>
    </sheetView>
  </sheetViews>
  <sheetFormatPr defaultColWidth="8.72222222222222" defaultRowHeight="14.4" outlineLevelCol="4"/>
  <cols>
    <col min="1" max="1" width="20.8148148148148" customWidth="1"/>
    <col min="2" max="2" width="11.7222222222222" customWidth="1"/>
    <col min="3" max="3" width="28.2685185185185" customWidth="1"/>
    <col min="4" max="5" width="14.4537037037037" customWidth="1"/>
  </cols>
  <sheetData>
    <row r="1" ht="23" customHeight="1" spans="1:5">
      <c r="A1" s="7" t="s">
        <v>650</v>
      </c>
      <c r="B1" s="7"/>
      <c r="C1" s="7"/>
      <c r="D1" s="7"/>
      <c r="E1" s="7"/>
    </row>
    <row r="2" ht="20.4" spans="1:5">
      <c r="A2" s="27" t="s">
        <v>22</v>
      </c>
      <c r="B2" s="28" t="s">
        <v>651</v>
      </c>
      <c r="C2" s="28" t="s">
        <v>26</v>
      </c>
      <c r="D2" s="29" t="s">
        <v>652</v>
      </c>
      <c r="E2" s="28" t="s">
        <v>28</v>
      </c>
    </row>
    <row r="3" ht="17.4" customHeight="1" spans="1:5">
      <c r="A3" s="22" t="s">
        <v>2</v>
      </c>
      <c r="B3" s="22">
        <v>20223631</v>
      </c>
      <c r="C3" s="22" t="s">
        <v>653</v>
      </c>
      <c r="D3" s="22">
        <v>5.09</v>
      </c>
      <c r="E3" s="22">
        <v>2</v>
      </c>
    </row>
    <row r="4" ht="17.4" customHeight="1" spans="1:5">
      <c r="A4" s="22"/>
      <c r="B4" s="22"/>
      <c r="C4" s="22" t="s">
        <v>654</v>
      </c>
      <c r="D4" s="22">
        <v>5.09</v>
      </c>
      <c r="E4" s="22">
        <v>2</v>
      </c>
    </row>
    <row r="5" ht="17.4" customHeight="1" spans="1:5">
      <c r="A5" s="22"/>
      <c r="B5" s="22"/>
      <c r="C5" s="22" t="s">
        <v>80</v>
      </c>
      <c r="D5" s="30" t="s">
        <v>655</v>
      </c>
      <c r="E5" s="22">
        <v>2</v>
      </c>
    </row>
    <row r="6" ht="17.4" customHeight="1" spans="1:5">
      <c r="A6" s="22"/>
      <c r="B6" s="22">
        <v>20223632</v>
      </c>
      <c r="C6" s="22" t="s">
        <v>86</v>
      </c>
      <c r="D6" s="30" t="s">
        <v>656</v>
      </c>
      <c r="E6" s="22">
        <v>4</v>
      </c>
    </row>
    <row r="7" ht="17.4" customHeight="1" spans="1:5">
      <c r="A7" s="22"/>
      <c r="B7" s="22"/>
      <c r="C7" s="22"/>
      <c r="D7" s="22">
        <v>5.11</v>
      </c>
      <c r="E7" s="22"/>
    </row>
    <row r="8" ht="17.4" customHeight="1" spans="1:5">
      <c r="A8" s="22"/>
      <c r="B8" s="22"/>
      <c r="C8" s="22" t="s">
        <v>85</v>
      </c>
      <c r="D8" s="22">
        <v>5.11</v>
      </c>
      <c r="E8" s="22">
        <v>2</v>
      </c>
    </row>
    <row r="9" ht="17.4" customHeight="1" spans="1:5">
      <c r="A9" s="22"/>
      <c r="B9" s="22">
        <v>20223633</v>
      </c>
      <c r="C9" s="22" t="s">
        <v>657</v>
      </c>
      <c r="D9" s="22">
        <v>5.09</v>
      </c>
      <c r="E9" s="22">
        <v>4</v>
      </c>
    </row>
    <row r="10" ht="17.4" customHeight="1" spans="1:5">
      <c r="A10" s="22"/>
      <c r="B10" s="22"/>
      <c r="C10" s="22"/>
      <c r="D10" s="30" t="s">
        <v>656</v>
      </c>
      <c r="E10" s="22"/>
    </row>
    <row r="11" ht="17.4" customHeight="1" spans="1:5">
      <c r="A11" s="22"/>
      <c r="B11" s="22"/>
      <c r="C11" s="22" t="s">
        <v>658</v>
      </c>
      <c r="D11" s="22">
        <v>5.09</v>
      </c>
      <c r="E11" s="22">
        <v>2</v>
      </c>
    </row>
    <row r="12" ht="17.4" customHeight="1" spans="1:5">
      <c r="A12" s="22"/>
      <c r="B12" s="22"/>
      <c r="C12" s="22" t="s">
        <v>659</v>
      </c>
      <c r="D12" s="22">
        <v>5.07</v>
      </c>
      <c r="E12" s="22">
        <v>2</v>
      </c>
    </row>
    <row r="13" ht="17.4" customHeight="1" spans="1:5">
      <c r="A13" s="22"/>
      <c r="B13" s="22">
        <v>20223634</v>
      </c>
      <c r="C13" s="22" t="s">
        <v>660</v>
      </c>
      <c r="D13" s="22">
        <v>5.08</v>
      </c>
      <c r="E13" s="22">
        <v>2</v>
      </c>
    </row>
    <row r="14" ht="17.4" customHeight="1" spans="1:5">
      <c r="A14" s="22"/>
      <c r="B14" s="22"/>
      <c r="C14" s="22" t="s">
        <v>661</v>
      </c>
      <c r="D14" s="22">
        <v>5.08</v>
      </c>
      <c r="E14" s="22">
        <v>2</v>
      </c>
    </row>
    <row r="15" ht="17.4" customHeight="1" spans="1:5">
      <c r="A15" s="22"/>
      <c r="B15" s="22"/>
      <c r="C15" s="22" t="s">
        <v>662</v>
      </c>
      <c r="D15" s="22">
        <v>5.07</v>
      </c>
      <c r="E15" s="22">
        <v>2</v>
      </c>
    </row>
    <row r="16" ht="17.4" customHeight="1" spans="1:5">
      <c r="A16" s="22"/>
      <c r="B16" s="22"/>
      <c r="C16" s="22" t="s">
        <v>663</v>
      </c>
      <c r="D16" s="22">
        <v>5.07</v>
      </c>
      <c r="E16" s="22">
        <v>4</v>
      </c>
    </row>
    <row r="17" ht="17.4" customHeight="1" spans="1:5">
      <c r="A17" s="22"/>
      <c r="B17" s="22"/>
      <c r="C17" s="22"/>
      <c r="D17" s="22">
        <v>5.09</v>
      </c>
      <c r="E17" s="22"/>
    </row>
    <row r="18" ht="17.4" customHeight="1" spans="1:5">
      <c r="A18" s="22"/>
      <c r="B18" s="22"/>
      <c r="C18" s="22" t="s">
        <v>664</v>
      </c>
      <c r="D18" s="30" t="s">
        <v>656</v>
      </c>
      <c r="E18" s="22">
        <v>2</v>
      </c>
    </row>
    <row r="19" ht="17.4" customHeight="1" spans="1:5">
      <c r="A19" s="22"/>
      <c r="B19" s="22">
        <v>20223635</v>
      </c>
      <c r="C19" s="22" t="s">
        <v>94</v>
      </c>
      <c r="D19" s="22">
        <v>5.08</v>
      </c>
      <c r="E19" s="22">
        <v>6</v>
      </c>
    </row>
    <row r="20" ht="17.4" customHeight="1" spans="1:5">
      <c r="A20" s="22"/>
      <c r="B20" s="22"/>
      <c r="C20" s="22"/>
      <c r="D20" s="30" t="s">
        <v>656</v>
      </c>
      <c r="E20" s="22"/>
    </row>
    <row r="21" ht="17.4" customHeight="1" spans="1:5">
      <c r="A21" s="22"/>
      <c r="B21" s="22"/>
      <c r="C21" s="22"/>
      <c r="D21" s="22">
        <v>5.11</v>
      </c>
      <c r="E21" s="22"/>
    </row>
    <row r="22" ht="17.4" customHeight="1" spans="1:5">
      <c r="A22" s="22"/>
      <c r="B22" s="22"/>
      <c r="C22" s="22" t="s">
        <v>92</v>
      </c>
      <c r="D22" s="22">
        <v>5.07</v>
      </c>
      <c r="E22" s="22">
        <v>8</v>
      </c>
    </row>
    <row r="23" ht="17.4" customHeight="1" spans="1:5">
      <c r="A23" s="22"/>
      <c r="B23" s="22"/>
      <c r="C23" s="22"/>
      <c r="D23" s="22">
        <v>5.08</v>
      </c>
      <c r="E23" s="22"/>
    </row>
    <row r="24" ht="17.4" customHeight="1" spans="1:5">
      <c r="A24" s="22"/>
      <c r="B24" s="22"/>
      <c r="C24" s="22"/>
      <c r="D24" s="22">
        <v>5.09</v>
      </c>
      <c r="E24" s="22"/>
    </row>
    <row r="25" ht="17.4" customHeight="1" spans="1:5">
      <c r="A25" s="22"/>
      <c r="B25" s="22"/>
      <c r="C25" s="22"/>
      <c r="D25" s="30" t="s">
        <v>656</v>
      </c>
      <c r="E25" s="22"/>
    </row>
    <row r="26" ht="17.4" customHeight="1" spans="1:5">
      <c r="A26" s="22"/>
      <c r="B26" s="22"/>
      <c r="C26" s="22" t="s">
        <v>93</v>
      </c>
      <c r="D26" s="22">
        <v>5.08</v>
      </c>
      <c r="E26" s="22">
        <v>4</v>
      </c>
    </row>
    <row r="27" ht="17.4" customHeight="1" spans="1:5">
      <c r="A27" s="22"/>
      <c r="B27" s="22"/>
      <c r="C27" s="22"/>
      <c r="D27" s="22">
        <v>5.09</v>
      </c>
      <c r="E27" s="22"/>
    </row>
    <row r="28" ht="17.4" customHeight="1" spans="1:5">
      <c r="A28" s="22"/>
      <c r="B28" s="22"/>
      <c r="C28" s="22" t="s">
        <v>89</v>
      </c>
      <c r="D28" s="22">
        <v>5.08</v>
      </c>
      <c r="E28" s="22">
        <v>6</v>
      </c>
    </row>
    <row r="29" ht="17.4" customHeight="1" spans="1:5">
      <c r="A29" s="22"/>
      <c r="B29" s="22"/>
      <c r="C29" s="22"/>
      <c r="D29" s="30" t="s">
        <v>655</v>
      </c>
      <c r="E29" s="22"/>
    </row>
    <row r="30" ht="17.4" customHeight="1" spans="1:5">
      <c r="A30" s="22"/>
      <c r="B30" s="22"/>
      <c r="C30" s="22"/>
      <c r="D30" s="30" t="s">
        <v>656</v>
      </c>
      <c r="E30" s="22"/>
    </row>
    <row r="31" ht="17.4" customHeight="1" spans="1:5">
      <c r="A31" s="22"/>
      <c r="B31" s="22"/>
      <c r="C31" s="22" t="s">
        <v>665</v>
      </c>
      <c r="D31" s="22">
        <v>5.11</v>
      </c>
      <c r="E31" s="22">
        <v>2</v>
      </c>
    </row>
    <row r="32" ht="17.4" customHeight="1" spans="1:5">
      <c r="A32" s="22"/>
      <c r="B32" s="22"/>
      <c r="C32" s="22" t="s">
        <v>87</v>
      </c>
      <c r="D32" s="22">
        <v>5.11</v>
      </c>
      <c r="E32" s="22">
        <v>2</v>
      </c>
    </row>
    <row r="33" ht="17.4" customHeight="1" spans="1:5">
      <c r="A33" s="22"/>
      <c r="B33" s="22"/>
      <c r="C33" s="22" t="s">
        <v>666</v>
      </c>
      <c r="D33" s="22">
        <v>5.11</v>
      </c>
      <c r="E33" s="22">
        <v>2</v>
      </c>
    </row>
    <row r="34" ht="17.4" customHeight="1" spans="1:5">
      <c r="A34" s="22"/>
      <c r="B34" s="22"/>
      <c r="C34" s="22" t="s">
        <v>667</v>
      </c>
      <c r="D34" s="22">
        <v>5.11</v>
      </c>
      <c r="E34" s="22">
        <v>2</v>
      </c>
    </row>
    <row r="35" ht="17.4" customHeight="1" spans="1:5">
      <c r="A35" s="22"/>
      <c r="B35" s="22"/>
      <c r="C35" s="22" t="s">
        <v>668</v>
      </c>
      <c r="D35" s="22">
        <v>5.11</v>
      </c>
      <c r="E35" s="22">
        <v>2</v>
      </c>
    </row>
    <row r="36" ht="17.4" customHeight="1" spans="1:5">
      <c r="A36" s="22"/>
      <c r="B36" s="22">
        <v>20223636</v>
      </c>
      <c r="C36" s="22" t="s">
        <v>669</v>
      </c>
      <c r="D36" s="22">
        <v>5.07</v>
      </c>
      <c r="E36" s="22">
        <v>2</v>
      </c>
    </row>
    <row r="37" ht="17.4" customHeight="1" spans="1:5">
      <c r="A37" s="22"/>
      <c r="B37" s="22"/>
      <c r="C37" s="22" t="s">
        <v>670</v>
      </c>
      <c r="D37" s="30" t="s">
        <v>656</v>
      </c>
      <c r="E37" s="22">
        <v>2</v>
      </c>
    </row>
    <row r="38" ht="17.4" customHeight="1" spans="1:5">
      <c r="A38" s="22"/>
      <c r="B38" s="22"/>
      <c r="C38" s="22" t="s">
        <v>671</v>
      </c>
      <c r="D38" s="22">
        <v>5.07</v>
      </c>
      <c r="E38" s="22">
        <v>2</v>
      </c>
    </row>
    <row r="39" ht="17.4" customHeight="1" spans="1:5">
      <c r="A39" s="22"/>
      <c r="B39" s="22">
        <v>20223637</v>
      </c>
      <c r="C39" s="22" t="s">
        <v>672</v>
      </c>
      <c r="D39" s="25">
        <v>5.1</v>
      </c>
      <c r="E39" s="22">
        <v>2</v>
      </c>
    </row>
    <row r="40" ht="17.4" customHeight="1" spans="1:5">
      <c r="A40" s="22"/>
      <c r="B40" s="22"/>
      <c r="C40" s="22" t="s">
        <v>673</v>
      </c>
      <c r="D40" s="22">
        <v>5.07</v>
      </c>
      <c r="E40" s="22">
        <v>2</v>
      </c>
    </row>
    <row r="41" ht="17.4" customHeight="1" spans="1:5">
      <c r="A41" s="22"/>
      <c r="B41" s="22"/>
      <c r="C41" s="22" t="s">
        <v>103</v>
      </c>
      <c r="D41" s="30" t="s">
        <v>656</v>
      </c>
      <c r="E41" s="22">
        <v>4</v>
      </c>
    </row>
    <row r="42" ht="17.4" customHeight="1" spans="1:5">
      <c r="A42" s="22"/>
      <c r="B42" s="22"/>
      <c r="C42" s="22"/>
      <c r="D42" s="22">
        <v>5.11</v>
      </c>
      <c r="E42" s="22"/>
    </row>
    <row r="43" ht="17.4" customHeight="1" spans="1:5">
      <c r="A43" s="22"/>
      <c r="B43" s="22"/>
      <c r="C43" s="22" t="s">
        <v>101</v>
      </c>
      <c r="D43" s="22">
        <v>5.11</v>
      </c>
      <c r="E43" s="22">
        <v>6</v>
      </c>
    </row>
    <row r="44" ht="17.4" customHeight="1" spans="1:5">
      <c r="A44" s="22"/>
      <c r="B44" s="22"/>
      <c r="C44" s="22"/>
      <c r="D44" s="22">
        <v>5.08</v>
      </c>
      <c r="E44" s="22"/>
    </row>
    <row r="45" ht="17.4" customHeight="1" spans="1:5">
      <c r="A45" s="22"/>
      <c r="B45" s="22"/>
      <c r="C45" s="22"/>
      <c r="D45" s="30" t="s">
        <v>656</v>
      </c>
      <c r="E45" s="22"/>
    </row>
    <row r="46" ht="17.4" customHeight="1" spans="1:5">
      <c r="A46" s="22"/>
      <c r="B46" s="22"/>
      <c r="C46" s="22" t="s">
        <v>96</v>
      </c>
      <c r="D46" s="22">
        <v>5.08</v>
      </c>
      <c r="E46" s="22">
        <v>2</v>
      </c>
    </row>
    <row r="47" ht="17.4" customHeight="1" spans="1:5">
      <c r="A47" s="22"/>
      <c r="B47" s="22"/>
      <c r="C47" s="22" t="s">
        <v>105</v>
      </c>
      <c r="D47" s="30" t="s">
        <v>656</v>
      </c>
      <c r="E47" s="22">
        <v>2</v>
      </c>
    </row>
    <row r="48" ht="17.4" customHeight="1" spans="1:5">
      <c r="A48" s="22"/>
      <c r="B48" s="22"/>
      <c r="C48" s="22" t="s">
        <v>109</v>
      </c>
      <c r="D48" s="22">
        <v>5.11</v>
      </c>
      <c r="E48" s="22">
        <v>2</v>
      </c>
    </row>
    <row r="49" ht="17.4" customHeight="1" spans="1:5">
      <c r="A49" s="22" t="s">
        <v>3</v>
      </c>
      <c r="B49" s="22">
        <v>20222731</v>
      </c>
      <c r="C49" s="22" t="s">
        <v>674</v>
      </c>
      <c r="D49" s="22">
        <v>5.07</v>
      </c>
      <c r="E49" s="22">
        <v>2</v>
      </c>
    </row>
    <row r="50" ht="17.4" customHeight="1" spans="1:5">
      <c r="A50" s="22"/>
      <c r="B50" s="22"/>
      <c r="C50" s="22" t="s">
        <v>675</v>
      </c>
      <c r="D50" s="22">
        <v>5.07</v>
      </c>
      <c r="E50" s="22">
        <v>2</v>
      </c>
    </row>
    <row r="51" ht="17.4" customHeight="1" spans="1:5">
      <c r="A51" s="22"/>
      <c r="B51" s="22"/>
      <c r="C51" s="22" t="s">
        <v>676</v>
      </c>
      <c r="D51" s="31">
        <v>5.1</v>
      </c>
      <c r="E51" s="22">
        <v>2</v>
      </c>
    </row>
    <row r="52" ht="17.4" customHeight="1" spans="1:5">
      <c r="A52" s="22"/>
      <c r="B52" s="22"/>
      <c r="C52" s="22" t="s">
        <v>213</v>
      </c>
      <c r="D52" s="22">
        <v>5.11</v>
      </c>
      <c r="E52" s="22">
        <v>2</v>
      </c>
    </row>
    <row r="53" ht="17.4" customHeight="1" spans="1:5">
      <c r="A53" s="22"/>
      <c r="B53" s="22"/>
      <c r="C53" s="22" t="s">
        <v>215</v>
      </c>
      <c r="D53" s="22">
        <v>5.11</v>
      </c>
      <c r="E53" s="22">
        <v>2</v>
      </c>
    </row>
    <row r="54" ht="17.4" customHeight="1" spans="1:5">
      <c r="A54" s="22"/>
      <c r="B54" s="22"/>
      <c r="C54" s="22" t="s">
        <v>216</v>
      </c>
      <c r="D54" s="22">
        <v>5.11</v>
      </c>
      <c r="E54" s="22">
        <v>2</v>
      </c>
    </row>
    <row r="55" ht="17.4" customHeight="1" spans="1:5">
      <c r="A55" s="22"/>
      <c r="B55" s="22">
        <v>20222732</v>
      </c>
      <c r="C55" s="22" t="s">
        <v>677</v>
      </c>
      <c r="D55" s="22">
        <v>5.07</v>
      </c>
      <c r="E55" s="22">
        <v>2</v>
      </c>
    </row>
    <row r="56" ht="17.4" customHeight="1" spans="1:5">
      <c r="A56" s="22"/>
      <c r="B56" s="22"/>
      <c r="C56" s="22" t="s">
        <v>678</v>
      </c>
      <c r="D56" s="22">
        <v>5.07</v>
      </c>
      <c r="E56" s="22">
        <v>2</v>
      </c>
    </row>
    <row r="57" ht="17.4" customHeight="1" spans="1:5">
      <c r="A57" s="22"/>
      <c r="B57" s="22"/>
      <c r="C57" s="22" t="s">
        <v>679</v>
      </c>
      <c r="D57" s="22">
        <v>5.07</v>
      </c>
      <c r="E57" s="22">
        <v>2</v>
      </c>
    </row>
    <row r="58" ht="17.4" customHeight="1" spans="1:5">
      <c r="A58" s="22"/>
      <c r="B58" s="22">
        <v>20222831</v>
      </c>
      <c r="C58" s="22" t="s">
        <v>219</v>
      </c>
      <c r="D58" s="22">
        <v>5.08</v>
      </c>
      <c r="E58" s="22">
        <v>2</v>
      </c>
    </row>
    <row r="59" ht="17.4" customHeight="1" spans="1:5">
      <c r="A59" s="22"/>
      <c r="B59" s="22"/>
      <c r="C59" s="22"/>
      <c r="D59" s="22">
        <v>5.09</v>
      </c>
      <c r="E59" s="22">
        <v>2</v>
      </c>
    </row>
    <row r="60" ht="17.4" customHeight="1" spans="1:5">
      <c r="A60" s="22"/>
      <c r="B60" s="22"/>
      <c r="C60" s="22"/>
      <c r="D60" s="31">
        <v>5.1</v>
      </c>
      <c r="E60" s="22">
        <v>2</v>
      </c>
    </row>
    <row r="61" ht="17.4" customHeight="1" spans="1:5">
      <c r="A61" s="22"/>
      <c r="B61" s="22"/>
      <c r="C61" s="22"/>
      <c r="D61" s="22">
        <v>5.11</v>
      </c>
      <c r="E61" s="22">
        <v>2</v>
      </c>
    </row>
    <row r="62" ht="17.4" customHeight="1" spans="1:5">
      <c r="A62" s="22"/>
      <c r="B62" s="22"/>
      <c r="C62" s="22" t="s">
        <v>217</v>
      </c>
      <c r="D62" s="22">
        <v>5.09</v>
      </c>
      <c r="E62" s="22">
        <v>2</v>
      </c>
    </row>
    <row r="63" ht="17.4" customHeight="1" spans="1:5">
      <c r="A63" s="22"/>
      <c r="B63" s="22"/>
      <c r="C63" s="22"/>
      <c r="D63" s="31">
        <v>5.1</v>
      </c>
      <c r="E63" s="22">
        <v>2</v>
      </c>
    </row>
    <row r="64" ht="17.4" customHeight="1" spans="1:5">
      <c r="A64" s="22"/>
      <c r="B64" s="22"/>
      <c r="C64" s="22"/>
      <c r="D64" s="22">
        <v>5.11</v>
      </c>
      <c r="E64" s="22">
        <v>2</v>
      </c>
    </row>
    <row r="65" ht="17.4" customHeight="1" spans="1:5">
      <c r="A65" s="22"/>
      <c r="B65" s="22">
        <v>20222832</v>
      </c>
      <c r="C65" s="22" t="s">
        <v>680</v>
      </c>
      <c r="D65" s="22">
        <v>5.08</v>
      </c>
      <c r="E65" s="22">
        <v>2</v>
      </c>
    </row>
    <row r="66" ht="17.4" customHeight="1" spans="1:5">
      <c r="A66" s="22"/>
      <c r="B66" s="22"/>
      <c r="C66" s="22" t="s">
        <v>681</v>
      </c>
      <c r="D66" s="22">
        <v>5.08</v>
      </c>
      <c r="E66" s="22">
        <v>2</v>
      </c>
    </row>
    <row r="67" ht="17.4" customHeight="1" spans="1:5">
      <c r="A67" s="22"/>
      <c r="B67" s="22"/>
      <c r="C67" s="22" t="s">
        <v>230</v>
      </c>
      <c r="D67" s="22">
        <v>5.08</v>
      </c>
      <c r="E67" s="22">
        <v>2</v>
      </c>
    </row>
    <row r="68" ht="17.4" customHeight="1" spans="1:5">
      <c r="A68" s="22"/>
      <c r="B68" s="22"/>
      <c r="C68" s="22" t="s">
        <v>237</v>
      </c>
      <c r="D68" s="22">
        <v>5.08</v>
      </c>
      <c r="E68" s="22">
        <v>2</v>
      </c>
    </row>
    <row r="69" ht="17.4" customHeight="1" spans="1:5">
      <c r="A69" s="22"/>
      <c r="B69" s="22"/>
      <c r="C69" s="22" t="s">
        <v>224</v>
      </c>
      <c r="D69" s="22">
        <v>5.09</v>
      </c>
      <c r="E69" s="22">
        <v>2</v>
      </c>
    </row>
    <row r="70" ht="17.4" customHeight="1" spans="1:5">
      <c r="A70" s="22"/>
      <c r="B70" s="22"/>
      <c r="C70" s="22" t="s">
        <v>227</v>
      </c>
      <c r="D70" s="22">
        <v>5.09</v>
      </c>
      <c r="E70" s="22">
        <v>2</v>
      </c>
    </row>
    <row r="71" ht="17.4" customHeight="1" spans="1:5">
      <c r="A71" s="22"/>
      <c r="B71" s="22"/>
      <c r="C71" s="22" t="s">
        <v>224</v>
      </c>
      <c r="D71" s="22">
        <v>5.11</v>
      </c>
      <c r="E71" s="22">
        <v>2</v>
      </c>
    </row>
    <row r="72" ht="17.4" customHeight="1" spans="1:5">
      <c r="A72" s="22"/>
      <c r="B72" s="22"/>
      <c r="C72" s="22" t="s">
        <v>232</v>
      </c>
      <c r="D72" s="22">
        <v>5.11</v>
      </c>
      <c r="E72" s="22">
        <v>2</v>
      </c>
    </row>
    <row r="73" ht="17.4" customHeight="1" spans="1:5">
      <c r="A73" s="22"/>
      <c r="B73" s="22"/>
      <c r="C73" s="22" t="s">
        <v>225</v>
      </c>
      <c r="D73" s="22">
        <v>5.11</v>
      </c>
      <c r="E73" s="22">
        <v>2</v>
      </c>
    </row>
    <row r="74" ht="17.4" customHeight="1" spans="1:5">
      <c r="A74" s="22"/>
      <c r="B74" s="22"/>
      <c r="C74" s="22" t="s">
        <v>226</v>
      </c>
      <c r="D74" s="22">
        <v>5.11</v>
      </c>
      <c r="E74" s="22">
        <v>2</v>
      </c>
    </row>
    <row r="75" ht="17.4" customHeight="1" spans="1:5">
      <c r="A75" s="22"/>
      <c r="B75" s="22">
        <v>20222834</v>
      </c>
      <c r="C75" s="22" t="s">
        <v>241</v>
      </c>
      <c r="D75" s="22">
        <v>5.08</v>
      </c>
      <c r="E75" s="22">
        <v>2</v>
      </c>
    </row>
    <row r="76" ht="17.4" customHeight="1" spans="1:5">
      <c r="A76" s="22"/>
      <c r="B76" s="22"/>
      <c r="C76" s="22" t="s">
        <v>682</v>
      </c>
      <c r="D76" s="22">
        <v>5.11</v>
      </c>
      <c r="E76" s="22">
        <v>2</v>
      </c>
    </row>
    <row r="77" ht="17.4" customHeight="1" spans="1:5">
      <c r="A77" s="32" t="s">
        <v>4</v>
      </c>
      <c r="B77" s="22">
        <v>20223032</v>
      </c>
      <c r="C77" s="22" t="s">
        <v>308</v>
      </c>
      <c r="D77" s="22">
        <v>5.07</v>
      </c>
      <c r="E77" s="22">
        <v>2</v>
      </c>
    </row>
    <row r="78" ht="17.4" customHeight="1" spans="1:5">
      <c r="A78" s="32"/>
      <c r="B78" s="22"/>
      <c r="C78" s="22" t="s">
        <v>683</v>
      </c>
      <c r="D78" s="22">
        <v>5.07</v>
      </c>
      <c r="E78" s="22">
        <v>2</v>
      </c>
    </row>
    <row r="79" ht="17.4" customHeight="1" spans="1:5">
      <c r="A79" s="32"/>
      <c r="B79" s="22">
        <v>20222333</v>
      </c>
      <c r="C79" s="22" t="s">
        <v>684</v>
      </c>
      <c r="D79" s="22">
        <v>5.07</v>
      </c>
      <c r="E79" s="22">
        <v>2</v>
      </c>
    </row>
    <row r="80" ht="17.4" customHeight="1" spans="1:5">
      <c r="A80" s="32"/>
      <c r="B80" s="22"/>
      <c r="C80" s="22" t="s">
        <v>685</v>
      </c>
      <c r="D80" s="22">
        <v>5.07</v>
      </c>
      <c r="E80" s="22">
        <v>2</v>
      </c>
    </row>
    <row r="81" ht="17.4" customHeight="1" spans="1:5">
      <c r="A81" s="32"/>
      <c r="B81" s="22">
        <v>20222932</v>
      </c>
      <c r="C81" s="22" t="s">
        <v>293</v>
      </c>
      <c r="D81" s="22">
        <v>5.07</v>
      </c>
      <c r="E81" s="22">
        <v>4</v>
      </c>
    </row>
    <row r="82" ht="17.4" customHeight="1" spans="1:5">
      <c r="A82" s="32"/>
      <c r="B82" s="22"/>
      <c r="C82" s="22"/>
      <c r="D82" s="22">
        <v>5.11</v>
      </c>
      <c r="E82" s="22"/>
    </row>
    <row r="83" ht="17.4" customHeight="1" spans="1:5">
      <c r="A83" s="32"/>
      <c r="B83" s="22"/>
      <c r="C83" s="22" t="s">
        <v>686</v>
      </c>
      <c r="D83" s="22">
        <v>5.07</v>
      </c>
      <c r="E83" s="22">
        <v>4</v>
      </c>
    </row>
    <row r="84" ht="17.4" customHeight="1" spans="1:5">
      <c r="A84" s="32"/>
      <c r="B84" s="22"/>
      <c r="C84" s="22"/>
      <c r="D84" s="22">
        <v>5.11</v>
      </c>
      <c r="E84" s="22"/>
    </row>
    <row r="85" ht="17.4" customHeight="1" spans="1:5">
      <c r="A85" s="32"/>
      <c r="B85" s="22"/>
      <c r="C85" s="22" t="s">
        <v>298</v>
      </c>
      <c r="D85" s="22">
        <v>5.11</v>
      </c>
      <c r="E85" s="22">
        <v>2</v>
      </c>
    </row>
    <row r="86" ht="17.4" customHeight="1" spans="1:5">
      <c r="A86" s="32"/>
      <c r="B86" s="22"/>
      <c r="C86" s="22" t="s">
        <v>299</v>
      </c>
      <c r="D86" s="22">
        <v>5.11</v>
      </c>
      <c r="E86" s="22">
        <v>2</v>
      </c>
    </row>
    <row r="87" ht="17.4" customHeight="1" spans="1:5">
      <c r="A87" s="32"/>
      <c r="B87" s="22">
        <v>20222933</v>
      </c>
      <c r="C87" s="22" t="s">
        <v>300</v>
      </c>
      <c r="D87" s="22">
        <v>5.08</v>
      </c>
      <c r="E87" s="22">
        <v>2</v>
      </c>
    </row>
    <row r="88" ht="17.4" customHeight="1" spans="1:5">
      <c r="A88" s="32"/>
      <c r="B88" s="22"/>
      <c r="C88" s="22" t="s">
        <v>687</v>
      </c>
      <c r="D88" s="22">
        <v>5.08</v>
      </c>
      <c r="E88" s="22">
        <v>2</v>
      </c>
    </row>
    <row r="89" ht="17.4" customHeight="1" spans="1:5">
      <c r="A89" s="32"/>
      <c r="B89" s="22"/>
      <c r="C89" s="22" t="s">
        <v>688</v>
      </c>
      <c r="D89" s="22">
        <v>5.07</v>
      </c>
      <c r="E89" s="22">
        <v>2</v>
      </c>
    </row>
    <row r="90" ht="17.4" customHeight="1" spans="1:5">
      <c r="A90" s="32"/>
      <c r="B90" s="22">
        <v>20222934</v>
      </c>
      <c r="C90" s="22" t="s">
        <v>302</v>
      </c>
      <c r="D90" s="22">
        <v>5.09</v>
      </c>
      <c r="E90" s="22">
        <v>2</v>
      </c>
    </row>
    <row r="91" ht="17.4" customHeight="1" spans="1:5">
      <c r="A91" s="32"/>
      <c r="B91" s="22">
        <v>20222331</v>
      </c>
      <c r="C91" s="22" t="s">
        <v>689</v>
      </c>
      <c r="D91" s="22">
        <v>5.07</v>
      </c>
      <c r="E91" s="22">
        <v>2</v>
      </c>
    </row>
    <row r="92" ht="17.4" customHeight="1" spans="1:5">
      <c r="A92" s="32"/>
      <c r="B92" s="22"/>
      <c r="C92" s="22" t="s">
        <v>690</v>
      </c>
      <c r="D92" s="22">
        <v>5.09</v>
      </c>
      <c r="E92" s="22">
        <v>2</v>
      </c>
    </row>
    <row r="93" ht="17.4" customHeight="1" spans="1:5">
      <c r="A93" s="32"/>
      <c r="B93" s="22">
        <v>20223031</v>
      </c>
      <c r="C93" s="22" t="s">
        <v>691</v>
      </c>
      <c r="D93" s="22">
        <v>5.11</v>
      </c>
      <c r="E93" s="22">
        <v>2</v>
      </c>
    </row>
    <row r="94" ht="17.4" customHeight="1" spans="1:5">
      <c r="A94" s="32"/>
      <c r="B94" s="22">
        <v>20222332</v>
      </c>
      <c r="C94" s="22" t="s">
        <v>692</v>
      </c>
      <c r="D94" s="22">
        <v>5.07</v>
      </c>
      <c r="E94" s="22">
        <v>2</v>
      </c>
    </row>
    <row r="95" ht="17.4" customHeight="1" spans="1:5">
      <c r="A95" s="32"/>
      <c r="B95" s="22"/>
      <c r="C95" s="22" t="s">
        <v>307</v>
      </c>
      <c r="D95" s="22">
        <v>5.07</v>
      </c>
      <c r="E95" s="22">
        <v>2</v>
      </c>
    </row>
    <row r="96" ht="17.4" customHeight="1" spans="1:5">
      <c r="A96" s="32"/>
      <c r="B96" s="22"/>
      <c r="C96" s="22" t="s">
        <v>693</v>
      </c>
      <c r="D96" s="22">
        <v>5.07</v>
      </c>
      <c r="E96" s="22">
        <v>2</v>
      </c>
    </row>
    <row r="97" ht="17.4" customHeight="1" spans="1:5">
      <c r="A97" s="32"/>
      <c r="B97" s="22"/>
      <c r="C97" s="22" t="s">
        <v>694</v>
      </c>
      <c r="D97" s="22">
        <v>5.07</v>
      </c>
      <c r="E97" s="22">
        <v>2</v>
      </c>
    </row>
    <row r="98" ht="17.4" customHeight="1" spans="1:5">
      <c r="A98" s="32"/>
      <c r="B98" s="22"/>
      <c r="C98" s="22" t="s">
        <v>695</v>
      </c>
      <c r="D98" s="22">
        <v>5.07</v>
      </c>
      <c r="E98" s="22">
        <v>2</v>
      </c>
    </row>
    <row r="99" ht="17.4" customHeight="1" spans="1:5">
      <c r="A99" s="32"/>
      <c r="B99" s="22"/>
      <c r="C99" s="22" t="s">
        <v>696</v>
      </c>
      <c r="D99" s="22">
        <v>5.07</v>
      </c>
      <c r="E99" s="22">
        <v>2</v>
      </c>
    </row>
    <row r="100" ht="17.4" customHeight="1" spans="1:5">
      <c r="A100" s="32"/>
      <c r="B100" s="22">
        <v>20222931</v>
      </c>
      <c r="C100" s="22" t="s">
        <v>697</v>
      </c>
      <c r="D100" s="22">
        <v>5.08</v>
      </c>
      <c r="E100" s="22">
        <v>2</v>
      </c>
    </row>
    <row r="101" ht="17.4" customHeight="1" spans="1:5">
      <c r="A101" s="32"/>
      <c r="B101" s="22"/>
      <c r="C101" s="22" t="s">
        <v>288</v>
      </c>
      <c r="D101" s="22">
        <v>5.07</v>
      </c>
      <c r="E101" s="22">
        <v>4</v>
      </c>
    </row>
    <row r="102" ht="17.4" customHeight="1" spans="1:5">
      <c r="A102" s="32"/>
      <c r="B102" s="22"/>
      <c r="C102" s="22"/>
      <c r="D102" s="22">
        <v>5.08</v>
      </c>
      <c r="E102" s="22"/>
    </row>
    <row r="103" ht="17.4" customHeight="1" spans="1:5">
      <c r="A103" s="32"/>
      <c r="B103" s="22"/>
      <c r="C103" s="22" t="s">
        <v>290</v>
      </c>
      <c r="D103" s="22">
        <v>5.07</v>
      </c>
      <c r="E103" s="22">
        <v>2</v>
      </c>
    </row>
    <row r="104" ht="17.4" customHeight="1" spans="1:5">
      <c r="A104" s="32"/>
      <c r="B104" s="22"/>
      <c r="C104" s="22" t="s">
        <v>698</v>
      </c>
      <c r="D104" s="22">
        <v>5.09</v>
      </c>
      <c r="E104" s="22">
        <v>2</v>
      </c>
    </row>
    <row r="105" ht="17.4" customHeight="1" spans="1:5">
      <c r="A105" s="32"/>
      <c r="B105" s="22"/>
      <c r="C105" s="22" t="s">
        <v>699</v>
      </c>
      <c r="D105" s="22">
        <v>5.09</v>
      </c>
      <c r="E105" s="22">
        <v>2</v>
      </c>
    </row>
    <row r="106" ht="17.4" customHeight="1" spans="1:5">
      <c r="A106" s="32"/>
      <c r="B106" s="22"/>
      <c r="C106" s="22" t="s">
        <v>700</v>
      </c>
      <c r="D106" s="22">
        <v>5.09</v>
      </c>
      <c r="E106" s="22">
        <v>2</v>
      </c>
    </row>
    <row r="107" ht="17.4" customHeight="1" spans="1:5">
      <c r="A107" s="32"/>
      <c r="B107" s="22"/>
      <c r="C107" s="22" t="s">
        <v>701</v>
      </c>
      <c r="D107" s="22">
        <v>5.11</v>
      </c>
      <c r="E107" s="22">
        <v>2</v>
      </c>
    </row>
    <row r="108" ht="17.4" customHeight="1" spans="1:5">
      <c r="A108" s="22" t="s">
        <v>5</v>
      </c>
      <c r="B108" s="22">
        <v>20222131</v>
      </c>
      <c r="C108" s="33" t="s">
        <v>702</v>
      </c>
      <c r="D108" s="34">
        <v>5.1</v>
      </c>
      <c r="E108" s="33">
        <v>2</v>
      </c>
    </row>
    <row r="109" ht="17.4" customHeight="1" spans="1:5">
      <c r="A109" s="22"/>
      <c r="B109" s="22"/>
      <c r="C109" s="33" t="s">
        <v>703</v>
      </c>
      <c r="D109" s="34">
        <v>5.1</v>
      </c>
      <c r="E109" s="33">
        <v>2</v>
      </c>
    </row>
    <row r="110" ht="17.4" customHeight="1" spans="1:5">
      <c r="A110" s="22"/>
      <c r="B110" s="22"/>
      <c r="C110" s="22" t="s">
        <v>704</v>
      </c>
      <c r="D110" s="34">
        <v>5.1</v>
      </c>
      <c r="E110" s="22">
        <v>2</v>
      </c>
    </row>
    <row r="111" ht="17.4" customHeight="1" spans="1:5">
      <c r="A111" s="22"/>
      <c r="B111" s="22"/>
      <c r="C111" s="22" t="s">
        <v>705</v>
      </c>
      <c r="D111" s="34">
        <v>5.1</v>
      </c>
      <c r="E111" s="22">
        <v>2</v>
      </c>
    </row>
    <row r="112" ht="17.4" customHeight="1" spans="1:5">
      <c r="A112" s="22"/>
      <c r="B112" s="22"/>
      <c r="C112" s="22" t="s">
        <v>706</v>
      </c>
      <c r="D112" s="34">
        <v>5.1</v>
      </c>
      <c r="E112" s="22">
        <v>2</v>
      </c>
    </row>
    <row r="113" ht="17.4" customHeight="1" spans="1:5">
      <c r="A113" s="22"/>
      <c r="B113" s="22"/>
      <c r="C113" s="22" t="s">
        <v>707</v>
      </c>
      <c r="D113" s="34">
        <v>5.1</v>
      </c>
      <c r="E113" s="22">
        <v>2</v>
      </c>
    </row>
    <row r="114" ht="17.4" customHeight="1" spans="1:5">
      <c r="A114" s="22"/>
      <c r="B114" s="22"/>
      <c r="C114" s="22" t="s">
        <v>708</v>
      </c>
      <c r="D114" s="34">
        <v>5.1</v>
      </c>
      <c r="E114" s="22">
        <v>2</v>
      </c>
    </row>
    <row r="115" ht="17.4" customHeight="1" spans="1:5">
      <c r="A115" s="22"/>
      <c r="B115" s="22"/>
      <c r="C115" s="22" t="s">
        <v>709</v>
      </c>
      <c r="D115" s="34">
        <v>5.1</v>
      </c>
      <c r="E115" s="22">
        <v>2</v>
      </c>
    </row>
    <row r="116" ht="17.4" customHeight="1" spans="1:5">
      <c r="A116" s="22"/>
      <c r="B116" s="22"/>
      <c r="C116" s="22" t="s">
        <v>710</v>
      </c>
      <c r="D116" s="34">
        <v>5.1</v>
      </c>
      <c r="E116" s="22">
        <v>2</v>
      </c>
    </row>
    <row r="117" ht="17.4" customHeight="1" spans="1:5">
      <c r="A117" s="22"/>
      <c r="B117" s="33">
        <v>20222132</v>
      </c>
      <c r="C117" s="22" t="s">
        <v>711</v>
      </c>
      <c r="D117" s="34">
        <v>5.1</v>
      </c>
      <c r="E117" s="22">
        <v>2</v>
      </c>
    </row>
    <row r="118" ht="17.4" customHeight="1" spans="1:5">
      <c r="A118" s="22"/>
      <c r="B118" s="33"/>
      <c r="C118" s="22" t="s">
        <v>712</v>
      </c>
      <c r="D118" s="34">
        <v>5.1</v>
      </c>
      <c r="E118" s="22">
        <v>2</v>
      </c>
    </row>
    <row r="119" ht="17.4" customHeight="1" spans="1:5">
      <c r="A119" s="22"/>
      <c r="B119" s="33"/>
      <c r="C119" s="33" t="s">
        <v>713</v>
      </c>
      <c r="D119" s="34">
        <v>5.1</v>
      </c>
      <c r="E119" s="33">
        <v>2</v>
      </c>
    </row>
    <row r="120" ht="17.4" customHeight="1" spans="1:5">
      <c r="A120" s="22"/>
      <c r="B120" s="33"/>
      <c r="C120" s="33" t="s">
        <v>714</v>
      </c>
      <c r="D120" s="34">
        <v>5.1</v>
      </c>
      <c r="E120" s="33">
        <v>2</v>
      </c>
    </row>
    <row r="121" ht="17.4" customHeight="1" spans="1:5">
      <c r="A121" s="22"/>
      <c r="B121" s="33"/>
      <c r="C121" s="33" t="s">
        <v>715</v>
      </c>
      <c r="D121" s="34">
        <v>5.1</v>
      </c>
      <c r="E121" s="33">
        <v>2</v>
      </c>
    </row>
    <row r="122" ht="17.4" customHeight="1" spans="1:5">
      <c r="A122" s="22"/>
      <c r="B122" s="33"/>
      <c r="C122" s="33" t="s">
        <v>716</v>
      </c>
      <c r="D122" s="34">
        <v>5.1</v>
      </c>
      <c r="E122" s="33">
        <v>2</v>
      </c>
    </row>
    <row r="123" ht="17.4" customHeight="1" spans="1:5">
      <c r="A123" s="22"/>
      <c r="B123" s="33"/>
      <c r="C123" s="33" t="s">
        <v>717</v>
      </c>
      <c r="D123" s="34">
        <v>5.1</v>
      </c>
      <c r="E123" s="33">
        <v>2</v>
      </c>
    </row>
    <row r="124" ht="17.4" customHeight="1" spans="1:5">
      <c r="A124" s="22"/>
      <c r="B124" s="33"/>
      <c r="C124" s="33" t="s">
        <v>718</v>
      </c>
      <c r="D124" s="34">
        <v>5.1</v>
      </c>
      <c r="E124" s="33">
        <v>2</v>
      </c>
    </row>
    <row r="125" ht="17.4" customHeight="1" spans="1:5">
      <c r="A125" s="22"/>
      <c r="B125" s="33"/>
      <c r="C125" s="33" t="s">
        <v>719</v>
      </c>
      <c r="D125" s="34">
        <v>5.1</v>
      </c>
      <c r="E125" s="33">
        <v>2</v>
      </c>
    </row>
    <row r="126" ht="17.4" customHeight="1" spans="1:5">
      <c r="A126" s="22"/>
      <c r="B126" s="33"/>
      <c r="C126" s="33" t="s">
        <v>720</v>
      </c>
      <c r="D126" s="34">
        <v>5.1</v>
      </c>
      <c r="E126" s="33">
        <v>2</v>
      </c>
    </row>
    <row r="127" ht="17.4" customHeight="1" spans="1:5">
      <c r="A127" s="22"/>
      <c r="B127" s="33">
        <v>20222133</v>
      </c>
      <c r="C127" s="33" t="s">
        <v>721</v>
      </c>
      <c r="D127" s="35">
        <v>5.07</v>
      </c>
      <c r="E127" s="33">
        <v>2</v>
      </c>
    </row>
    <row r="128" ht="17.4" customHeight="1" spans="1:5">
      <c r="A128" s="22"/>
      <c r="B128" s="33"/>
      <c r="C128" s="33" t="s">
        <v>722</v>
      </c>
      <c r="D128" s="35">
        <v>5.07</v>
      </c>
      <c r="E128" s="33">
        <v>2</v>
      </c>
    </row>
    <row r="129" ht="17.4" customHeight="1" spans="1:5">
      <c r="A129" s="22"/>
      <c r="B129" s="33"/>
      <c r="C129" s="33" t="s">
        <v>723</v>
      </c>
      <c r="D129" s="35">
        <v>5.1</v>
      </c>
      <c r="E129" s="33">
        <v>2</v>
      </c>
    </row>
    <row r="130" ht="17.4" customHeight="1" spans="1:5">
      <c r="A130" s="22"/>
      <c r="B130" s="33"/>
      <c r="C130" s="33" t="s">
        <v>724</v>
      </c>
      <c r="D130" s="35">
        <v>5.1</v>
      </c>
      <c r="E130" s="33">
        <v>2</v>
      </c>
    </row>
    <row r="131" ht="17.4" customHeight="1" spans="1:5">
      <c r="A131" s="22"/>
      <c r="B131" s="33"/>
      <c r="C131" s="33" t="s">
        <v>725</v>
      </c>
      <c r="D131" s="35">
        <v>5.1</v>
      </c>
      <c r="E131" s="33">
        <v>2</v>
      </c>
    </row>
    <row r="132" ht="17.4" customHeight="1" spans="1:5">
      <c r="A132" s="22"/>
      <c r="B132" s="33"/>
      <c r="C132" s="33" t="s">
        <v>726</v>
      </c>
      <c r="D132" s="35">
        <v>5.1</v>
      </c>
      <c r="E132" s="33">
        <v>2</v>
      </c>
    </row>
    <row r="133" ht="17.4" customHeight="1" spans="1:5">
      <c r="A133" s="22"/>
      <c r="B133" s="33"/>
      <c r="C133" s="33" t="s">
        <v>727</v>
      </c>
      <c r="D133" s="35">
        <v>5.1</v>
      </c>
      <c r="E133" s="33">
        <v>2</v>
      </c>
    </row>
    <row r="134" ht="17.4" customHeight="1" spans="1:5">
      <c r="A134" s="22"/>
      <c r="B134" s="33"/>
      <c r="C134" s="33" t="s">
        <v>705</v>
      </c>
      <c r="D134" s="35">
        <v>5.1</v>
      </c>
      <c r="E134" s="33">
        <v>2</v>
      </c>
    </row>
    <row r="135" ht="17.4" customHeight="1" spans="1:5">
      <c r="A135" s="22"/>
      <c r="B135" s="33"/>
      <c r="C135" s="33" t="s">
        <v>728</v>
      </c>
      <c r="D135" s="35">
        <v>5.1</v>
      </c>
      <c r="E135" s="33">
        <v>2</v>
      </c>
    </row>
    <row r="136" ht="17.4" customHeight="1" spans="1:5">
      <c r="A136" s="22"/>
      <c r="B136" s="33">
        <v>20222134</v>
      </c>
      <c r="C136" s="33" t="s">
        <v>729</v>
      </c>
      <c r="D136" s="35">
        <v>5.07</v>
      </c>
      <c r="E136" s="33">
        <v>2</v>
      </c>
    </row>
    <row r="137" ht="17.4" customHeight="1" spans="1:5">
      <c r="A137" s="22"/>
      <c r="B137" s="33"/>
      <c r="C137" s="33" t="s">
        <v>730</v>
      </c>
      <c r="D137" s="35">
        <v>5.07</v>
      </c>
      <c r="E137" s="33">
        <v>2</v>
      </c>
    </row>
    <row r="138" ht="17.4" customHeight="1" spans="1:5">
      <c r="A138" s="22"/>
      <c r="B138" s="33"/>
      <c r="C138" s="33" t="s">
        <v>731</v>
      </c>
      <c r="D138" s="35">
        <v>5.07</v>
      </c>
      <c r="E138" s="33">
        <v>2</v>
      </c>
    </row>
    <row r="139" ht="17.4" customHeight="1" spans="1:5">
      <c r="A139" s="22"/>
      <c r="B139" s="33"/>
      <c r="C139" s="33" t="s">
        <v>732</v>
      </c>
      <c r="D139" s="35">
        <v>5.07</v>
      </c>
      <c r="E139" s="33">
        <v>2</v>
      </c>
    </row>
    <row r="140" ht="17.4" customHeight="1" spans="1:5">
      <c r="A140" s="22"/>
      <c r="B140" s="33"/>
      <c r="C140" s="33" t="s">
        <v>733</v>
      </c>
      <c r="D140" s="35">
        <v>5.07</v>
      </c>
      <c r="E140" s="33">
        <v>2</v>
      </c>
    </row>
    <row r="141" ht="17.4" customHeight="1" spans="1:5">
      <c r="A141" s="22"/>
      <c r="B141" s="33"/>
      <c r="C141" s="33" t="s">
        <v>706</v>
      </c>
      <c r="D141" s="35">
        <v>5.1</v>
      </c>
      <c r="E141" s="33">
        <v>2</v>
      </c>
    </row>
    <row r="142" ht="17.4" customHeight="1" spans="1:5">
      <c r="A142" s="22"/>
      <c r="B142" s="33"/>
      <c r="C142" s="33" t="s">
        <v>734</v>
      </c>
      <c r="D142" s="35">
        <v>5.1</v>
      </c>
      <c r="E142" s="33">
        <v>2</v>
      </c>
    </row>
    <row r="143" ht="17.4" customHeight="1" spans="1:5">
      <c r="A143" s="22"/>
      <c r="B143" s="33"/>
      <c r="C143" s="33" t="s">
        <v>735</v>
      </c>
      <c r="D143" s="35">
        <v>5.1</v>
      </c>
      <c r="E143" s="33">
        <v>2</v>
      </c>
    </row>
    <row r="144" ht="17.4" customHeight="1" spans="1:5">
      <c r="A144" s="22"/>
      <c r="B144" s="33"/>
      <c r="C144" s="33" t="s">
        <v>736</v>
      </c>
      <c r="D144" s="35">
        <v>5.1</v>
      </c>
      <c r="E144" s="33">
        <v>2</v>
      </c>
    </row>
    <row r="145" ht="17.4" customHeight="1" spans="1:5">
      <c r="A145" s="22"/>
      <c r="B145" s="33"/>
      <c r="C145" s="33" t="s">
        <v>737</v>
      </c>
      <c r="D145" s="35">
        <v>5.1</v>
      </c>
      <c r="E145" s="33">
        <v>2</v>
      </c>
    </row>
    <row r="146" ht="17.4" customHeight="1" spans="1:5">
      <c r="A146" s="22"/>
      <c r="B146" s="33">
        <v>20222135</v>
      </c>
      <c r="C146" s="33" t="s">
        <v>738</v>
      </c>
      <c r="D146" s="35">
        <v>5.07</v>
      </c>
      <c r="E146" s="33">
        <v>2</v>
      </c>
    </row>
    <row r="147" ht="17.4" customHeight="1" spans="1:5">
      <c r="A147" s="22"/>
      <c r="B147" s="33"/>
      <c r="C147" s="33" t="s">
        <v>739</v>
      </c>
      <c r="D147" s="35">
        <v>5.07</v>
      </c>
      <c r="E147" s="33">
        <v>2</v>
      </c>
    </row>
    <row r="148" ht="17.4" customHeight="1" spans="1:5">
      <c r="A148" s="22"/>
      <c r="B148" s="33"/>
      <c r="C148" s="33" t="s">
        <v>740</v>
      </c>
      <c r="D148" s="35">
        <v>5.07</v>
      </c>
      <c r="E148" s="33">
        <v>2</v>
      </c>
    </row>
    <row r="149" ht="17.4" customHeight="1" spans="1:5">
      <c r="A149" s="22"/>
      <c r="B149" s="33"/>
      <c r="C149" s="33" t="s">
        <v>741</v>
      </c>
      <c r="D149" s="35">
        <v>5.07</v>
      </c>
      <c r="E149" s="33">
        <v>2</v>
      </c>
    </row>
    <row r="150" ht="17.4" customHeight="1" spans="1:5">
      <c r="A150" s="22"/>
      <c r="B150" s="33"/>
      <c r="C150" s="33" t="s">
        <v>738</v>
      </c>
      <c r="D150" s="35">
        <v>5.1</v>
      </c>
      <c r="E150" s="33">
        <v>2</v>
      </c>
    </row>
    <row r="151" ht="17.4" customHeight="1" spans="1:5">
      <c r="A151" s="22"/>
      <c r="B151" s="33"/>
      <c r="C151" s="33" t="s">
        <v>742</v>
      </c>
      <c r="D151" s="35">
        <v>5.1</v>
      </c>
      <c r="E151" s="33">
        <v>2</v>
      </c>
    </row>
    <row r="152" ht="17.4" customHeight="1" spans="1:5">
      <c r="A152" s="22"/>
      <c r="B152" s="33"/>
      <c r="C152" s="33" t="s">
        <v>739</v>
      </c>
      <c r="D152" s="35">
        <v>5.1</v>
      </c>
      <c r="E152" s="33">
        <v>2</v>
      </c>
    </row>
    <row r="153" ht="17.4" customHeight="1" spans="1:5">
      <c r="A153" s="22"/>
      <c r="B153" s="33">
        <v>20222136</v>
      </c>
      <c r="C153" s="33" t="s">
        <v>743</v>
      </c>
      <c r="D153" s="35">
        <v>5.07</v>
      </c>
      <c r="E153" s="33">
        <v>2</v>
      </c>
    </row>
    <row r="154" ht="17.4" customHeight="1" spans="1:5">
      <c r="A154" s="22"/>
      <c r="B154" s="33"/>
      <c r="C154" s="33" t="s">
        <v>744</v>
      </c>
      <c r="D154" s="35">
        <v>5.07</v>
      </c>
      <c r="E154" s="33">
        <v>2</v>
      </c>
    </row>
    <row r="155" ht="17.4" customHeight="1" spans="1:5">
      <c r="A155" s="22"/>
      <c r="B155" s="33"/>
      <c r="C155" s="33" t="s">
        <v>745</v>
      </c>
      <c r="D155" s="35">
        <v>5.07</v>
      </c>
      <c r="E155" s="33">
        <v>2</v>
      </c>
    </row>
    <row r="156" ht="17.4" customHeight="1" spans="1:5">
      <c r="A156" s="22"/>
      <c r="B156" s="33"/>
      <c r="C156" s="33" t="s">
        <v>746</v>
      </c>
      <c r="D156" s="35">
        <v>5.07</v>
      </c>
      <c r="E156" s="33">
        <v>2</v>
      </c>
    </row>
    <row r="157" ht="17.4" customHeight="1" spans="1:5">
      <c r="A157" s="22"/>
      <c r="B157" s="33"/>
      <c r="C157" s="33" t="s">
        <v>747</v>
      </c>
      <c r="D157" s="35">
        <v>5.1</v>
      </c>
      <c r="E157" s="33">
        <v>2</v>
      </c>
    </row>
    <row r="158" ht="17.4" customHeight="1" spans="1:5">
      <c r="A158" s="22"/>
      <c r="B158" s="33"/>
      <c r="C158" s="33" t="s">
        <v>743</v>
      </c>
      <c r="D158" s="35">
        <v>5.1</v>
      </c>
      <c r="E158" s="33">
        <v>2</v>
      </c>
    </row>
    <row r="159" ht="17.4" customHeight="1" spans="1:5">
      <c r="A159" s="22"/>
      <c r="B159" s="33"/>
      <c r="C159" s="33" t="s">
        <v>745</v>
      </c>
      <c r="D159" s="35">
        <v>5.1</v>
      </c>
      <c r="E159" s="33">
        <v>2</v>
      </c>
    </row>
    <row r="160" ht="17.4" customHeight="1" spans="1:5">
      <c r="A160" s="32" t="s">
        <v>6</v>
      </c>
      <c r="B160" s="22">
        <v>20222431</v>
      </c>
      <c r="C160" s="22" t="s">
        <v>748</v>
      </c>
      <c r="D160" s="30" t="s">
        <v>656</v>
      </c>
      <c r="E160" s="22">
        <v>2</v>
      </c>
    </row>
    <row r="161" ht="17.4" customHeight="1" spans="1:5">
      <c r="A161" s="32"/>
      <c r="B161" s="22"/>
      <c r="C161" s="22" t="s">
        <v>749</v>
      </c>
      <c r="D161" s="30" t="s">
        <v>656</v>
      </c>
      <c r="E161" s="22">
        <v>2</v>
      </c>
    </row>
    <row r="162" ht="17.4" customHeight="1" spans="1:5">
      <c r="A162" s="32"/>
      <c r="B162" s="22"/>
      <c r="C162" s="22" t="s">
        <v>750</v>
      </c>
      <c r="D162" s="30" t="s">
        <v>656</v>
      </c>
      <c r="E162" s="22">
        <v>2</v>
      </c>
    </row>
    <row r="163" ht="17.4" customHeight="1" spans="1:5">
      <c r="A163" s="32"/>
      <c r="B163" s="22">
        <v>20222433</v>
      </c>
      <c r="C163" s="22" t="s">
        <v>487</v>
      </c>
      <c r="D163" s="22">
        <v>5.07</v>
      </c>
      <c r="E163" s="22">
        <v>4</v>
      </c>
    </row>
    <row r="164" ht="17.4" customHeight="1" spans="1:5">
      <c r="A164" s="32"/>
      <c r="B164" s="22"/>
      <c r="C164" s="22"/>
      <c r="D164" s="22">
        <v>5.09</v>
      </c>
      <c r="E164" s="22"/>
    </row>
    <row r="165" ht="17.4" customHeight="1" spans="1:5">
      <c r="A165" s="32"/>
      <c r="B165" s="22"/>
      <c r="C165" s="22" t="s">
        <v>751</v>
      </c>
      <c r="D165" s="22">
        <v>5.07</v>
      </c>
      <c r="E165" s="22">
        <v>2</v>
      </c>
    </row>
    <row r="166" ht="17.4" customHeight="1" spans="1:5">
      <c r="A166" s="32"/>
      <c r="B166" s="22"/>
      <c r="C166" s="22" t="s">
        <v>752</v>
      </c>
      <c r="D166" s="22">
        <v>5.07</v>
      </c>
      <c r="E166" s="22">
        <v>4</v>
      </c>
    </row>
    <row r="167" ht="17.4" customHeight="1" spans="1:5">
      <c r="A167" s="32"/>
      <c r="B167" s="22"/>
      <c r="C167" s="22"/>
      <c r="D167" s="22">
        <v>5.09</v>
      </c>
      <c r="E167" s="22"/>
    </row>
    <row r="168" ht="17.4" customHeight="1" spans="1:5">
      <c r="A168" s="32"/>
      <c r="B168" s="22"/>
      <c r="C168" s="22" t="s">
        <v>753</v>
      </c>
      <c r="D168" s="22">
        <v>5.07</v>
      </c>
      <c r="E168" s="22">
        <v>4</v>
      </c>
    </row>
    <row r="169" ht="17.4" customHeight="1" spans="1:5">
      <c r="A169" s="32"/>
      <c r="B169" s="22"/>
      <c r="C169" s="22"/>
      <c r="D169" s="22">
        <v>5.09</v>
      </c>
      <c r="E169" s="22"/>
    </row>
    <row r="170" ht="17.4" customHeight="1" spans="1:5">
      <c r="A170" s="32"/>
      <c r="B170" s="22"/>
      <c r="C170" s="22" t="s">
        <v>754</v>
      </c>
      <c r="D170" s="22">
        <v>5.07</v>
      </c>
      <c r="E170" s="22">
        <v>6</v>
      </c>
    </row>
    <row r="171" ht="17.4" customHeight="1" spans="1:5">
      <c r="A171" s="32"/>
      <c r="B171" s="22"/>
      <c r="C171" s="22"/>
      <c r="D171" s="22">
        <v>5.09</v>
      </c>
      <c r="E171" s="22"/>
    </row>
    <row r="172" ht="17.4" customHeight="1" spans="1:5">
      <c r="A172" s="32"/>
      <c r="B172" s="22"/>
      <c r="C172" s="22"/>
      <c r="D172" s="30" t="s">
        <v>656</v>
      </c>
      <c r="E172" s="22"/>
    </row>
    <row r="173" ht="17.4" customHeight="1" spans="1:5">
      <c r="A173" s="32"/>
      <c r="B173" s="22"/>
      <c r="C173" s="22" t="s">
        <v>491</v>
      </c>
      <c r="D173" s="22">
        <v>5.07</v>
      </c>
      <c r="E173" s="22">
        <v>4</v>
      </c>
    </row>
    <row r="174" ht="17.4" customHeight="1" spans="1:5">
      <c r="A174" s="32"/>
      <c r="B174" s="22"/>
      <c r="C174" s="22"/>
      <c r="D174" s="30" t="s">
        <v>656</v>
      </c>
      <c r="E174" s="22"/>
    </row>
    <row r="175" ht="17.4" customHeight="1" spans="1:5">
      <c r="A175" s="32"/>
      <c r="B175" s="22"/>
      <c r="C175" s="22" t="s">
        <v>494</v>
      </c>
      <c r="D175" s="22">
        <v>5.07</v>
      </c>
      <c r="E175" s="22">
        <v>2</v>
      </c>
    </row>
    <row r="176" ht="17.4" customHeight="1" spans="1:5">
      <c r="A176" s="32"/>
      <c r="B176" s="22"/>
      <c r="C176" s="22" t="s">
        <v>755</v>
      </c>
      <c r="D176" s="22">
        <v>5.07</v>
      </c>
      <c r="E176" s="22">
        <v>6</v>
      </c>
    </row>
    <row r="177" ht="17.4" customHeight="1" spans="1:5">
      <c r="A177" s="32"/>
      <c r="B177" s="22"/>
      <c r="C177" s="22"/>
      <c r="D177" s="22">
        <v>5.09</v>
      </c>
      <c r="E177" s="22"/>
    </row>
    <row r="178" ht="17.4" customHeight="1" spans="1:5">
      <c r="A178" s="32"/>
      <c r="B178" s="22"/>
      <c r="C178" s="22"/>
      <c r="D178" s="30" t="s">
        <v>656</v>
      </c>
      <c r="E178" s="22"/>
    </row>
    <row r="179" ht="17.4" customHeight="1" spans="1:5">
      <c r="A179" s="32"/>
      <c r="B179" s="22"/>
      <c r="C179" s="22" t="s">
        <v>756</v>
      </c>
      <c r="D179" s="22">
        <v>5.07</v>
      </c>
      <c r="E179" s="22">
        <v>4</v>
      </c>
    </row>
    <row r="180" ht="17.4" customHeight="1" spans="1:5">
      <c r="A180" s="32"/>
      <c r="B180" s="22"/>
      <c r="C180" s="22"/>
      <c r="D180" s="22">
        <v>5.09</v>
      </c>
      <c r="E180" s="22"/>
    </row>
    <row r="181" ht="17.4" customHeight="1" spans="1:5">
      <c r="A181" s="32"/>
      <c r="B181" s="22"/>
      <c r="C181" s="22" t="s">
        <v>757</v>
      </c>
      <c r="D181" s="22">
        <v>5.07</v>
      </c>
      <c r="E181" s="22">
        <v>6</v>
      </c>
    </row>
    <row r="182" ht="17.4" customHeight="1" spans="1:5">
      <c r="A182" s="32"/>
      <c r="B182" s="22"/>
      <c r="C182" s="22"/>
      <c r="D182" s="22">
        <v>5.09</v>
      </c>
      <c r="E182" s="22"/>
    </row>
    <row r="183" ht="17.4" customHeight="1" spans="1:5">
      <c r="A183" s="32"/>
      <c r="B183" s="22"/>
      <c r="C183" s="22"/>
      <c r="D183" s="30" t="s">
        <v>656</v>
      </c>
      <c r="E183" s="22"/>
    </row>
    <row r="184" ht="17.4" customHeight="1" spans="1:5">
      <c r="A184" s="32"/>
      <c r="B184" s="22"/>
      <c r="C184" s="22" t="s">
        <v>490</v>
      </c>
      <c r="D184" s="22">
        <v>5.07</v>
      </c>
      <c r="E184" s="22">
        <v>4</v>
      </c>
    </row>
    <row r="185" ht="17.4" customHeight="1" spans="1:5">
      <c r="A185" s="32"/>
      <c r="B185" s="22"/>
      <c r="C185" s="22"/>
      <c r="D185" s="30" t="s">
        <v>656</v>
      </c>
      <c r="E185" s="22"/>
    </row>
    <row r="186" ht="17.4" customHeight="1" spans="1:5">
      <c r="A186" s="32"/>
      <c r="B186" s="22"/>
      <c r="C186" s="22" t="s">
        <v>758</v>
      </c>
      <c r="D186" s="22">
        <v>5.07</v>
      </c>
      <c r="E186" s="22">
        <v>6</v>
      </c>
    </row>
    <row r="187" ht="17.4" customHeight="1" spans="1:5">
      <c r="A187" s="32"/>
      <c r="B187" s="22"/>
      <c r="C187" s="22"/>
      <c r="D187" s="22">
        <v>5.08</v>
      </c>
      <c r="E187" s="22"/>
    </row>
    <row r="188" ht="17.4" customHeight="1" spans="1:5">
      <c r="A188" s="32"/>
      <c r="B188" s="22"/>
      <c r="C188" s="22"/>
      <c r="D188" s="22">
        <v>5.09</v>
      </c>
      <c r="E188" s="22"/>
    </row>
    <row r="189" ht="17.4" customHeight="1" spans="1:5">
      <c r="A189" s="32"/>
      <c r="B189" s="22"/>
      <c r="C189" s="22" t="s">
        <v>759</v>
      </c>
      <c r="D189" s="22">
        <v>5.07</v>
      </c>
      <c r="E189" s="22">
        <v>2</v>
      </c>
    </row>
    <row r="190" ht="17.4" customHeight="1" spans="1:5">
      <c r="A190" s="32"/>
      <c r="B190" s="22"/>
      <c r="C190" s="22" t="s">
        <v>492</v>
      </c>
      <c r="D190" s="22">
        <v>5.07</v>
      </c>
      <c r="E190" s="22">
        <v>4</v>
      </c>
    </row>
    <row r="191" ht="17.4" customHeight="1" spans="1:5">
      <c r="A191" s="32"/>
      <c r="B191" s="22"/>
      <c r="C191" s="22"/>
      <c r="D191" s="30" t="s">
        <v>656</v>
      </c>
      <c r="E191" s="22"/>
    </row>
    <row r="192" ht="17.4" customHeight="1" spans="1:5">
      <c r="A192" s="32"/>
      <c r="B192" s="22"/>
      <c r="C192" s="22" t="s">
        <v>495</v>
      </c>
      <c r="D192" s="22">
        <v>5.07</v>
      </c>
      <c r="E192" s="22">
        <v>4</v>
      </c>
    </row>
    <row r="193" ht="17.4" customHeight="1" spans="1:5">
      <c r="A193" s="32"/>
      <c r="B193" s="22"/>
      <c r="C193" s="22"/>
      <c r="D193" s="22">
        <v>5.09</v>
      </c>
      <c r="E193" s="22"/>
    </row>
    <row r="194" ht="17.4" customHeight="1" spans="1:5">
      <c r="A194" s="32"/>
      <c r="B194" s="22"/>
      <c r="C194" s="22" t="s">
        <v>760</v>
      </c>
      <c r="D194" s="22">
        <v>5.07</v>
      </c>
      <c r="E194" s="22">
        <v>4</v>
      </c>
    </row>
    <row r="195" ht="17.4" customHeight="1" spans="1:5">
      <c r="A195" s="32"/>
      <c r="B195" s="22"/>
      <c r="C195" s="22"/>
      <c r="D195" s="30" t="s">
        <v>656</v>
      </c>
      <c r="E195" s="22"/>
    </row>
    <row r="196" ht="17.4" customHeight="1" spans="1:5">
      <c r="A196" s="32"/>
      <c r="B196" s="22"/>
      <c r="C196" s="22" t="s">
        <v>761</v>
      </c>
      <c r="D196" s="22">
        <v>5.07</v>
      </c>
      <c r="E196" s="22">
        <v>2</v>
      </c>
    </row>
    <row r="197" ht="17.4" customHeight="1" spans="1:5">
      <c r="A197" s="32"/>
      <c r="B197" s="22"/>
      <c r="C197" s="22" t="s">
        <v>484</v>
      </c>
      <c r="D197" s="22">
        <v>5.07</v>
      </c>
      <c r="E197" s="22">
        <v>4</v>
      </c>
    </row>
    <row r="198" ht="17.4" customHeight="1" spans="1:5">
      <c r="A198" s="32"/>
      <c r="B198" s="22"/>
      <c r="C198" s="22"/>
      <c r="D198" s="30" t="s">
        <v>656</v>
      </c>
      <c r="E198" s="22"/>
    </row>
    <row r="199" ht="17.4" customHeight="1" spans="1:5">
      <c r="A199" s="32"/>
      <c r="B199" s="22"/>
      <c r="C199" s="22" t="s">
        <v>485</v>
      </c>
      <c r="D199" s="22">
        <v>5.07</v>
      </c>
      <c r="E199" s="22">
        <v>6</v>
      </c>
    </row>
    <row r="200" ht="17.4" customHeight="1" spans="1:5">
      <c r="A200" s="32"/>
      <c r="B200" s="22"/>
      <c r="C200" s="22"/>
      <c r="D200" s="22">
        <v>5.09</v>
      </c>
      <c r="E200" s="22"/>
    </row>
    <row r="201" ht="17.4" customHeight="1" spans="1:5">
      <c r="A201" s="32"/>
      <c r="B201" s="22"/>
      <c r="C201" s="22"/>
      <c r="D201" s="30" t="s">
        <v>656</v>
      </c>
      <c r="E201" s="22"/>
    </row>
    <row r="202" ht="17.4" customHeight="1" spans="1:5">
      <c r="A202" s="32"/>
      <c r="B202" s="22"/>
      <c r="C202" s="22" t="s">
        <v>478</v>
      </c>
      <c r="D202" s="22">
        <v>5.07</v>
      </c>
      <c r="E202" s="22">
        <v>2</v>
      </c>
    </row>
    <row r="203" ht="17.4" customHeight="1" spans="1:5">
      <c r="A203" s="32"/>
      <c r="B203" s="22"/>
      <c r="C203" s="22" t="s">
        <v>762</v>
      </c>
      <c r="D203" s="30" t="s">
        <v>656</v>
      </c>
      <c r="E203" s="22">
        <v>4</v>
      </c>
    </row>
    <row r="204" ht="17.4" customHeight="1" spans="1:5">
      <c r="A204" s="32"/>
      <c r="B204" s="22"/>
      <c r="C204" s="22"/>
      <c r="D204" s="22">
        <v>5.09</v>
      </c>
      <c r="E204" s="22"/>
    </row>
    <row r="205" ht="17.4" customHeight="1" spans="1:5">
      <c r="A205" s="32"/>
      <c r="B205" s="22"/>
      <c r="C205" s="22" t="s">
        <v>763</v>
      </c>
      <c r="D205" s="22">
        <v>5.09</v>
      </c>
      <c r="E205" s="22">
        <v>2</v>
      </c>
    </row>
    <row r="206" ht="17.4" customHeight="1" spans="1:5">
      <c r="A206" s="32"/>
      <c r="B206" s="22"/>
      <c r="C206" s="22" t="s">
        <v>764</v>
      </c>
      <c r="D206" s="30" t="s">
        <v>656</v>
      </c>
      <c r="E206" s="22">
        <v>4</v>
      </c>
    </row>
    <row r="207" ht="17.4" customHeight="1" spans="1:5">
      <c r="A207" s="32"/>
      <c r="B207" s="22"/>
      <c r="C207" s="22"/>
      <c r="D207" s="22">
        <v>5.09</v>
      </c>
      <c r="E207" s="22"/>
    </row>
    <row r="208" ht="17.4" customHeight="1" spans="1:5">
      <c r="A208" s="32"/>
      <c r="B208" s="22"/>
      <c r="C208" s="22" t="s">
        <v>486</v>
      </c>
      <c r="D208" s="30" t="s">
        <v>656</v>
      </c>
      <c r="E208" s="22">
        <v>4</v>
      </c>
    </row>
    <row r="209" ht="17.4" customHeight="1" spans="1:5">
      <c r="A209" s="32"/>
      <c r="B209" s="22"/>
      <c r="C209" s="22"/>
      <c r="D209" s="22">
        <v>5.09</v>
      </c>
      <c r="E209" s="22"/>
    </row>
    <row r="210" ht="17.4" customHeight="1" spans="1:5">
      <c r="A210" s="32"/>
      <c r="B210" s="22">
        <v>20222434</v>
      </c>
      <c r="C210" s="22" t="s">
        <v>765</v>
      </c>
      <c r="D210" s="22">
        <v>5.07</v>
      </c>
      <c r="E210" s="22">
        <v>4</v>
      </c>
    </row>
    <row r="211" ht="17.4" customHeight="1" spans="1:5">
      <c r="A211" s="32"/>
      <c r="B211" s="22"/>
      <c r="C211" s="22"/>
      <c r="D211" s="30" t="s">
        <v>656</v>
      </c>
      <c r="E211" s="22"/>
    </row>
    <row r="212" ht="17.4" customHeight="1" spans="1:5">
      <c r="A212" s="32"/>
      <c r="B212" s="22"/>
      <c r="C212" s="22" t="s">
        <v>766</v>
      </c>
      <c r="D212" s="22">
        <v>5.07</v>
      </c>
      <c r="E212" s="22">
        <v>4</v>
      </c>
    </row>
    <row r="213" ht="17.4" customHeight="1" spans="1:5">
      <c r="A213" s="32"/>
      <c r="B213" s="22"/>
      <c r="C213" s="22"/>
      <c r="D213" s="30" t="s">
        <v>656</v>
      </c>
      <c r="E213" s="22"/>
    </row>
    <row r="214" ht="17.4" customHeight="1" spans="1:5">
      <c r="A214" s="32"/>
      <c r="B214" s="22"/>
      <c r="C214" s="22" t="s">
        <v>767</v>
      </c>
      <c r="D214" s="22">
        <v>5.07</v>
      </c>
      <c r="E214" s="22">
        <v>4</v>
      </c>
    </row>
    <row r="215" ht="17.4" customHeight="1" spans="1:5">
      <c r="A215" s="32"/>
      <c r="B215" s="22"/>
      <c r="C215" s="22"/>
      <c r="D215" s="30" t="s">
        <v>656</v>
      </c>
      <c r="E215" s="22"/>
    </row>
    <row r="216" ht="17.4" customHeight="1" spans="1:5">
      <c r="A216" s="32"/>
      <c r="B216" s="22"/>
      <c r="C216" s="22" t="s">
        <v>768</v>
      </c>
      <c r="D216" s="30" t="s">
        <v>656</v>
      </c>
      <c r="E216" s="22">
        <v>2</v>
      </c>
    </row>
    <row r="217" ht="17.4" customHeight="1" spans="1:5">
      <c r="A217" s="32"/>
      <c r="B217" s="22"/>
      <c r="C217" s="22" t="s">
        <v>769</v>
      </c>
      <c r="D217" s="30" t="s">
        <v>656</v>
      </c>
      <c r="E217" s="22">
        <v>2</v>
      </c>
    </row>
    <row r="218" ht="17.4" customHeight="1" spans="1:5">
      <c r="A218" s="32"/>
      <c r="B218" s="22"/>
      <c r="C218" s="22" t="s">
        <v>770</v>
      </c>
      <c r="D218" s="30" t="s">
        <v>656</v>
      </c>
      <c r="E218" s="22">
        <v>2</v>
      </c>
    </row>
    <row r="219" ht="17.4" customHeight="1" spans="1:5">
      <c r="A219" s="32"/>
      <c r="B219" s="22"/>
      <c r="C219" s="22" t="s">
        <v>771</v>
      </c>
      <c r="D219" s="30" t="s">
        <v>656</v>
      </c>
      <c r="E219" s="22">
        <v>2</v>
      </c>
    </row>
    <row r="220" ht="17.4" customHeight="1" spans="1:5">
      <c r="A220" s="32"/>
      <c r="B220" s="22"/>
      <c r="C220" s="22" t="s">
        <v>772</v>
      </c>
      <c r="D220" s="30" t="s">
        <v>656</v>
      </c>
      <c r="E220" s="22">
        <v>2</v>
      </c>
    </row>
    <row r="221" ht="17.4" customHeight="1" spans="1:5">
      <c r="A221" s="32"/>
      <c r="B221" s="22"/>
      <c r="C221" s="22" t="s">
        <v>773</v>
      </c>
      <c r="D221" s="30" t="s">
        <v>656</v>
      </c>
      <c r="E221" s="22">
        <v>2</v>
      </c>
    </row>
    <row r="222" ht="17.4" customHeight="1" spans="1:5">
      <c r="A222" s="32"/>
      <c r="B222" s="22"/>
      <c r="C222" s="22" t="s">
        <v>774</v>
      </c>
      <c r="D222" s="30" t="s">
        <v>656</v>
      </c>
      <c r="E222" s="22">
        <v>2</v>
      </c>
    </row>
    <row r="223" ht="17.4" customHeight="1" spans="1:5">
      <c r="A223" s="32"/>
      <c r="B223" s="22"/>
      <c r="C223" s="22" t="s">
        <v>775</v>
      </c>
      <c r="D223" s="30" t="s">
        <v>656</v>
      </c>
      <c r="E223" s="22">
        <v>2</v>
      </c>
    </row>
    <row r="224" ht="17.4" customHeight="1" spans="1:5">
      <c r="A224" s="32"/>
      <c r="B224" s="22"/>
      <c r="C224" s="22" t="s">
        <v>776</v>
      </c>
      <c r="D224" s="30" t="s">
        <v>656</v>
      </c>
      <c r="E224" s="22">
        <v>2</v>
      </c>
    </row>
    <row r="225" ht="17.4" customHeight="1" spans="1:5">
      <c r="A225" s="32"/>
      <c r="B225" s="22"/>
      <c r="C225" s="22" t="s">
        <v>777</v>
      </c>
      <c r="D225" s="30" t="s">
        <v>656</v>
      </c>
      <c r="E225" s="22">
        <v>2</v>
      </c>
    </row>
    <row r="226" ht="17.4" customHeight="1" spans="1:5">
      <c r="A226" s="32"/>
      <c r="B226" s="22"/>
      <c r="C226" s="22" t="s">
        <v>778</v>
      </c>
      <c r="D226" s="22">
        <v>5.07</v>
      </c>
      <c r="E226" s="22">
        <v>2</v>
      </c>
    </row>
    <row r="227" ht="17.4" customHeight="1" spans="1:5">
      <c r="A227" s="32"/>
      <c r="B227" s="22"/>
      <c r="C227" s="22" t="s">
        <v>779</v>
      </c>
      <c r="D227" s="22">
        <v>5.07</v>
      </c>
      <c r="E227" s="22">
        <v>4</v>
      </c>
    </row>
    <row r="228" ht="17.4" customHeight="1" spans="1:5">
      <c r="A228" s="32"/>
      <c r="B228" s="22"/>
      <c r="C228" s="22"/>
      <c r="D228" s="30" t="s">
        <v>656</v>
      </c>
      <c r="E228" s="22"/>
    </row>
    <row r="229" ht="17.4" customHeight="1" spans="1:5">
      <c r="A229" s="32"/>
      <c r="B229" s="22"/>
      <c r="C229" s="22" t="s">
        <v>780</v>
      </c>
      <c r="D229" s="22">
        <v>5.07</v>
      </c>
      <c r="E229" s="22">
        <v>4</v>
      </c>
    </row>
    <row r="230" ht="17.4" customHeight="1" spans="1:5">
      <c r="A230" s="32"/>
      <c r="B230" s="22"/>
      <c r="C230" s="22"/>
      <c r="D230" s="30" t="s">
        <v>656</v>
      </c>
      <c r="E230" s="22"/>
    </row>
    <row r="231" ht="17.4" customHeight="1" spans="1:5">
      <c r="A231" s="32"/>
      <c r="B231" s="22"/>
      <c r="C231" s="22" t="s">
        <v>781</v>
      </c>
      <c r="D231" s="22">
        <v>5.07</v>
      </c>
      <c r="E231" s="22">
        <v>4</v>
      </c>
    </row>
    <row r="232" ht="17.4" customHeight="1" spans="1:5">
      <c r="A232" s="32"/>
      <c r="B232" s="22"/>
      <c r="C232" s="22"/>
      <c r="D232" s="30" t="s">
        <v>656</v>
      </c>
      <c r="E232" s="22"/>
    </row>
    <row r="233" ht="17.4" customHeight="1" spans="1:5">
      <c r="A233" s="32"/>
      <c r="B233" s="22"/>
      <c r="C233" s="22" t="s">
        <v>782</v>
      </c>
      <c r="D233" s="22">
        <v>5.07</v>
      </c>
      <c r="E233" s="22">
        <v>6</v>
      </c>
    </row>
    <row r="234" ht="17.4" customHeight="1" spans="1:5">
      <c r="A234" s="32"/>
      <c r="B234" s="22"/>
      <c r="C234" s="22"/>
      <c r="D234" s="22">
        <v>5.08</v>
      </c>
      <c r="E234" s="22"/>
    </row>
    <row r="235" ht="17.4" customHeight="1" spans="1:5">
      <c r="A235" s="32"/>
      <c r="B235" s="22"/>
      <c r="C235" s="22"/>
      <c r="D235" s="30" t="s">
        <v>656</v>
      </c>
      <c r="E235" s="22"/>
    </row>
    <row r="236" ht="17.4" customHeight="1" spans="1:5">
      <c r="A236" s="32"/>
      <c r="B236" s="22"/>
      <c r="C236" s="22" t="s">
        <v>783</v>
      </c>
      <c r="D236" s="22">
        <v>5.07</v>
      </c>
      <c r="E236" s="22">
        <v>4</v>
      </c>
    </row>
    <row r="237" ht="17.4" customHeight="1" spans="1:5">
      <c r="A237" s="32"/>
      <c r="B237" s="22"/>
      <c r="C237" s="22"/>
      <c r="D237" s="22">
        <v>5.11</v>
      </c>
      <c r="E237" s="22"/>
    </row>
    <row r="238" ht="17.4" customHeight="1" spans="1:5">
      <c r="A238" s="32"/>
      <c r="B238" s="22"/>
      <c r="C238" s="22" t="s">
        <v>784</v>
      </c>
      <c r="D238" s="30" t="s">
        <v>656</v>
      </c>
      <c r="E238" s="22">
        <v>6</v>
      </c>
    </row>
    <row r="239" ht="17.4" customHeight="1" spans="1:5">
      <c r="A239" s="32"/>
      <c r="B239" s="22"/>
      <c r="C239" s="22"/>
      <c r="D239" s="22">
        <v>5.07</v>
      </c>
      <c r="E239" s="22"/>
    </row>
    <row r="240" ht="17.4" customHeight="1" spans="1:5">
      <c r="A240" s="32"/>
      <c r="B240" s="22"/>
      <c r="C240" s="22"/>
      <c r="D240" s="22">
        <v>5.11</v>
      </c>
      <c r="E240" s="22"/>
    </row>
    <row r="241" ht="17.4" customHeight="1" spans="1:5">
      <c r="A241" s="32"/>
      <c r="B241" s="22"/>
      <c r="C241" s="22" t="s">
        <v>785</v>
      </c>
      <c r="D241" s="22">
        <v>5.11</v>
      </c>
      <c r="E241" s="22">
        <v>2</v>
      </c>
    </row>
    <row r="242" ht="17.4" customHeight="1" spans="1:5">
      <c r="A242" s="32"/>
      <c r="B242" s="22"/>
      <c r="C242" s="22" t="s">
        <v>786</v>
      </c>
      <c r="D242" s="22">
        <v>5.11</v>
      </c>
      <c r="E242" s="22">
        <v>2</v>
      </c>
    </row>
    <row r="243" ht="17.4" customHeight="1" spans="1:5">
      <c r="A243" s="32"/>
      <c r="B243" s="22"/>
      <c r="C243" s="22" t="s">
        <v>787</v>
      </c>
      <c r="D243" s="22">
        <v>5.11</v>
      </c>
      <c r="E243" s="22">
        <v>2</v>
      </c>
    </row>
    <row r="244" ht="17.4" customHeight="1" spans="1:5">
      <c r="A244" s="32"/>
      <c r="B244" s="22">
        <v>20222436</v>
      </c>
      <c r="C244" s="22" t="s">
        <v>788</v>
      </c>
      <c r="D244" s="22">
        <v>5.07</v>
      </c>
      <c r="E244" s="22">
        <v>4</v>
      </c>
    </row>
    <row r="245" ht="17.4" customHeight="1" spans="1:5">
      <c r="A245" s="32"/>
      <c r="B245" s="22"/>
      <c r="C245" s="22"/>
      <c r="D245" s="30" t="s">
        <v>656</v>
      </c>
      <c r="E245" s="22"/>
    </row>
    <row r="246" ht="17.4" customHeight="1" spans="1:5">
      <c r="A246" s="32"/>
      <c r="B246" s="22"/>
      <c r="C246" s="22" t="s">
        <v>789</v>
      </c>
      <c r="D246" s="22">
        <v>5.07</v>
      </c>
      <c r="E246" s="22">
        <v>2</v>
      </c>
    </row>
    <row r="247" ht="17.4" customHeight="1" spans="1:5">
      <c r="A247" s="32"/>
      <c r="B247" s="22"/>
      <c r="C247" s="22" t="s">
        <v>790</v>
      </c>
      <c r="D247" s="22">
        <v>5.07</v>
      </c>
      <c r="E247" s="22">
        <v>6</v>
      </c>
    </row>
    <row r="248" ht="17.4" customHeight="1" spans="1:5">
      <c r="A248" s="32"/>
      <c r="B248" s="22"/>
      <c r="C248" s="22"/>
      <c r="D248" s="22">
        <v>5.09</v>
      </c>
      <c r="E248" s="22"/>
    </row>
    <row r="249" ht="17.4" customHeight="1" spans="1:5">
      <c r="A249" s="32"/>
      <c r="B249" s="22"/>
      <c r="C249" s="22"/>
      <c r="D249" s="22">
        <v>5.11</v>
      </c>
      <c r="E249" s="22"/>
    </row>
    <row r="250" ht="17.4" customHeight="1" spans="1:5">
      <c r="A250" s="32"/>
      <c r="B250" s="22"/>
      <c r="C250" s="22" t="s">
        <v>500</v>
      </c>
      <c r="D250" s="22">
        <v>5.07</v>
      </c>
      <c r="E250" s="22">
        <v>2</v>
      </c>
    </row>
    <row r="251" ht="17.4" customHeight="1" spans="1:5">
      <c r="A251" s="32"/>
      <c r="B251" s="22"/>
      <c r="C251" s="22" t="s">
        <v>791</v>
      </c>
      <c r="D251" s="30" t="s">
        <v>656</v>
      </c>
      <c r="E251" s="22">
        <v>2</v>
      </c>
    </row>
    <row r="252" ht="17.4" customHeight="1" spans="1:5">
      <c r="A252" s="32"/>
      <c r="B252" s="22"/>
      <c r="C252" s="22" t="s">
        <v>792</v>
      </c>
      <c r="D252" s="22">
        <v>5.07</v>
      </c>
      <c r="E252" s="22">
        <v>4</v>
      </c>
    </row>
    <row r="253" ht="17.4" customHeight="1" spans="1:5">
      <c r="A253" s="32"/>
      <c r="B253" s="22"/>
      <c r="C253" s="22"/>
      <c r="D253" s="22">
        <v>5.11</v>
      </c>
      <c r="E253" s="22"/>
    </row>
    <row r="254" ht="17.4" customHeight="1" spans="1:5">
      <c r="A254" s="32"/>
      <c r="B254" s="22"/>
      <c r="C254" s="22" t="s">
        <v>793</v>
      </c>
      <c r="D254" s="22">
        <v>5.07</v>
      </c>
      <c r="E254" s="22">
        <v>6</v>
      </c>
    </row>
    <row r="255" ht="17.4" customHeight="1" spans="1:5">
      <c r="A255" s="32"/>
      <c r="B255" s="22"/>
      <c r="C255" s="22"/>
      <c r="D255" s="22">
        <v>5.09</v>
      </c>
      <c r="E255" s="22"/>
    </row>
    <row r="256" ht="17.4" customHeight="1" spans="1:5">
      <c r="A256" s="32"/>
      <c r="B256" s="22"/>
      <c r="C256" s="22"/>
      <c r="D256" s="22">
        <v>5.11</v>
      </c>
      <c r="E256" s="22"/>
    </row>
    <row r="257" ht="17.4" customHeight="1" spans="1:5">
      <c r="A257" s="32"/>
      <c r="B257" s="22"/>
      <c r="C257" s="22" t="s">
        <v>794</v>
      </c>
      <c r="D257" s="22">
        <v>5.07</v>
      </c>
      <c r="E257" s="22">
        <v>2</v>
      </c>
    </row>
    <row r="258" ht="17.4" customHeight="1" spans="1:5">
      <c r="A258" s="32"/>
      <c r="B258" s="22"/>
      <c r="C258" s="22" t="s">
        <v>795</v>
      </c>
      <c r="D258" s="22">
        <v>5.07</v>
      </c>
      <c r="E258" s="22">
        <v>6</v>
      </c>
    </row>
    <row r="259" ht="17.4" customHeight="1" spans="1:5">
      <c r="A259" s="32"/>
      <c r="B259" s="22"/>
      <c r="C259" s="22"/>
      <c r="D259" s="22">
        <v>5.09</v>
      </c>
      <c r="E259" s="22"/>
    </row>
    <row r="260" ht="17.4" customHeight="1" spans="1:5">
      <c r="A260" s="32"/>
      <c r="B260" s="22"/>
      <c r="C260" s="22"/>
      <c r="D260" s="22">
        <v>5.11</v>
      </c>
      <c r="E260" s="22"/>
    </row>
    <row r="261" ht="17.4" customHeight="1" spans="1:5">
      <c r="A261" s="32"/>
      <c r="B261" s="22"/>
      <c r="C261" s="32" t="s">
        <v>796</v>
      </c>
      <c r="D261" s="22">
        <v>5.07</v>
      </c>
      <c r="E261" s="22">
        <v>2</v>
      </c>
    </row>
    <row r="262" ht="17.4" customHeight="1" spans="1:5">
      <c r="A262" s="32"/>
      <c r="B262" s="22"/>
      <c r="C262" s="32" t="s">
        <v>144</v>
      </c>
      <c r="D262" s="22">
        <v>5.07</v>
      </c>
      <c r="E262" s="22">
        <v>4</v>
      </c>
    </row>
    <row r="263" ht="17.4" customHeight="1" spans="1:5">
      <c r="A263" s="32"/>
      <c r="B263" s="22"/>
      <c r="C263" s="32"/>
      <c r="D263" s="22">
        <v>5.09</v>
      </c>
      <c r="E263" s="22"/>
    </row>
    <row r="264" ht="17.4" customHeight="1" spans="1:5">
      <c r="A264" s="32"/>
      <c r="B264" s="22"/>
      <c r="C264" s="32" t="s">
        <v>502</v>
      </c>
      <c r="D264" s="22">
        <v>5.07</v>
      </c>
      <c r="E264" s="22">
        <v>4</v>
      </c>
    </row>
    <row r="265" ht="17.4" customHeight="1" spans="1:5">
      <c r="A265" s="32"/>
      <c r="B265" s="22"/>
      <c r="C265" s="32"/>
      <c r="D265" s="22">
        <v>5.09</v>
      </c>
      <c r="E265" s="22"/>
    </row>
    <row r="266" ht="17.4" customHeight="1" spans="1:5">
      <c r="A266" s="32"/>
      <c r="B266" s="22"/>
      <c r="C266" s="32" t="s">
        <v>797</v>
      </c>
      <c r="D266" s="22">
        <v>5.07</v>
      </c>
      <c r="E266" s="22">
        <v>8</v>
      </c>
    </row>
    <row r="267" ht="17.4" customHeight="1" spans="1:5">
      <c r="A267" s="32"/>
      <c r="B267" s="22"/>
      <c r="C267" s="32"/>
      <c r="D267" s="22">
        <v>5.09</v>
      </c>
      <c r="E267" s="22"/>
    </row>
    <row r="268" ht="17.4" customHeight="1" spans="1:5">
      <c r="A268" s="32"/>
      <c r="B268" s="22"/>
      <c r="C268" s="32"/>
      <c r="D268" s="30" t="s">
        <v>656</v>
      </c>
      <c r="E268" s="22"/>
    </row>
    <row r="269" ht="17.4" customHeight="1" spans="1:5">
      <c r="A269" s="32"/>
      <c r="B269" s="22"/>
      <c r="C269" s="32"/>
      <c r="D269" s="22">
        <v>5.11</v>
      </c>
      <c r="E269" s="22"/>
    </row>
    <row r="270" ht="17.4" customHeight="1" spans="1:5">
      <c r="A270" s="32"/>
      <c r="B270" s="22"/>
      <c r="C270" s="32" t="s">
        <v>798</v>
      </c>
      <c r="D270" s="22">
        <v>5.07</v>
      </c>
      <c r="E270" s="22">
        <v>4</v>
      </c>
    </row>
    <row r="271" ht="17.4" customHeight="1" spans="1:5">
      <c r="A271" s="32"/>
      <c r="B271" s="22"/>
      <c r="C271" s="32"/>
      <c r="D271" s="22">
        <v>5.11</v>
      </c>
      <c r="E271" s="22"/>
    </row>
    <row r="272" ht="17.4" customHeight="1" spans="1:5">
      <c r="A272" s="32"/>
      <c r="B272" s="22"/>
      <c r="C272" s="32" t="s">
        <v>799</v>
      </c>
      <c r="D272" s="30" t="s">
        <v>656</v>
      </c>
      <c r="E272" s="22">
        <v>2</v>
      </c>
    </row>
    <row r="273" ht="17.4" customHeight="1" spans="1:5">
      <c r="A273" s="32"/>
      <c r="B273" s="22"/>
      <c r="C273" s="32" t="s">
        <v>800</v>
      </c>
      <c r="D273" s="22">
        <v>5.07</v>
      </c>
      <c r="E273" s="22">
        <v>2</v>
      </c>
    </row>
    <row r="274" ht="17.4" customHeight="1" spans="1:5">
      <c r="A274" s="32"/>
      <c r="B274" s="22"/>
      <c r="C274" s="22" t="s">
        <v>801</v>
      </c>
      <c r="D274" s="22">
        <v>5.07</v>
      </c>
      <c r="E274" s="22">
        <v>4</v>
      </c>
    </row>
    <row r="275" ht="17.4" customHeight="1" spans="1:5">
      <c r="A275" s="32"/>
      <c r="B275" s="22"/>
      <c r="C275" s="22"/>
      <c r="D275" s="22">
        <v>5.11</v>
      </c>
      <c r="E275" s="22"/>
    </row>
    <row r="276" ht="17.4" customHeight="1" spans="1:5">
      <c r="A276" s="32"/>
      <c r="B276" s="22"/>
      <c r="C276" s="32" t="s">
        <v>802</v>
      </c>
      <c r="D276" s="22">
        <v>5.07</v>
      </c>
      <c r="E276" s="22">
        <v>6</v>
      </c>
    </row>
    <row r="277" ht="17.4" customHeight="1" spans="1:5">
      <c r="A277" s="32"/>
      <c r="B277" s="22"/>
      <c r="C277" s="32"/>
      <c r="D277" s="30" t="s">
        <v>656</v>
      </c>
      <c r="E277" s="22"/>
    </row>
    <row r="278" ht="17.4" customHeight="1" spans="1:5">
      <c r="A278" s="32"/>
      <c r="B278" s="22"/>
      <c r="C278" s="32"/>
      <c r="D278" s="22">
        <v>5.11</v>
      </c>
      <c r="E278" s="22"/>
    </row>
    <row r="279" ht="17.4" customHeight="1" spans="1:5">
      <c r="A279" s="32"/>
      <c r="B279" s="22"/>
      <c r="C279" s="32" t="s">
        <v>803</v>
      </c>
      <c r="D279" s="22">
        <v>5.07</v>
      </c>
      <c r="E279" s="22">
        <v>6</v>
      </c>
    </row>
    <row r="280" ht="17.4" customHeight="1" spans="1:5">
      <c r="A280" s="32"/>
      <c r="B280" s="22"/>
      <c r="C280" s="32"/>
      <c r="D280" s="30" t="s">
        <v>656</v>
      </c>
      <c r="E280" s="22"/>
    </row>
    <row r="281" ht="17.4" customHeight="1" spans="1:5">
      <c r="A281" s="32"/>
      <c r="B281" s="22"/>
      <c r="C281" s="32"/>
      <c r="D281" s="22">
        <v>5.11</v>
      </c>
      <c r="E281" s="22"/>
    </row>
    <row r="282" ht="17.4" customHeight="1" spans="1:5">
      <c r="A282" s="32"/>
      <c r="B282" s="22"/>
      <c r="C282" s="22" t="s">
        <v>804</v>
      </c>
      <c r="D282" s="22">
        <v>5.07</v>
      </c>
      <c r="E282" s="22">
        <v>6</v>
      </c>
    </row>
    <row r="283" ht="17.4" customHeight="1" spans="1:5">
      <c r="A283" s="32"/>
      <c r="B283" s="22"/>
      <c r="C283" s="22"/>
      <c r="D283" s="30" t="s">
        <v>656</v>
      </c>
      <c r="E283" s="22"/>
    </row>
    <row r="284" ht="17.4" customHeight="1" spans="1:5">
      <c r="A284" s="32"/>
      <c r="B284" s="22"/>
      <c r="C284" s="22"/>
      <c r="D284" s="22">
        <v>5.11</v>
      </c>
      <c r="E284" s="22"/>
    </row>
    <row r="285" ht="17.4" customHeight="1" spans="1:5">
      <c r="A285" s="32"/>
      <c r="B285" s="22"/>
      <c r="C285" s="32" t="s">
        <v>805</v>
      </c>
      <c r="D285" s="22">
        <v>5.07</v>
      </c>
      <c r="E285" s="22">
        <v>6</v>
      </c>
    </row>
    <row r="286" ht="17.4" customHeight="1" spans="1:5">
      <c r="A286" s="32"/>
      <c r="B286" s="22"/>
      <c r="C286" s="32"/>
      <c r="D286" s="22">
        <v>5.09</v>
      </c>
      <c r="E286" s="22"/>
    </row>
    <row r="287" ht="17.4" customHeight="1" spans="1:5">
      <c r="A287" s="32"/>
      <c r="B287" s="22"/>
      <c r="C287" s="32"/>
      <c r="D287" s="22">
        <v>5.11</v>
      </c>
      <c r="E287" s="22"/>
    </row>
    <row r="288" ht="17.4" customHeight="1" spans="1:5">
      <c r="A288" s="32"/>
      <c r="B288" s="22"/>
      <c r="C288" s="32" t="s">
        <v>806</v>
      </c>
      <c r="D288" s="22">
        <v>5.07</v>
      </c>
      <c r="E288" s="22">
        <v>4</v>
      </c>
    </row>
    <row r="289" ht="17.4" customHeight="1" spans="1:5">
      <c r="A289" s="32"/>
      <c r="B289" s="22"/>
      <c r="C289" s="32"/>
      <c r="D289" s="22">
        <v>5.11</v>
      </c>
      <c r="E289" s="22"/>
    </row>
    <row r="290" ht="17.4" customHeight="1" spans="1:5">
      <c r="A290" s="32"/>
      <c r="B290" s="22"/>
      <c r="C290" s="32" t="s">
        <v>807</v>
      </c>
      <c r="D290" s="22">
        <v>5.07</v>
      </c>
      <c r="E290" s="22">
        <v>4</v>
      </c>
    </row>
    <row r="291" ht="17.4" customHeight="1" spans="1:5">
      <c r="A291" s="32"/>
      <c r="B291" s="22"/>
      <c r="C291" s="32"/>
      <c r="D291" s="22">
        <v>5.11</v>
      </c>
      <c r="E291" s="22"/>
    </row>
    <row r="292" ht="17.4" customHeight="1" spans="1:5">
      <c r="A292" s="32"/>
      <c r="B292" s="22"/>
      <c r="C292" s="22" t="s">
        <v>800</v>
      </c>
      <c r="D292" s="22">
        <v>5.08</v>
      </c>
      <c r="E292" s="22">
        <v>6</v>
      </c>
    </row>
    <row r="293" ht="17.4" customHeight="1" spans="1:5">
      <c r="A293" s="32"/>
      <c r="B293" s="22"/>
      <c r="C293" s="22"/>
      <c r="D293" s="30" t="s">
        <v>656</v>
      </c>
      <c r="E293" s="22"/>
    </row>
    <row r="294" ht="17.4" customHeight="1" spans="1:5">
      <c r="A294" s="32"/>
      <c r="B294" s="22"/>
      <c r="C294" s="22"/>
      <c r="D294" s="22">
        <v>5.11</v>
      </c>
      <c r="E294" s="22"/>
    </row>
    <row r="295" ht="17.4" customHeight="1" spans="1:5">
      <c r="A295" s="32"/>
      <c r="B295" s="22"/>
      <c r="C295" s="22" t="s">
        <v>808</v>
      </c>
      <c r="D295" s="22">
        <v>5.08</v>
      </c>
      <c r="E295" s="22">
        <v>2</v>
      </c>
    </row>
    <row r="296" ht="17.4" customHeight="1" spans="1:5">
      <c r="A296" s="32"/>
      <c r="B296" s="22"/>
      <c r="C296" s="22" t="s">
        <v>809</v>
      </c>
      <c r="D296" s="22">
        <v>5.08</v>
      </c>
      <c r="E296" s="22">
        <v>6</v>
      </c>
    </row>
    <row r="297" ht="17.4" customHeight="1" spans="1:5">
      <c r="A297" s="32"/>
      <c r="B297" s="22"/>
      <c r="C297" s="22"/>
      <c r="D297" s="30" t="s">
        <v>656</v>
      </c>
      <c r="E297" s="22"/>
    </row>
    <row r="298" ht="17.4" customHeight="1" spans="1:5">
      <c r="A298" s="32"/>
      <c r="B298" s="22"/>
      <c r="C298" s="22"/>
      <c r="D298" s="22">
        <v>5.11</v>
      </c>
      <c r="E298" s="22"/>
    </row>
    <row r="299" ht="17.4" customHeight="1" spans="1:5">
      <c r="A299" s="32"/>
      <c r="B299" s="22"/>
      <c r="C299" s="22" t="s">
        <v>810</v>
      </c>
      <c r="D299" s="22">
        <v>5.09</v>
      </c>
      <c r="E299" s="22">
        <v>4</v>
      </c>
    </row>
    <row r="300" ht="17.4" customHeight="1" spans="1:5">
      <c r="A300" s="32"/>
      <c r="B300" s="22"/>
      <c r="C300" s="22"/>
      <c r="D300" s="22">
        <v>5.11</v>
      </c>
      <c r="E300" s="22"/>
    </row>
    <row r="301" ht="17.4" customHeight="1" spans="1:5">
      <c r="A301" s="32"/>
      <c r="B301" s="22"/>
      <c r="C301" s="22" t="s">
        <v>811</v>
      </c>
      <c r="D301" s="22">
        <v>5.09</v>
      </c>
      <c r="E301" s="22">
        <v>2</v>
      </c>
    </row>
    <row r="302" ht="17.4" customHeight="1" spans="1:5">
      <c r="A302" s="32"/>
      <c r="B302" s="22"/>
      <c r="C302" s="22" t="s">
        <v>812</v>
      </c>
      <c r="D302" s="22">
        <v>5.09</v>
      </c>
      <c r="E302" s="22">
        <v>4</v>
      </c>
    </row>
    <row r="303" ht="17.4" customHeight="1" spans="1:5">
      <c r="A303" s="32"/>
      <c r="B303" s="22"/>
      <c r="C303" s="22"/>
      <c r="D303" s="30" t="s">
        <v>656</v>
      </c>
      <c r="E303" s="22"/>
    </row>
    <row r="304" ht="17.4" customHeight="1" spans="1:5">
      <c r="A304" s="32"/>
      <c r="B304" s="22"/>
      <c r="C304" s="22" t="s">
        <v>503</v>
      </c>
      <c r="D304" s="22">
        <v>5.09</v>
      </c>
      <c r="E304" s="22">
        <v>2</v>
      </c>
    </row>
    <row r="305" ht="17.4" customHeight="1" spans="1:5">
      <c r="A305" s="32"/>
      <c r="B305" s="22">
        <v>20222531</v>
      </c>
      <c r="C305" s="22" t="s">
        <v>513</v>
      </c>
      <c r="D305" s="22">
        <v>5.08</v>
      </c>
      <c r="E305" s="22">
        <v>6</v>
      </c>
    </row>
    <row r="306" ht="17.4" customHeight="1" spans="1:5">
      <c r="A306" s="32"/>
      <c r="B306" s="22"/>
      <c r="C306" s="22"/>
      <c r="D306" s="22">
        <v>5.09</v>
      </c>
      <c r="E306" s="22"/>
    </row>
    <row r="307" ht="17.4" customHeight="1" spans="1:5">
      <c r="A307" s="32"/>
      <c r="B307" s="22"/>
      <c r="C307" s="22"/>
      <c r="D307" s="30" t="s">
        <v>656</v>
      </c>
      <c r="E307" s="22"/>
    </row>
    <row r="308" ht="17.4" customHeight="1" spans="1:5">
      <c r="A308" s="32"/>
      <c r="B308" s="22"/>
      <c r="C308" s="22" t="s">
        <v>509</v>
      </c>
      <c r="D308" s="22">
        <v>5.08</v>
      </c>
      <c r="E308" s="22">
        <v>6</v>
      </c>
    </row>
    <row r="309" ht="17.4" customHeight="1" spans="1:5">
      <c r="A309" s="32"/>
      <c r="B309" s="22"/>
      <c r="C309" s="22"/>
      <c r="D309" s="22">
        <v>5.09</v>
      </c>
      <c r="E309" s="22"/>
    </row>
    <row r="310" ht="17.4" customHeight="1" spans="1:5">
      <c r="A310" s="32"/>
      <c r="B310" s="22"/>
      <c r="C310" s="22"/>
      <c r="D310" s="30" t="s">
        <v>656</v>
      </c>
      <c r="E310" s="22"/>
    </row>
    <row r="311" ht="17.4" customHeight="1" spans="1:5">
      <c r="A311" s="32"/>
      <c r="B311" s="22"/>
      <c r="C311" s="22" t="s">
        <v>813</v>
      </c>
      <c r="D311" s="22">
        <v>5.09</v>
      </c>
      <c r="E311" s="22">
        <v>2</v>
      </c>
    </row>
    <row r="312" ht="17.4" customHeight="1" spans="1:5">
      <c r="A312" s="32"/>
      <c r="B312" s="22">
        <v>20222532</v>
      </c>
      <c r="C312" s="22" t="s">
        <v>814</v>
      </c>
      <c r="D312" s="22">
        <v>5.07</v>
      </c>
      <c r="E312" s="22">
        <v>2</v>
      </c>
    </row>
    <row r="313" ht="17.4" customHeight="1" spans="1:5">
      <c r="A313" s="32"/>
      <c r="B313" s="22"/>
      <c r="C313" s="22" t="s">
        <v>815</v>
      </c>
      <c r="D313" s="22">
        <v>5.07</v>
      </c>
      <c r="E313" s="22">
        <v>2</v>
      </c>
    </row>
    <row r="314" ht="17.4" customHeight="1" spans="1:5">
      <c r="A314" s="32"/>
      <c r="B314" s="22"/>
      <c r="C314" s="22" t="s">
        <v>816</v>
      </c>
      <c r="D314" s="22">
        <v>5.07</v>
      </c>
      <c r="E314" s="22">
        <v>4</v>
      </c>
    </row>
    <row r="315" ht="17.4" customHeight="1" spans="1:5">
      <c r="A315" s="32"/>
      <c r="B315" s="22"/>
      <c r="C315" s="22"/>
      <c r="D315" s="30" t="s">
        <v>656</v>
      </c>
      <c r="E315" s="22"/>
    </row>
    <row r="316" ht="17.4" customHeight="1" spans="1:5">
      <c r="A316" s="32"/>
      <c r="B316" s="22"/>
      <c r="C316" s="22" t="s">
        <v>817</v>
      </c>
      <c r="D316" s="22">
        <v>5.09</v>
      </c>
      <c r="E316" s="22">
        <v>2</v>
      </c>
    </row>
    <row r="317" ht="17.4" customHeight="1" spans="1:5">
      <c r="A317" s="32"/>
      <c r="B317" s="22"/>
      <c r="C317" s="22" t="s">
        <v>818</v>
      </c>
      <c r="D317" s="22">
        <v>5.09</v>
      </c>
      <c r="E317" s="22">
        <v>2</v>
      </c>
    </row>
    <row r="318" ht="17.4" customHeight="1" spans="1:5">
      <c r="A318" s="32"/>
      <c r="B318" s="22"/>
      <c r="C318" s="22" t="s">
        <v>819</v>
      </c>
      <c r="D318" s="30" t="s">
        <v>656</v>
      </c>
      <c r="E318" s="22">
        <v>4</v>
      </c>
    </row>
    <row r="319" ht="17.4" customHeight="1" spans="1:5">
      <c r="A319" s="32"/>
      <c r="B319" s="22"/>
      <c r="C319" s="22"/>
      <c r="D319" s="22">
        <v>5.09</v>
      </c>
      <c r="E319" s="22"/>
    </row>
    <row r="320" ht="17.4" customHeight="1" spans="1:5">
      <c r="A320" s="32" t="s">
        <v>7</v>
      </c>
      <c r="B320" s="22">
        <v>20222634</v>
      </c>
      <c r="C320" s="22" t="s">
        <v>820</v>
      </c>
      <c r="D320" s="36">
        <v>5.07</v>
      </c>
      <c r="E320" s="22">
        <v>2</v>
      </c>
    </row>
    <row r="321" ht="17.4" customHeight="1" spans="1:5">
      <c r="A321" s="32"/>
      <c r="B321" s="22">
        <v>20222631</v>
      </c>
      <c r="C321" s="22" t="s">
        <v>525</v>
      </c>
      <c r="D321" s="36">
        <v>5.08</v>
      </c>
      <c r="E321" s="22">
        <v>2</v>
      </c>
    </row>
    <row r="322" ht="17.4" customHeight="1" spans="1:5">
      <c r="A322" s="32"/>
      <c r="B322" s="22">
        <v>20222633</v>
      </c>
      <c r="C322" s="22" t="s">
        <v>821</v>
      </c>
      <c r="D322" s="36">
        <v>5.08</v>
      </c>
      <c r="E322" s="22">
        <v>2</v>
      </c>
    </row>
    <row r="323" ht="17.4" customHeight="1" spans="1:5">
      <c r="A323" s="32"/>
      <c r="B323" s="22"/>
      <c r="C323" s="22" t="s">
        <v>822</v>
      </c>
      <c r="D323" s="36">
        <v>5.08</v>
      </c>
      <c r="E323" s="22">
        <v>2</v>
      </c>
    </row>
    <row r="324" ht="17.4" customHeight="1" spans="1:5">
      <c r="A324" s="32"/>
      <c r="B324" s="22"/>
      <c r="C324" s="22" t="s">
        <v>823</v>
      </c>
      <c r="D324" s="36">
        <v>5.08</v>
      </c>
      <c r="E324" s="22">
        <v>2</v>
      </c>
    </row>
    <row r="325" ht="17.4" customHeight="1" spans="1:5">
      <c r="A325" s="32"/>
      <c r="B325" s="22"/>
      <c r="C325" s="22" t="s">
        <v>536</v>
      </c>
      <c r="D325" s="36">
        <v>5.08</v>
      </c>
      <c r="E325" s="22">
        <v>2</v>
      </c>
    </row>
    <row r="326" ht="17.4" customHeight="1" spans="1:5">
      <c r="A326" s="32"/>
      <c r="B326" s="22"/>
      <c r="C326" s="22" t="s">
        <v>535</v>
      </c>
      <c r="D326" s="36">
        <v>5.08</v>
      </c>
      <c r="E326" s="22">
        <v>2</v>
      </c>
    </row>
    <row r="327" ht="17.4" spans="1:5">
      <c r="A327" s="32"/>
      <c r="B327" s="22"/>
      <c r="C327" s="22" t="s">
        <v>531</v>
      </c>
      <c r="D327" s="36">
        <v>5.08</v>
      </c>
      <c r="E327" s="22">
        <v>2</v>
      </c>
    </row>
    <row r="328" ht="17.4" spans="1:5">
      <c r="A328" s="32"/>
      <c r="B328" s="22"/>
      <c r="C328" s="22" t="s">
        <v>540</v>
      </c>
      <c r="D328" s="36">
        <v>5.11</v>
      </c>
      <c r="E328" s="22">
        <v>2</v>
      </c>
    </row>
    <row r="329" ht="17.4" spans="1:5">
      <c r="A329" s="32"/>
      <c r="B329" s="22"/>
      <c r="C329" s="22" t="s">
        <v>824</v>
      </c>
      <c r="D329" s="36">
        <v>5.11</v>
      </c>
      <c r="E329" s="22">
        <v>2</v>
      </c>
    </row>
    <row r="330" ht="17.4" spans="1:5">
      <c r="A330" s="32"/>
      <c r="B330" s="22">
        <v>20222631</v>
      </c>
      <c r="C330" s="22" t="s">
        <v>529</v>
      </c>
      <c r="D330" s="36">
        <v>5.09</v>
      </c>
      <c r="E330" s="22">
        <v>2</v>
      </c>
    </row>
    <row r="331" ht="17.4" spans="1:5">
      <c r="A331" s="32"/>
      <c r="B331" s="22"/>
      <c r="C331" s="22" t="s">
        <v>525</v>
      </c>
      <c r="D331" s="36">
        <v>5.09</v>
      </c>
      <c r="E331" s="22">
        <v>2</v>
      </c>
    </row>
    <row r="332" ht="17.4" spans="1:5">
      <c r="A332" s="32"/>
      <c r="B332" s="22">
        <v>20222635</v>
      </c>
      <c r="C332" s="22" t="s">
        <v>825</v>
      </c>
      <c r="D332" s="36">
        <v>5.09</v>
      </c>
      <c r="E332" s="22">
        <v>2</v>
      </c>
    </row>
    <row r="333" ht="17.4" spans="1:5">
      <c r="A333" s="32"/>
      <c r="B333" s="22"/>
      <c r="C333" s="22" t="s">
        <v>547</v>
      </c>
      <c r="D333" s="36">
        <v>5.09</v>
      </c>
      <c r="E333" s="22">
        <v>2</v>
      </c>
    </row>
    <row r="334" ht="17.4" spans="1:5">
      <c r="A334" s="32"/>
      <c r="B334" s="22"/>
      <c r="C334" s="22" t="s">
        <v>545</v>
      </c>
      <c r="D334" s="36">
        <v>5.09</v>
      </c>
      <c r="E334" s="22">
        <v>2</v>
      </c>
    </row>
    <row r="335" ht="17.4" spans="1:5">
      <c r="A335" s="32"/>
      <c r="B335" s="22"/>
      <c r="C335" s="22" t="s">
        <v>556</v>
      </c>
      <c r="D335" s="36">
        <v>5.11</v>
      </c>
      <c r="E335" s="22">
        <v>2</v>
      </c>
    </row>
    <row r="336" ht="17.4" spans="1:5">
      <c r="A336" s="32"/>
      <c r="B336" s="22"/>
      <c r="C336" s="22" t="s">
        <v>543</v>
      </c>
      <c r="D336" s="36">
        <v>5.11</v>
      </c>
      <c r="E336" s="22">
        <v>2</v>
      </c>
    </row>
    <row r="337" ht="17.4" spans="1:5">
      <c r="A337" s="32"/>
      <c r="B337" s="22"/>
      <c r="C337" s="22" t="s">
        <v>548</v>
      </c>
      <c r="D337" s="36">
        <v>5.08</v>
      </c>
      <c r="E337" s="22">
        <v>2</v>
      </c>
    </row>
    <row r="338" ht="17.4" spans="1:5">
      <c r="A338" s="37" t="s">
        <v>8</v>
      </c>
      <c r="B338" s="38">
        <v>20223531</v>
      </c>
      <c r="C338" s="38" t="s">
        <v>573</v>
      </c>
      <c r="D338" s="39">
        <v>5.08</v>
      </c>
      <c r="E338" s="38">
        <v>8</v>
      </c>
    </row>
    <row r="339" ht="17.4" spans="1:5">
      <c r="A339" s="40"/>
      <c r="B339" s="41"/>
      <c r="C339" s="41"/>
      <c r="D339" s="39">
        <v>5.09</v>
      </c>
      <c r="E339" s="41"/>
    </row>
    <row r="340" ht="17.4" spans="1:5">
      <c r="A340" s="40"/>
      <c r="B340" s="41"/>
      <c r="C340" s="41"/>
      <c r="D340" s="42" t="s">
        <v>656</v>
      </c>
      <c r="E340" s="41"/>
    </row>
    <row r="341" ht="17.4" spans="1:5">
      <c r="A341" s="40"/>
      <c r="B341" s="41"/>
      <c r="C341" s="43"/>
      <c r="D341" s="39">
        <v>5.11</v>
      </c>
      <c r="E341" s="43"/>
    </row>
    <row r="342" ht="17.4" spans="1:5">
      <c r="A342" s="40"/>
      <c r="B342" s="41"/>
      <c r="C342" s="38" t="s">
        <v>585</v>
      </c>
      <c r="D342" s="39">
        <v>5.08</v>
      </c>
      <c r="E342" s="38">
        <v>8</v>
      </c>
    </row>
    <row r="343" ht="17.4" spans="1:5">
      <c r="A343" s="40"/>
      <c r="B343" s="41"/>
      <c r="C343" s="41"/>
      <c r="D343" s="39">
        <v>5.09</v>
      </c>
      <c r="E343" s="41"/>
    </row>
    <row r="344" ht="17.4" spans="1:5">
      <c r="A344" s="40"/>
      <c r="B344" s="41"/>
      <c r="C344" s="41"/>
      <c r="D344" s="42" t="s">
        <v>656</v>
      </c>
      <c r="E344" s="41"/>
    </row>
    <row r="345" ht="17.4" spans="1:5">
      <c r="A345" s="40"/>
      <c r="B345" s="41"/>
      <c r="C345" s="43"/>
      <c r="D345" s="39">
        <v>5.11</v>
      </c>
      <c r="E345" s="43"/>
    </row>
    <row r="346" ht="17.4" spans="1:5">
      <c r="A346" s="40"/>
      <c r="B346" s="41"/>
      <c r="C346" s="38" t="s">
        <v>586</v>
      </c>
      <c r="D346" s="39">
        <v>5.08</v>
      </c>
      <c r="E346" s="38">
        <v>8</v>
      </c>
    </row>
    <row r="347" ht="17.4" spans="1:5">
      <c r="A347" s="40"/>
      <c r="B347" s="41"/>
      <c r="C347" s="41"/>
      <c r="D347" s="39">
        <v>5.09</v>
      </c>
      <c r="E347" s="41"/>
    </row>
    <row r="348" ht="17.4" spans="1:5">
      <c r="A348" s="40"/>
      <c r="B348" s="41"/>
      <c r="C348" s="41"/>
      <c r="D348" s="44">
        <v>5.1</v>
      </c>
      <c r="E348" s="41"/>
    </row>
    <row r="349" ht="17.4" spans="1:5">
      <c r="A349" s="40"/>
      <c r="B349" s="41"/>
      <c r="C349" s="43"/>
      <c r="D349" s="42" t="s">
        <v>655</v>
      </c>
      <c r="E349" s="43"/>
    </row>
    <row r="350" ht="17.4" spans="1:5">
      <c r="A350" s="40"/>
      <c r="B350" s="41"/>
      <c r="C350" s="38" t="s">
        <v>587</v>
      </c>
      <c r="D350" s="39">
        <v>5.08</v>
      </c>
      <c r="E350" s="38">
        <v>8</v>
      </c>
    </row>
    <row r="351" ht="17.4" spans="1:5">
      <c r="A351" s="40"/>
      <c r="B351" s="41"/>
      <c r="C351" s="41"/>
      <c r="D351" s="39">
        <v>5.09</v>
      </c>
      <c r="E351" s="41"/>
    </row>
    <row r="352" ht="17.4" spans="1:5">
      <c r="A352" s="40"/>
      <c r="B352" s="41"/>
      <c r="C352" s="41"/>
      <c r="D352" s="42" t="s">
        <v>656</v>
      </c>
      <c r="E352" s="41"/>
    </row>
    <row r="353" ht="17.4" spans="1:5">
      <c r="A353" s="45"/>
      <c r="B353" s="43"/>
      <c r="C353" s="43"/>
      <c r="D353" s="39">
        <v>5.11</v>
      </c>
      <c r="E353" s="43"/>
    </row>
  </sheetData>
  <mergeCells count="179">
    <mergeCell ref="A1:E1"/>
    <mergeCell ref="A3:A48"/>
    <mergeCell ref="A49:A76"/>
    <mergeCell ref="A77:A107"/>
    <mergeCell ref="A108:A159"/>
    <mergeCell ref="A160:A319"/>
    <mergeCell ref="A320:A337"/>
    <mergeCell ref="A338:A353"/>
    <mergeCell ref="B3:B5"/>
    <mergeCell ref="B6:B8"/>
    <mergeCell ref="B9:B12"/>
    <mergeCell ref="B13:B18"/>
    <mergeCell ref="B19:B35"/>
    <mergeCell ref="B36:B38"/>
    <mergeCell ref="B39:B48"/>
    <mergeCell ref="B49:B54"/>
    <mergeCell ref="B55:B57"/>
    <mergeCell ref="B58:B64"/>
    <mergeCell ref="B65:B74"/>
    <mergeCell ref="B75:B76"/>
    <mergeCell ref="B77:B78"/>
    <mergeCell ref="B79:B80"/>
    <mergeCell ref="B81:B86"/>
    <mergeCell ref="B87:B89"/>
    <mergeCell ref="B91:B92"/>
    <mergeCell ref="B94:B99"/>
    <mergeCell ref="B100:B107"/>
    <mergeCell ref="B108:B116"/>
    <mergeCell ref="B117:B126"/>
    <mergeCell ref="B127:B135"/>
    <mergeCell ref="B136:B145"/>
    <mergeCell ref="B146:B152"/>
    <mergeCell ref="B153:B159"/>
    <mergeCell ref="B160:B162"/>
    <mergeCell ref="B163:B209"/>
    <mergeCell ref="B210:B243"/>
    <mergeCell ref="B244:B304"/>
    <mergeCell ref="B305:B311"/>
    <mergeCell ref="B312:B319"/>
    <mergeCell ref="B322:B329"/>
    <mergeCell ref="B330:B331"/>
    <mergeCell ref="B332:B337"/>
    <mergeCell ref="B338:B353"/>
    <mergeCell ref="C6:C7"/>
    <mergeCell ref="C9:C10"/>
    <mergeCell ref="C16:C17"/>
    <mergeCell ref="C19:C21"/>
    <mergeCell ref="C22:C25"/>
    <mergeCell ref="C26:C27"/>
    <mergeCell ref="C28:C30"/>
    <mergeCell ref="C41:C42"/>
    <mergeCell ref="C43:C45"/>
    <mergeCell ref="C58:C61"/>
    <mergeCell ref="C62:C64"/>
    <mergeCell ref="C81:C82"/>
    <mergeCell ref="C83:C84"/>
    <mergeCell ref="C101:C102"/>
    <mergeCell ref="C163:C164"/>
    <mergeCell ref="C166:C167"/>
    <mergeCell ref="C168:C169"/>
    <mergeCell ref="C170:C172"/>
    <mergeCell ref="C173:C174"/>
    <mergeCell ref="C176:C178"/>
    <mergeCell ref="C179:C180"/>
    <mergeCell ref="C181:C183"/>
    <mergeCell ref="C184:C185"/>
    <mergeCell ref="C186:C188"/>
    <mergeCell ref="C190:C191"/>
    <mergeCell ref="C192:C193"/>
    <mergeCell ref="C194:C195"/>
    <mergeCell ref="C197:C198"/>
    <mergeCell ref="C199:C201"/>
    <mergeCell ref="C203:C204"/>
    <mergeCell ref="C206:C207"/>
    <mergeCell ref="C208:C209"/>
    <mergeCell ref="C210:C211"/>
    <mergeCell ref="C212:C213"/>
    <mergeCell ref="C214:C215"/>
    <mergeCell ref="C227:C228"/>
    <mergeCell ref="C229:C230"/>
    <mergeCell ref="C231:C232"/>
    <mergeCell ref="C233:C235"/>
    <mergeCell ref="C236:C237"/>
    <mergeCell ref="C238:C240"/>
    <mergeCell ref="C244:C245"/>
    <mergeCell ref="C247:C249"/>
    <mergeCell ref="C252:C253"/>
    <mergeCell ref="C254:C256"/>
    <mergeCell ref="C258:C260"/>
    <mergeCell ref="C262:C263"/>
    <mergeCell ref="C264:C265"/>
    <mergeCell ref="C266:C269"/>
    <mergeCell ref="C270:C271"/>
    <mergeCell ref="C274:C275"/>
    <mergeCell ref="C276:C278"/>
    <mergeCell ref="C279:C281"/>
    <mergeCell ref="C282:C284"/>
    <mergeCell ref="C285:C287"/>
    <mergeCell ref="C288:C289"/>
    <mergeCell ref="C290:C291"/>
    <mergeCell ref="C292:C294"/>
    <mergeCell ref="C296:C298"/>
    <mergeCell ref="C299:C300"/>
    <mergeCell ref="C302:C303"/>
    <mergeCell ref="C305:C307"/>
    <mergeCell ref="C308:C310"/>
    <mergeCell ref="C314:C315"/>
    <mergeCell ref="C318:C319"/>
    <mergeCell ref="C338:C341"/>
    <mergeCell ref="C342:C345"/>
    <mergeCell ref="C346:C349"/>
    <mergeCell ref="C350:C353"/>
    <mergeCell ref="E6:E7"/>
    <mergeCell ref="E9:E10"/>
    <mergeCell ref="E16:E17"/>
    <mergeCell ref="E19:E21"/>
    <mergeCell ref="E22:E25"/>
    <mergeCell ref="E26:E27"/>
    <mergeCell ref="E28:E30"/>
    <mergeCell ref="E41:E42"/>
    <mergeCell ref="E43:E45"/>
    <mergeCell ref="E81:E82"/>
    <mergeCell ref="E83:E84"/>
    <mergeCell ref="E101:E102"/>
    <mergeCell ref="E163:E164"/>
    <mergeCell ref="E166:E167"/>
    <mergeCell ref="E168:E169"/>
    <mergeCell ref="E170:E172"/>
    <mergeCell ref="E173:E174"/>
    <mergeCell ref="E176:E178"/>
    <mergeCell ref="E179:E180"/>
    <mergeCell ref="E181:E183"/>
    <mergeCell ref="E184:E185"/>
    <mergeCell ref="E186:E188"/>
    <mergeCell ref="E190:E191"/>
    <mergeCell ref="E192:E193"/>
    <mergeCell ref="E194:E195"/>
    <mergeCell ref="E197:E198"/>
    <mergeCell ref="E199:E201"/>
    <mergeCell ref="E203:E204"/>
    <mergeCell ref="E206:E207"/>
    <mergeCell ref="E208:E209"/>
    <mergeCell ref="E210:E211"/>
    <mergeCell ref="E212:E213"/>
    <mergeCell ref="E214:E215"/>
    <mergeCell ref="E227:E228"/>
    <mergeCell ref="E229:E230"/>
    <mergeCell ref="E231:E232"/>
    <mergeCell ref="E233:E235"/>
    <mergeCell ref="E236:E237"/>
    <mergeCell ref="E238:E240"/>
    <mergeCell ref="E244:E245"/>
    <mergeCell ref="E247:E249"/>
    <mergeCell ref="E252:E253"/>
    <mergeCell ref="E254:E256"/>
    <mergeCell ref="E258:E260"/>
    <mergeCell ref="E262:E263"/>
    <mergeCell ref="E264:E265"/>
    <mergeCell ref="E266:E269"/>
    <mergeCell ref="E270:E271"/>
    <mergeCell ref="E274:E275"/>
    <mergeCell ref="E276:E278"/>
    <mergeCell ref="E279:E281"/>
    <mergeCell ref="E282:E284"/>
    <mergeCell ref="E285:E287"/>
    <mergeCell ref="E288:E289"/>
    <mergeCell ref="E290:E291"/>
    <mergeCell ref="E292:E294"/>
    <mergeCell ref="E296:E298"/>
    <mergeCell ref="E299:E300"/>
    <mergeCell ref="E302:E303"/>
    <mergeCell ref="E305:E307"/>
    <mergeCell ref="E308:E310"/>
    <mergeCell ref="E314:E315"/>
    <mergeCell ref="E318:E319"/>
    <mergeCell ref="E338:E341"/>
    <mergeCell ref="E342:E345"/>
    <mergeCell ref="E346:E349"/>
    <mergeCell ref="E350:E353"/>
  </mergeCells>
  <pageMargins left="0.75" right="0.75" top="1" bottom="1" header="0.5" footer="0.5"/>
  <pageSetup paperSize="9" orientation="portrait"/>
  <headerFooter/>
  <ignoredErrors>
    <ignoredError sqref="D340:D352 D5:D76 D82 D84:D86 D93 D107:D337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1"/>
  <sheetViews>
    <sheetView topLeftCell="A2" workbookViewId="0">
      <selection activeCell="D79" sqref="D5:D79"/>
    </sheetView>
  </sheetViews>
  <sheetFormatPr defaultColWidth="8.72222222222222" defaultRowHeight="14.4"/>
  <cols>
    <col min="1" max="1" width="20.8148148148148" customWidth="1"/>
    <col min="2" max="2" width="12.0925925925926" customWidth="1"/>
    <col min="3" max="3" width="27.6666666666667" customWidth="1"/>
    <col min="4" max="4" width="27.9074074074074" customWidth="1"/>
    <col min="5" max="5" width="14.4537037037037" customWidth="1"/>
    <col min="6" max="6" width="18.6296296296296" customWidth="1"/>
    <col min="7" max="7" width="14.4537037037037" customWidth="1"/>
  </cols>
  <sheetData>
    <row r="1" ht="22.2" spans="1:9">
      <c r="A1" s="18" t="s">
        <v>826</v>
      </c>
      <c r="B1" s="18"/>
      <c r="C1" s="18"/>
      <c r="D1" s="18"/>
      <c r="E1" s="18"/>
      <c r="F1" s="18"/>
      <c r="G1" s="18"/>
      <c r="H1" s="18"/>
      <c r="I1" s="18"/>
    </row>
    <row r="2" ht="20.4" spans="1:9">
      <c r="A2" s="2" t="s">
        <v>22</v>
      </c>
      <c r="B2" s="19" t="s">
        <v>651</v>
      </c>
      <c r="C2" s="19" t="s">
        <v>26</v>
      </c>
      <c r="D2" s="20" t="s">
        <v>27</v>
      </c>
      <c r="E2" s="21" t="s">
        <v>28</v>
      </c>
      <c r="F2" s="19" t="s">
        <v>29</v>
      </c>
      <c r="G2" s="19" t="s">
        <v>30</v>
      </c>
      <c r="H2" s="2" t="s">
        <v>31</v>
      </c>
      <c r="I2" s="2"/>
    </row>
    <row r="3" ht="17.4" customHeight="1" spans="1:9">
      <c r="A3" s="6" t="s">
        <v>2</v>
      </c>
      <c r="B3" s="4" t="s">
        <v>32</v>
      </c>
      <c r="C3" s="4"/>
      <c r="D3" s="4"/>
      <c r="E3" s="4"/>
      <c r="F3" s="4"/>
      <c r="G3" s="4"/>
      <c r="H3" s="4"/>
      <c r="I3" s="4"/>
    </row>
    <row r="4" ht="17.4" customHeight="1" spans="1:9">
      <c r="A4" s="4" t="s">
        <v>3</v>
      </c>
      <c r="B4" s="4"/>
      <c r="C4" s="4"/>
      <c r="D4" s="4"/>
      <c r="E4" s="4"/>
      <c r="F4" s="4"/>
      <c r="G4" s="4"/>
      <c r="H4" s="4"/>
      <c r="I4" s="4"/>
    </row>
    <row r="5" ht="17.4" customHeight="1" spans="1:9">
      <c r="A5" s="22" t="s">
        <v>4</v>
      </c>
      <c r="B5" s="22">
        <v>20222932</v>
      </c>
      <c r="C5" s="22" t="s">
        <v>827</v>
      </c>
      <c r="D5" s="22">
        <v>5.07</v>
      </c>
      <c r="E5" s="22">
        <v>2</v>
      </c>
      <c r="F5" s="22" t="s">
        <v>36</v>
      </c>
      <c r="G5" s="22" t="s">
        <v>37</v>
      </c>
      <c r="H5" s="23"/>
      <c r="I5" s="24"/>
    </row>
    <row r="6" ht="17.4" customHeight="1" spans="1:9">
      <c r="A6" s="22"/>
      <c r="B6" s="22"/>
      <c r="C6" s="22" t="s">
        <v>828</v>
      </c>
      <c r="D6" s="22">
        <v>5.07</v>
      </c>
      <c r="E6" s="22">
        <v>2</v>
      </c>
      <c r="F6" s="22" t="s">
        <v>36</v>
      </c>
      <c r="G6" s="22" t="s">
        <v>37</v>
      </c>
      <c r="H6" s="23"/>
      <c r="I6" s="24"/>
    </row>
    <row r="7" ht="17.4" customHeight="1" spans="1:9">
      <c r="A7" s="22"/>
      <c r="B7" s="22"/>
      <c r="C7" s="22" t="s">
        <v>829</v>
      </c>
      <c r="D7" s="22">
        <v>5.07</v>
      </c>
      <c r="E7" s="22">
        <v>2</v>
      </c>
      <c r="F7" s="22" t="s">
        <v>36</v>
      </c>
      <c r="G7" s="22" t="s">
        <v>37</v>
      </c>
      <c r="H7" s="23"/>
      <c r="I7" s="24"/>
    </row>
    <row r="8" ht="17.4" customHeight="1" spans="1:9">
      <c r="A8" s="22"/>
      <c r="B8" s="22"/>
      <c r="C8" s="22" t="s">
        <v>830</v>
      </c>
      <c r="D8" s="22">
        <v>5.07</v>
      </c>
      <c r="E8" s="22">
        <v>2</v>
      </c>
      <c r="F8" s="22" t="s">
        <v>36</v>
      </c>
      <c r="G8" s="22" t="s">
        <v>37</v>
      </c>
      <c r="H8" s="23"/>
      <c r="I8" s="24"/>
    </row>
    <row r="9" ht="17.4" customHeight="1" spans="1:9">
      <c r="A9" s="22"/>
      <c r="B9" s="22"/>
      <c r="C9" s="22" t="s">
        <v>831</v>
      </c>
      <c r="D9" s="22">
        <v>5.07</v>
      </c>
      <c r="E9" s="22">
        <v>2</v>
      </c>
      <c r="F9" s="22" t="s">
        <v>36</v>
      </c>
      <c r="G9" s="22" t="s">
        <v>37</v>
      </c>
      <c r="H9" s="23"/>
      <c r="I9" s="24"/>
    </row>
    <row r="10" ht="17.4" spans="1:9">
      <c r="A10" s="22"/>
      <c r="B10" s="22"/>
      <c r="C10" s="22" t="s">
        <v>832</v>
      </c>
      <c r="D10" s="22">
        <v>5.07</v>
      </c>
      <c r="E10" s="22">
        <v>2</v>
      </c>
      <c r="F10" s="22" t="s">
        <v>36</v>
      </c>
      <c r="G10" s="22" t="s">
        <v>37</v>
      </c>
      <c r="H10" s="23"/>
      <c r="I10" s="24"/>
    </row>
    <row r="11" ht="17.4" spans="1:9">
      <c r="A11" s="22"/>
      <c r="B11" s="22"/>
      <c r="C11" s="22" t="s">
        <v>833</v>
      </c>
      <c r="D11" s="22">
        <v>5.07</v>
      </c>
      <c r="E11" s="22">
        <v>2</v>
      </c>
      <c r="F11" s="22" t="s">
        <v>36</v>
      </c>
      <c r="G11" s="22" t="s">
        <v>37</v>
      </c>
      <c r="H11" s="23"/>
      <c r="I11" s="24"/>
    </row>
    <row r="12" ht="17.4" spans="1:9">
      <c r="A12" s="22"/>
      <c r="B12" s="22"/>
      <c r="C12" s="22" t="s">
        <v>834</v>
      </c>
      <c r="D12" s="22">
        <v>5.07</v>
      </c>
      <c r="E12" s="22">
        <v>2</v>
      </c>
      <c r="F12" s="22" t="s">
        <v>36</v>
      </c>
      <c r="G12" s="22" t="s">
        <v>37</v>
      </c>
      <c r="H12" s="23"/>
      <c r="I12" s="24"/>
    </row>
    <row r="13" ht="17.4" spans="1:9">
      <c r="A13" s="22"/>
      <c r="B13" s="22"/>
      <c r="C13" s="22" t="s">
        <v>835</v>
      </c>
      <c r="D13" s="22">
        <v>5.07</v>
      </c>
      <c r="E13" s="22">
        <v>2</v>
      </c>
      <c r="F13" s="22" t="s">
        <v>36</v>
      </c>
      <c r="G13" s="22" t="s">
        <v>37</v>
      </c>
      <c r="H13" s="23"/>
      <c r="I13" s="24"/>
    </row>
    <row r="14" ht="17.4" spans="1:9">
      <c r="A14" s="22"/>
      <c r="B14" s="22"/>
      <c r="C14" s="22" t="s">
        <v>836</v>
      </c>
      <c r="D14" s="22">
        <v>5.07</v>
      </c>
      <c r="E14" s="22">
        <v>2</v>
      </c>
      <c r="F14" s="22" t="s">
        <v>36</v>
      </c>
      <c r="G14" s="22" t="s">
        <v>37</v>
      </c>
      <c r="H14" s="23"/>
      <c r="I14" s="24"/>
    </row>
    <row r="15" ht="17.4" spans="1:9">
      <c r="A15" s="22"/>
      <c r="B15" s="22"/>
      <c r="C15" s="22" t="s">
        <v>295</v>
      </c>
      <c r="D15" s="22">
        <v>5.07</v>
      </c>
      <c r="E15" s="22">
        <v>2</v>
      </c>
      <c r="F15" s="22" t="s">
        <v>36</v>
      </c>
      <c r="G15" s="22" t="s">
        <v>37</v>
      </c>
      <c r="H15" s="23"/>
      <c r="I15" s="24"/>
    </row>
    <row r="16" ht="17.4" spans="1:9">
      <c r="A16" s="22"/>
      <c r="B16" s="22"/>
      <c r="C16" s="22" t="s">
        <v>837</v>
      </c>
      <c r="D16" s="22">
        <v>5.07</v>
      </c>
      <c r="E16" s="22">
        <v>2</v>
      </c>
      <c r="F16" s="22" t="s">
        <v>36</v>
      </c>
      <c r="G16" s="22" t="s">
        <v>37</v>
      </c>
      <c r="H16" s="23"/>
      <c r="I16" s="24"/>
    </row>
    <row r="17" ht="17.4" spans="1:9">
      <c r="A17" s="22"/>
      <c r="B17" s="22">
        <v>20222931</v>
      </c>
      <c r="C17" s="22" t="s">
        <v>838</v>
      </c>
      <c r="D17" s="22">
        <v>5.07</v>
      </c>
      <c r="E17" s="22">
        <v>2</v>
      </c>
      <c r="F17" s="22" t="s">
        <v>36</v>
      </c>
      <c r="G17" s="22" t="s">
        <v>37</v>
      </c>
      <c r="H17" s="23"/>
      <c r="I17" s="24"/>
    </row>
    <row r="18" ht="17.4" spans="1:9">
      <c r="A18" s="22"/>
      <c r="B18" s="22"/>
      <c r="C18" s="22" t="s">
        <v>839</v>
      </c>
      <c r="D18" s="22">
        <v>5.07</v>
      </c>
      <c r="E18" s="22">
        <v>2</v>
      </c>
      <c r="F18" s="22" t="s">
        <v>36</v>
      </c>
      <c r="G18" s="22" t="s">
        <v>37</v>
      </c>
      <c r="H18" s="23"/>
      <c r="I18" s="24"/>
    </row>
    <row r="19" ht="17.4" spans="1:9">
      <c r="A19" s="22"/>
      <c r="B19" s="22"/>
      <c r="C19" s="106" t="s">
        <v>840</v>
      </c>
      <c r="D19" s="22">
        <v>5.07</v>
      </c>
      <c r="E19" s="22">
        <v>2</v>
      </c>
      <c r="F19" s="22" t="s">
        <v>36</v>
      </c>
      <c r="G19" s="22" t="s">
        <v>37</v>
      </c>
      <c r="H19" s="23"/>
      <c r="I19" s="24"/>
    </row>
    <row r="20" ht="17.4" spans="1:9">
      <c r="A20" s="22"/>
      <c r="B20" s="22"/>
      <c r="C20" s="22" t="s">
        <v>697</v>
      </c>
      <c r="D20" s="22">
        <v>5.07</v>
      </c>
      <c r="E20" s="22">
        <v>2</v>
      </c>
      <c r="F20" s="22" t="s">
        <v>36</v>
      </c>
      <c r="G20" s="22" t="s">
        <v>37</v>
      </c>
      <c r="H20" s="23"/>
      <c r="I20" s="24"/>
    </row>
    <row r="21" ht="17.4" spans="1:9">
      <c r="A21" s="22"/>
      <c r="B21" s="22"/>
      <c r="C21" s="22" t="s">
        <v>698</v>
      </c>
      <c r="D21" s="22">
        <v>5.07</v>
      </c>
      <c r="E21" s="22">
        <v>2</v>
      </c>
      <c r="F21" s="22" t="s">
        <v>36</v>
      </c>
      <c r="G21" s="22" t="s">
        <v>37</v>
      </c>
      <c r="H21" s="23"/>
      <c r="I21" s="24"/>
    </row>
    <row r="22" ht="17.4" spans="1:9">
      <c r="A22" s="22"/>
      <c r="B22" s="22"/>
      <c r="C22" s="22" t="s">
        <v>841</v>
      </c>
      <c r="D22" s="22">
        <v>5.07</v>
      </c>
      <c r="E22" s="22">
        <v>2</v>
      </c>
      <c r="F22" s="22" t="s">
        <v>36</v>
      </c>
      <c r="G22" s="22" t="s">
        <v>37</v>
      </c>
      <c r="H22" s="23"/>
      <c r="I22" s="24"/>
    </row>
    <row r="23" ht="17.4" spans="1:9">
      <c r="A23" s="22"/>
      <c r="B23" s="22"/>
      <c r="C23" s="22" t="s">
        <v>842</v>
      </c>
      <c r="D23" s="22">
        <v>5.07</v>
      </c>
      <c r="E23" s="22">
        <v>2</v>
      </c>
      <c r="F23" s="22" t="s">
        <v>36</v>
      </c>
      <c r="G23" s="22" t="s">
        <v>37</v>
      </c>
      <c r="H23" s="23"/>
      <c r="I23" s="24"/>
    </row>
    <row r="24" ht="17.4" spans="1:9">
      <c r="A24" s="22"/>
      <c r="B24" s="22"/>
      <c r="C24" s="22" t="s">
        <v>843</v>
      </c>
      <c r="D24" s="22">
        <v>5.07</v>
      </c>
      <c r="E24" s="22">
        <v>2</v>
      </c>
      <c r="F24" s="22" t="s">
        <v>36</v>
      </c>
      <c r="G24" s="22" t="s">
        <v>37</v>
      </c>
      <c r="H24" s="23"/>
      <c r="I24" s="24"/>
    </row>
    <row r="25" ht="17.4" spans="1:9">
      <c r="A25" s="22"/>
      <c r="B25" s="22"/>
      <c r="C25" s="22" t="s">
        <v>289</v>
      </c>
      <c r="D25" s="22">
        <v>5.07</v>
      </c>
      <c r="E25" s="22">
        <v>2</v>
      </c>
      <c r="F25" s="22" t="s">
        <v>36</v>
      </c>
      <c r="G25" s="22" t="s">
        <v>37</v>
      </c>
      <c r="H25" s="23"/>
      <c r="I25" s="24"/>
    </row>
    <row r="26" ht="17.4" spans="1:9">
      <c r="A26" s="22"/>
      <c r="B26" s="22"/>
      <c r="C26" s="22" t="s">
        <v>844</v>
      </c>
      <c r="D26" s="22">
        <v>5.07</v>
      </c>
      <c r="E26" s="22">
        <v>2</v>
      </c>
      <c r="F26" s="22" t="s">
        <v>36</v>
      </c>
      <c r="G26" s="22" t="s">
        <v>37</v>
      </c>
      <c r="H26" s="23"/>
      <c r="I26" s="24"/>
    </row>
    <row r="27" ht="17.4" spans="1:9">
      <c r="A27" s="22"/>
      <c r="B27" s="22"/>
      <c r="C27" s="22" t="s">
        <v>845</v>
      </c>
      <c r="D27" s="22">
        <v>5.07</v>
      </c>
      <c r="E27" s="22">
        <v>2</v>
      </c>
      <c r="F27" s="22" t="s">
        <v>36</v>
      </c>
      <c r="G27" s="22" t="s">
        <v>37</v>
      </c>
      <c r="H27" s="23"/>
      <c r="I27" s="24"/>
    </row>
    <row r="28" ht="17.4" spans="1:9">
      <c r="A28" s="22"/>
      <c r="B28" s="22"/>
      <c r="C28" s="22" t="s">
        <v>846</v>
      </c>
      <c r="D28" s="22">
        <v>5.07</v>
      </c>
      <c r="E28" s="22">
        <v>2</v>
      </c>
      <c r="F28" s="22" t="s">
        <v>36</v>
      </c>
      <c r="G28" s="22" t="s">
        <v>37</v>
      </c>
      <c r="H28" s="23"/>
      <c r="I28" s="24"/>
    </row>
    <row r="29" ht="17.4" spans="1:9">
      <c r="A29" s="22"/>
      <c r="B29" s="22"/>
      <c r="C29" s="22" t="s">
        <v>291</v>
      </c>
      <c r="D29" s="22">
        <v>5.07</v>
      </c>
      <c r="E29" s="22">
        <v>2</v>
      </c>
      <c r="F29" s="22" t="s">
        <v>36</v>
      </c>
      <c r="G29" s="22" t="s">
        <v>37</v>
      </c>
      <c r="H29" s="23"/>
      <c r="I29" s="24"/>
    </row>
    <row r="30" ht="17.4" spans="1:9">
      <c r="A30" s="22"/>
      <c r="B30" s="22"/>
      <c r="C30" s="22" t="s">
        <v>288</v>
      </c>
      <c r="D30" s="22">
        <v>5.07</v>
      </c>
      <c r="E30" s="22">
        <v>2</v>
      </c>
      <c r="F30" s="22" t="s">
        <v>36</v>
      </c>
      <c r="G30" s="22" t="s">
        <v>37</v>
      </c>
      <c r="H30" s="23"/>
      <c r="I30" s="24"/>
    </row>
    <row r="31" ht="17.4" spans="1:9">
      <c r="A31" s="22"/>
      <c r="B31" s="22"/>
      <c r="C31" s="22" t="s">
        <v>701</v>
      </c>
      <c r="D31" s="22">
        <v>5.07</v>
      </c>
      <c r="E31" s="22">
        <v>2</v>
      </c>
      <c r="F31" s="22" t="s">
        <v>36</v>
      </c>
      <c r="G31" s="22" t="s">
        <v>37</v>
      </c>
      <c r="H31" s="23"/>
      <c r="I31" s="24"/>
    </row>
    <row r="32" ht="17.4" spans="1:9">
      <c r="A32" s="22"/>
      <c r="B32" s="22"/>
      <c r="C32" s="22" t="s">
        <v>847</v>
      </c>
      <c r="D32" s="22">
        <v>5.07</v>
      </c>
      <c r="E32" s="22">
        <v>2</v>
      </c>
      <c r="F32" s="22" t="s">
        <v>36</v>
      </c>
      <c r="G32" s="22" t="s">
        <v>37</v>
      </c>
      <c r="H32" s="23"/>
      <c r="I32" s="24"/>
    </row>
    <row r="33" ht="17.4" spans="1:9">
      <c r="A33" s="22"/>
      <c r="B33" s="22">
        <v>20222333</v>
      </c>
      <c r="C33" s="22" t="s">
        <v>848</v>
      </c>
      <c r="D33" s="22">
        <v>5.07</v>
      </c>
      <c r="E33" s="22">
        <v>2</v>
      </c>
      <c r="F33" s="22" t="s">
        <v>36</v>
      </c>
      <c r="G33" s="22" t="s">
        <v>37</v>
      </c>
      <c r="H33" s="23"/>
      <c r="I33" s="24"/>
    </row>
    <row r="34" ht="17.4" spans="1:9">
      <c r="A34" s="22"/>
      <c r="B34" s="22"/>
      <c r="C34" s="22" t="s">
        <v>849</v>
      </c>
      <c r="D34" s="22">
        <v>5.07</v>
      </c>
      <c r="E34" s="22">
        <v>2</v>
      </c>
      <c r="F34" s="22" t="s">
        <v>36</v>
      </c>
      <c r="G34" s="22" t="s">
        <v>37</v>
      </c>
      <c r="H34" s="23"/>
      <c r="I34" s="24"/>
    </row>
    <row r="35" ht="17.4" spans="1:9">
      <c r="A35" s="22"/>
      <c r="B35" s="22"/>
      <c r="C35" s="22" t="s">
        <v>335</v>
      </c>
      <c r="D35" s="22">
        <v>5.07</v>
      </c>
      <c r="E35" s="22">
        <v>2</v>
      </c>
      <c r="F35" s="22" t="s">
        <v>36</v>
      </c>
      <c r="G35" s="22" t="s">
        <v>37</v>
      </c>
      <c r="H35" s="23"/>
      <c r="I35" s="24"/>
    </row>
    <row r="36" ht="17.4" spans="1:9">
      <c r="A36" s="22"/>
      <c r="B36" s="22"/>
      <c r="C36" s="22" t="s">
        <v>850</v>
      </c>
      <c r="D36" s="22">
        <v>5.07</v>
      </c>
      <c r="E36" s="22">
        <v>2</v>
      </c>
      <c r="F36" s="22" t="s">
        <v>36</v>
      </c>
      <c r="G36" s="22" t="s">
        <v>37</v>
      </c>
      <c r="H36" s="23"/>
      <c r="I36" s="24"/>
    </row>
    <row r="37" ht="17.4" spans="1:9">
      <c r="A37" s="22"/>
      <c r="B37" s="22"/>
      <c r="C37" s="22" t="s">
        <v>851</v>
      </c>
      <c r="D37" s="22">
        <v>5.07</v>
      </c>
      <c r="E37" s="22">
        <v>2</v>
      </c>
      <c r="F37" s="22" t="s">
        <v>36</v>
      </c>
      <c r="G37" s="22" t="s">
        <v>37</v>
      </c>
      <c r="H37" s="23"/>
      <c r="I37" s="24"/>
    </row>
    <row r="38" ht="17.4" spans="1:9">
      <c r="A38" s="22"/>
      <c r="B38" s="22"/>
      <c r="C38" s="22" t="s">
        <v>852</v>
      </c>
      <c r="D38" s="22">
        <v>5.07</v>
      </c>
      <c r="E38" s="22">
        <v>2</v>
      </c>
      <c r="F38" s="22" t="s">
        <v>36</v>
      </c>
      <c r="G38" s="22" t="s">
        <v>37</v>
      </c>
      <c r="H38" s="23"/>
      <c r="I38" s="24"/>
    </row>
    <row r="39" ht="17.4" spans="1:9">
      <c r="A39" s="22"/>
      <c r="B39" s="22"/>
      <c r="C39" s="22" t="s">
        <v>853</v>
      </c>
      <c r="D39" s="22">
        <v>5.07</v>
      </c>
      <c r="E39" s="22">
        <v>2</v>
      </c>
      <c r="F39" s="22" t="s">
        <v>36</v>
      </c>
      <c r="G39" s="22" t="s">
        <v>37</v>
      </c>
      <c r="H39" s="23"/>
      <c r="I39" s="24"/>
    </row>
    <row r="40" ht="17.4" spans="1:9">
      <c r="A40" s="22"/>
      <c r="B40" s="22"/>
      <c r="C40" s="22" t="s">
        <v>332</v>
      </c>
      <c r="D40" s="22">
        <v>5.07</v>
      </c>
      <c r="E40" s="22">
        <v>2</v>
      </c>
      <c r="F40" s="22" t="s">
        <v>36</v>
      </c>
      <c r="G40" s="22" t="s">
        <v>37</v>
      </c>
      <c r="H40" s="23"/>
      <c r="I40" s="24"/>
    </row>
    <row r="41" ht="17.4" spans="1:9">
      <c r="A41" s="22"/>
      <c r="B41" s="22"/>
      <c r="C41" s="22" t="s">
        <v>854</v>
      </c>
      <c r="D41" s="22">
        <v>5.07</v>
      </c>
      <c r="E41" s="22">
        <v>2</v>
      </c>
      <c r="F41" s="22" t="s">
        <v>36</v>
      </c>
      <c r="G41" s="22" t="s">
        <v>37</v>
      </c>
      <c r="H41" s="23"/>
      <c r="I41" s="24"/>
    </row>
    <row r="42" ht="17.4" spans="1:9">
      <c r="A42" s="22"/>
      <c r="B42" s="22"/>
      <c r="C42" s="22" t="s">
        <v>855</v>
      </c>
      <c r="D42" s="22">
        <v>5.07</v>
      </c>
      <c r="E42" s="22">
        <v>2</v>
      </c>
      <c r="F42" s="22" t="s">
        <v>36</v>
      </c>
      <c r="G42" s="22" t="s">
        <v>37</v>
      </c>
      <c r="H42" s="23"/>
      <c r="I42" s="24"/>
    </row>
    <row r="43" ht="17.4" spans="1:9">
      <c r="A43" s="22"/>
      <c r="B43" s="22"/>
      <c r="C43" s="22" t="s">
        <v>856</v>
      </c>
      <c r="D43" s="22">
        <v>5.07</v>
      </c>
      <c r="E43" s="22">
        <v>2</v>
      </c>
      <c r="F43" s="22" t="s">
        <v>36</v>
      </c>
      <c r="G43" s="22" t="s">
        <v>37</v>
      </c>
      <c r="H43" s="23"/>
      <c r="I43" s="24"/>
    </row>
    <row r="44" ht="17.4" spans="1:9">
      <c r="A44" s="22"/>
      <c r="B44" s="22"/>
      <c r="C44" s="22" t="s">
        <v>857</v>
      </c>
      <c r="D44" s="22">
        <v>5.07</v>
      </c>
      <c r="E44" s="22">
        <v>2</v>
      </c>
      <c r="F44" s="22" t="s">
        <v>36</v>
      </c>
      <c r="G44" s="22" t="s">
        <v>37</v>
      </c>
      <c r="H44" s="23"/>
      <c r="I44" s="24"/>
    </row>
    <row r="45" ht="17.4" spans="1:9">
      <c r="A45" s="22"/>
      <c r="B45" s="22"/>
      <c r="C45" s="22" t="s">
        <v>858</v>
      </c>
      <c r="D45" s="22">
        <v>5.07</v>
      </c>
      <c r="E45" s="22">
        <v>2</v>
      </c>
      <c r="F45" s="22" t="s">
        <v>36</v>
      </c>
      <c r="G45" s="22" t="s">
        <v>37</v>
      </c>
      <c r="H45" s="23"/>
      <c r="I45" s="24"/>
    </row>
    <row r="46" ht="17.4" spans="1:9">
      <c r="A46" s="22"/>
      <c r="B46" s="22"/>
      <c r="C46" s="22" t="s">
        <v>859</v>
      </c>
      <c r="D46" s="22">
        <v>5.07</v>
      </c>
      <c r="E46" s="22">
        <v>2</v>
      </c>
      <c r="F46" s="22" t="s">
        <v>36</v>
      </c>
      <c r="G46" s="22" t="s">
        <v>37</v>
      </c>
      <c r="H46" s="23"/>
      <c r="I46" s="24"/>
    </row>
    <row r="47" ht="17.4" spans="1:9">
      <c r="A47" s="22"/>
      <c r="B47" s="22"/>
      <c r="C47" s="22" t="s">
        <v>860</v>
      </c>
      <c r="D47" s="22">
        <v>5.07</v>
      </c>
      <c r="E47" s="22">
        <v>2</v>
      </c>
      <c r="F47" s="22" t="s">
        <v>36</v>
      </c>
      <c r="G47" s="22" t="s">
        <v>37</v>
      </c>
      <c r="H47" s="23"/>
      <c r="I47" s="24"/>
    </row>
    <row r="48" ht="17.4" spans="1:9">
      <c r="A48" s="22"/>
      <c r="B48" s="22"/>
      <c r="C48" s="22" t="s">
        <v>861</v>
      </c>
      <c r="D48" s="22">
        <v>5.07</v>
      </c>
      <c r="E48" s="22">
        <v>2</v>
      </c>
      <c r="F48" s="22" t="s">
        <v>36</v>
      </c>
      <c r="G48" s="22" t="s">
        <v>37</v>
      </c>
      <c r="H48" s="23"/>
      <c r="I48" s="24"/>
    </row>
    <row r="49" ht="17.4" spans="1:9">
      <c r="A49" s="22"/>
      <c r="B49" s="22">
        <v>2022331</v>
      </c>
      <c r="C49" s="22" t="s">
        <v>862</v>
      </c>
      <c r="D49" s="22">
        <v>5.07</v>
      </c>
      <c r="E49" s="22">
        <v>2</v>
      </c>
      <c r="F49" s="22" t="s">
        <v>36</v>
      </c>
      <c r="G49" s="22" t="s">
        <v>37</v>
      </c>
      <c r="H49" s="23"/>
      <c r="I49" s="24"/>
    </row>
    <row r="50" ht="17.4" spans="1:9">
      <c r="A50" s="22"/>
      <c r="B50" s="22"/>
      <c r="C50" s="22" t="s">
        <v>863</v>
      </c>
      <c r="D50" s="22">
        <v>5.07</v>
      </c>
      <c r="E50" s="22">
        <v>2</v>
      </c>
      <c r="F50" s="22" t="s">
        <v>36</v>
      </c>
      <c r="G50" s="22" t="s">
        <v>37</v>
      </c>
      <c r="H50" s="23"/>
      <c r="I50" s="24"/>
    </row>
    <row r="51" ht="17.4" spans="1:9">
      <c r="A51" s="22"/>
      <c r="B51" s="22"/>
      <c r="C51" s="22" t="s">
        <v>864</v>
      </c>
      <c r="D51" s="22">
        <v>5.07</v>
      </c>
      <c r="E51" s="22">
        <v>2</v>
      </c>
      <c r="F51" s="22" t="s">
        <v>36</v>
      </c>
      <c r="G51" s="22" t="s">
        <v>37</v>
      </c>
      <c r="H51" s="23"/>
      <c r="I51" s="24"/>
    </row>
    <row r="52" ht="17.4" spans="1:9">
      <c r="A52" s="22"/>
      <c r="B52" s="22"/>
      <c r="C52" s="22" t="s">
        <v>865</v>
      </c>
      <c r="D52" s="22">
        <v>5.07</v>
      </c>
      <c r="E52" s="22">
        <v>2</v>
      </c>
      <c r="F52" s="22" t="s">
        <v>36</v>
      </c>
      <c r="G52" s="22" t="s">
        <v>37</v>
      </c>
      <c r="H52" s="23"/>
      <c r="I52" s="24"/>
    </row>
    <row r="53" ht="17.4" spans="1:9">
      <c r="A53" s="22"/>
      <c r="B53" s="22"/>
      <c r="C53" s="22" t="s">
        <v>866</v>
      </c>
      <c r="D53" s="22">
        <v>5.07</v>
      </c>
      <c r="E53" s="22">
        <v>2</v>
      </c>
      <c r="F53" s="22" t="s">
        <v>36</v>
      </c>
      <c r="G53" s="22" t="s">
        <v>37</v>
      </c>
      <c r="H53" s="23"/>
      <c r="I53" s="24"/>
    </row>
    <row r="54" ht="17.4" spans="1:9">
      <c r="A54" s="22"/>
      <c r="B54" s="22"/>
      <c r="C54" s="22" t="s">
        <v>867</v>
      </c>
      <c r="D54" s="22">
        <v>5.07</v>
      </c>
      <c r="E54" s="22">
        <v>2</v>
      </c>
      <c r="F54" s="22" t="s">
        <v>36</v>
      </c>
      <c r="G54" s="22" t="s">
        <v>37</v>
      </c>
      <c r="H54" s="23"/>
      <c r="I54" s="24"/>
    </row>
    <row r="55" ht="17.4" spans="1:9">
      <c r="A55" s="22"/>
      <c r="B55" s="22"/>
      <c r="C55" s="22" t="s">
        <v>868</v>
      </c>
      <c r="D55" s="22">
        <v>5.07</v>
      </c>
      <c r="E55" s="22">
        <v>2</v>
      </c>
      <c r="F55" s="22" t="s">
        <v>36</v>
      </c>
      <c r="G55" s="22" t="s">
        <v>37</v>
      </c>
      <c r="H55" s="23"/>
      <c r="I55" s="24"/>
    </row>
    <row r="56" ht="17.4" spans="1:9">
      <c r="A56" s="22"/>
      <c r="B56" s="22"/>
      <c r="C56" s="22" t="s">
        <v>869</v>
      </c>
      <c r="D56" s="22">
        <v>5.07</v>
      </c>
      <c r="E56" s="22">
        <v>2</v>
      </c>
      <c r="F56" s="22" t="s">
        <v>36</v>
      </c>
      <c r="G56" s="22" t="s">
        <v>37</v>
      </c>
      <c r="H56" s="23"/>
      <c r="I56" s="24"/>
    </row>
    <row r="57" ht="17.4" spans="1:9">
      <c r="A57" s="22"/>
      <c r="B57" s="22"/>
      <c r="C57" s="22" t="s">
        <v>870</v>
      </c>
      <c r="D57" s="22">
        <v>5.07</v>
      </c>
      <c r="E57" s="22">
        <v>2</v>
      </c>
      <c r="F57" s="22" t="s">
        <v>36</v>
      </c>
      <c r="G57" s="22" t="s">
        <v>37</v>
      </c>
      <c r="H57" s="23"/>
      <c r="I57" s="24"/>
    </row>
    <row r="58" ht="17.4" spans="1:9">
      <c r="A58" s="22"/>
      <c r="B58" s="22"/>
      <c r="C58" s="22" t="s">
        <v>871</v>
      </c>
      <c r="D58" s="22">
        <v>5.07</v>
      </c>
      <c r="E58" s="22">
        <v>2</v>
      </c>
      <c r="F58" s="22" t="s">
        <v>36</v>
      </c>
      <c r="G58" s="22" t="s">
        <v>37</v>
      </c>
      <c r="H58" s="23"/>
      <c r="I58" s="24"/>
    </row>
    <row r="59" ht="17.4" spans="1:9">
      <c r="A59" s="22"/>
      <c r="B59" s="22"/>
      <c r="C59" s="22" t="s">
        <v>872</v>
      </c>
      <c r="D59" s="22">
        <v>5.07</v>
      </c>
      <c r="E59" s="22">
        <v>2</v>
      </c>
      <c r="F59" s="22" t="s">
        <v>36</v>
      </c>
      <c r="G59" s="22" t="s">
        <v>37</v>
      </c>
      <c r="H59" s="23"/>
      <c r="I59" s="24"/>
    </row>
    <row r="60" ht="17.4" spans="1:9">
      <c r="A60" s="22"/>
      <c r="B60" s="22"/>
      <c r="C60" s="22" t="s">
        <v>873</v>
      </c>
      <c r="D60" s="22">
        <v>5.07</v>
      </c>
      <c r="E60" s="22">
        <v>2</v>
      </c>
      <c r="F60" s="22" t="s">
        <v>36</v>
      </c>
      <c r="G60" s="22" t="s">
        <v>37</v>
      </c>
      <c r="H60" s="23"/>
      <c r="I60" s="24"/>
    </row>
    <row r="61" ht="17.4" spans="1:9">
      <c r="A61" s="22"/>
      <c r="B61" s="22"/>
      <c r="C61" s="22" t="s">
        <v>874</v>
      </c>
      <c r="D61" s="22">
        <v>5.07</v>
      </c>
      <c r="E61" s="22">
        <v>2</v>
      </c>
      <c r="F61" s="22" t="s">
        <v>36</v>
      </c>
      <c r="G61" s="22" t="s">
        <v>37</v>
      </c>
      <c r="H61" s="23"/>
      <c r="I61" s="24"/>
    </row>
    <row r="62" ht="17.4" spans="1:9">
      <c r="A62" s="22"/>
      <c r="B62" s="22"/>
      <c r="C62" s="22" t="s">
        <v>875</v>
      </c>
      <c r="D62" s="22">
        <v>5.07</v>
      </c>
      <c r="E62" s="22">
        <v>2</v>
      </c>
      <c r="F62" s="22" t="s">
        <v>36</v>
      </c>
      <c r="G62" s="22" t="s">
        <v>37</v>
      </c>
      <c r="H62" s="23"/>
      <c r="I62" s="24"/>
    </row>
    <row r="63" ht="17.4" spans="1:9">
      <c r="A63" s="22"/>
      <c r="B63" s="22"/>
      <c r="C63" s="22" t="s">
        <v>690</v>
      </c>
      <c r="D63" s="22">
        <v>5.07</v>
      </c>
      <c r="E63" s="22">
        <v>2</v>
      </c>
      <c r="F63" s="22" t="s">
        <v>36</v>
      </c>
      <c r="G63" s="22" t="s">
        <v>37</v>
      </c>
      <c r="H63" s="23"/>
      <c r="I63" s="24"/>
    </row>
    <row r="64" ht="17.4" spans="1:9">
      <c r="A64" s="22"/>
      <c r="B64" s="22"/>
      <c r="C64" s="22" t="s">
        <v>876</v>
      </c>
      <c r="D64" s="22">
        <v>5.07</v>
      </c>
      <c r="E64" s="22">
        <v>2</v>
      </c>
      <c r="F64" s="22" t="s">
        <v>36</v>
      </c>
      <c r="G64" s="22" t="s">
        <v>37</v>
      </c>
      <c r="H64" s="23"/>
      <c r="I64" s="24"/>
    </row>
    <row r="65" ht="17.4" spans="1:9">
      <c r="A65" s="22"/>
      <c r="B65" s="22"/>
      <c r="C65" s="22" t="s">
        <v>877</v>
      </c>
      <c r="D65" s="22">
        <v>5.07</v>
      </c>
      <c r="E65" s="22">
        <v>2</v>
      </c>
      <c r="F65" s="22" t="s">
        <v>36</v>
      </c>
      <c r="G65" s="22" t="s">
        <v>37</v>
      </c>
      <c r="H65" s="23"/>
      <c r="I65" s="24"/>
    </row>
    <row r="66" ht="17.4" spans="1:9">
      <c r="A66" s="22"/>
      <c r="B66" s="22"/>
      <c r="C66" s="22" t="s">
        <v>878</v>
      </c>
      <c r="D66" s="22">
        <v>5.07</v>
      </c>
      <c r="E66" s="22">
        <v>2</v>
      </c>
      <c r="F66" s="22" t="s">
        <v>36</v>
      </c>
      <c r="G66" s="22" t="s">
        <v>37</v>
      </c>
      <c r="H66" s="23"/>
      <c r="I66" s="24"/>
    </row>
    <row r="67" ht="17.4" spans="1:9">
      <c r="A67" s="22"/>
      <c r="B67" s="22"/>
      <c r="C67" s="22" t="s">
        <v>879</v>
      </c>
      <c r="D67" s="22">
        <v>5.07</v>
      </c>
      <c r="E67" s="22">
        <v>2</v>
      </c>
      <c r="F67" s="22" t="s">
        <v>36</v>
      </c>
      <c r="G67" s="22" t="s">
        <v>37</v>
      </c>
      <c r="H67" s="23"/>
      <c r="I67" s="24"/>
    </row>
    <row r="68" ht="17.4" spans="1:9">
      <c r="A68" s="22"/>
      <c r="B68" s="22"/>
      <c r="C68" s="22" t="s">
        <v>880</v>
      </c>
      <c r="D68" s="22">
        <v>5.07</v>
      </c>
      <c r="E68" s="22">
        <v>2</v>
      </c>
      <c r="F68" s="22" t="s">
        <v>36</v>
      </c>
      <c r="G68" s="22" t="s">
        <v>37</v>
      </c>
      <c r="H68" s="23"/>
      <c r="I68" s="24"/>
    </row>
    <row r="69" ht="17.4" spans="1:9">
      <c r="A69" s="22"/>
      <c r="B69" s="22"/>
      <c r="C69" s="22" t="s">
        <v>881</v>
      </c>
      <c r="D69" s="22">
        <v>5.07</v>
      </c>
      <c r="E69" s="22">
        <v>2</v>
      </c>
      <c r="F69" s="22" t="s">
        <v>36</v>
      </c>
      <c r="G69" s="22" t="s">
        <v>37</v>
      </c>
      <c r="H69" s="23"/>
      <c r="I69" s="24"/>
    </row>
    <row r="70" ht="17.4" spans="1:9">
      <c r="A70" s="22"/>
      <c r="B70" s="22">
        <v>20222332</v>
      </c>
      <c r="C70" s="22" t="s">
        <v>882</v>
      </c>
      <c r="D70" s="22">
        <v>5.11</v>
      </c>
      <c r="E70" s="22">
        <v>2</v>
      </c>
      <c r="F70" s="22" t="s">
        <v>36</v>
      </c>
      <c r="G70" s="22" t="s">
        <v>37</v>
      </c>
      <c r="H70" s="23"/>
      <c r="I70" s="24"/>
    </row>
    <row r="71" ht="17.4" spans="1:9">
      <c r="A71" s="22"/>
      <c r="B71" s="22"/>
      <c r="C71" s="22" t="s">
        <v>883</v>
      </c>
      <c r="D71" s="22">
        <v>5.11</v>
      </c>
      <c r="E71" s="22">
        <v>2</v>
      </c>
      <c r="F71" s="22" t="s">
        <v>36</v>
      </c>
      <c r="G71" s="22" t="s">
        <v>37</v>
      </c>
      <c r="H71" s="23"/>
      <c r="I71" s="24"/>
    </row>
    <row r="72" ht="17.4" spans="1:9">
      <c r="A72" s="22"/>
      <c r="B72" s="22"/>
      <c r="C72" s="22" t="s">
        <v>884</v>
      </c>
      <c r="D72" s="22">
        <v>5.07</v>
      </c>
      <c r="E72" s="22">
        <v>2</v>
      </c>
      <c r="F72" s="22" t="s">
        <v>36</v>
      </c>
      <c r="G72" s="22" t="s">
        <v>37</v>
      </c>
      <c r="H72" s="23"/>
      <c r="I72" s="24"/>
    </row>
    <row r="73" ht="17.4" spans="1:9">
      <c r="A73" s="22"/>
      <c r="B73" s="22"/>
      <c r="C73" s="22" t="s">
        <v>885</v>
      </c>
      <c r="D73" s="22">
        <v>5.07</v>
      </c>
      <c r="E73" s="22">
        <v>2</v>
      </c>
      <c r="F73" s="22" t="s">
        <v>36</v>
      </c>
      <c r="G73" s="22" t="s">
        <v>37</v>
      </c>
      <c r="H73" s="23"/>
      <c r="I73" s="24"/>
    </row>
    <row r="74" ht="17.4" spans="1:9">
      <c r="A74" s="22"/>
      <c r="B74" s="22">
        <v>20222933</v>
      </c>
      <c r="C74" s="22" t="s">
        <v>886</v>
      </c>
      <c r="D74" s="22">
        <v>5.11</v>
      </c>
      <c r="E74" s="22">
        <v>2</v>
      </c>
      <c r="F74" s="22" t="s">
        <v>36</v>
      </c>
      <c r="G74" s="22" t="s">
        <v>37</v>
      </c>
      <c r="H74" s="23"/>
      <c r="I74" s="24"/>
    </row>
    <row r="75" ht="17.4" spans="1:9">
      <c r="A75" s="22" t="s">
        <v>5</v>
      </c>
      <c r="B75" s="22">
        <v>20222132</v>
      </c>
      <c r="C75" s="22" t="s">
        <v>714</v>
      </c>
      <c r="D75" s="22">
        <v>5.09</v>
      </c>
      <c r="E75" s="22">
        <v>4</v>
      </c>
      <c r="F75" s="22" t="s">
        <v>36</v>
      </c>
      <c r="G75" s="22" t="s">
        <v>52</v>
      </c>
      <c r="H75" s="23"/>
      <c r="I75" s="24"/>
    </row>
    <row r="76" ht="17.4" spans="1:9">
      <c r="A76" s="22"/>
      <c r="B76" s="22"/>
      <c r="C76" s="22"/>
      <c r="D76" s="22">
        <v>5.11</v>
      </c>
      <c r="E76" s="22"/>
      <c r="F76" s="22"/>
      <c r="G76" s="22"/>
      <c r="H76" s="23"/>
      <c r="I76" s="24"/>
    </row>
    <row r="77" ht="17.4" spans="1:9">
      <c r="A77" s="22"/>
      <c r="B77" s="22"/>
      <c r="C77" s="22" t="s">
        <v>713</v>
      </c>
      <c r="D77" s="22">
        <v>5.11</v>
      </c>
      <c r="E77" s="22">
        <v>2</v>
      </c>
      <c r="F77" s="22" t="s">
        <v>36</v>
      </c>
      <c r="G77" s="22" t="s">
        <v>52</v>
      </c>
      <c r="H77" s="23"/>
      <c r="I77" s="24"/>
    </row>
    <row r="78" ht="17.4" spans="1:9">
      <c r="A78" s="22" t="s">
        <v>6</v>
      </c>
      <c r="B78" s="22">
        <v>20222436</v>
      </c>
      <c r="C78" s="22" t="s">
        <v>810</v>
      </c>
      <c r="D78" s="25">
        <v>5.1</v>
      </c>
      <c r="E78" s="22">
        <v>2</v>
      </c>
      <c r="F78" s="22" t="s">
        <v>36</v>
      </c>
      <c r="G78" s="22" t="s">
        <v>52</v>
      </c>
      <c r="H78" s="23"/>
      <c r="I78" s="24"/>
    </row>
    <row r="79" ht="17.4" spans="1:9">
      <c r="A79" s="22"/>
      <c r="B79" s="22">
        <v>20222436</v>
      </c>
      <c r="C79" s="22" t="s">
        <v>887</v>
      </c>
      <c r="D79" s="25">
        <v>5.1</v>
      </c>
      <c r="E79" s="22">
        <v>2</v>
      </c>
      <c r="F79" s="22" t="s">
        <v>36</v>
      </c>
      <c r="G79" s="26" t="s">
        <v>52</v>
      </c>
      <c r="H79" s="23"/>
      <c r="I79" s="24"/>
    </row>
    <row r="80" ht="17.4" spans="1:9">
      <c r="A80" s="4" t="s">
        <v>7</v>
      </c>
      <c r="B80" s="9" t="s">
        <v>32</v>
      </c>
      <c r="C80" s="10"/>
      <c r="D80" s="10"/>
      <c r="E80" s="10"/>
      <c r="F80" s="10"/>
      <c r="G80" s="10"/>
      <c r="H80" s="10"/>
      <c r="I80" s="11"/>
    </row>
    <row r="81" ht="17.4" spans="1:9">
      <c r="A81" s="4" t="s">
        <v>8</v>
      </c>
      <c r="B81" s="15"/>
      <c r="C81" s="16"/>
      <c r="D81" s="16"/>
      <c r="E81" s="16"/>
      <c r="F81" s="16"/>
      <c r="G81" s="16"/>
      <c r="H81" s="16"/>
      <c r="I81" s="17"/>
    </row>
  </sheetData>
  <mergeCells count="92">
    <mergeCell ref="A1:I1"/>
    <mergeCell ref="H2:I2"/>
    <mergeCell ref="H5:I5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51:I51"/>
    <mergeCell ref="H52:I52"/>
    <mergeCell ref="H53:I53"/>
    <mergeCell ref="H54:I54"/>
    <mergeCell ref="H55:I55"/>
    <mergeCell ref="H56:I56"/>
    <mergeCell ref="H57:I57"/>
    <mergeCell ref="H58:I58"/>
    <mergeCell ref="H59:I59"/>
    <mergeCell ref="H60:I60"/>
    <mergeCell ref="H61:I61"/>
    <mergeCell ref="H62:I62"/>
    <mergeCell ref="H63:I63"/>
    <mergeCell ref="H64:I64"/>
    <mergeCell ref="H65:I65"/>
    <mergeCell ref="H66:I66"/>
    <mergeCell ref="H67:I67"/>
    <mergeCell ref="H68:I68"/>
    <mergeCell ref="H69:I69"/>
    <mergeCell ref="H70:I70"/>
    <mergeCell ref="H71:I71"/>
    <mergeCell ref="H72:I72"/>
    <mergeCell ref="H73:I73"/>
    <mergeCell ref="H74:I74"/>
    <mergeCell ref="H75:I75"/>
    <mergeCell ref="H76:I76"/>
    <mergeCell ref="H77:I77"/>
    <mergeCell ref="H78:I78"/>
    <mergeCell ref="H79:I79"/>
    <mergeCell ref="A5:A74"/>
    <mergeCell ref="A75:A77"/>
    <mergeCell ref="A78:A79"/>
    <mergeCell ref="B5:B16"/>
    <mergeCell ref="B17:B32"/>
    <mergeCell ref="B33:B48"/>
    <mergeCell ref="B49:B69"/>
    <mergeCell ref="B70:B73"/>
    <mergeCell ref="B75:B77"/>
    <mergeCell ref="C75:C76"/>
    <mergeCell ref="E75:E76"/>
    <mergeCell ref="F75:F76"/>
    <mergeCell ref="G75:G76"/>
    <mergeCell ref="B3:I4"/>
    <mergeCell ref="B80:I8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学院学风反馈表</vt:lpstr>
      <vt:lpstr>日常旷课名单</vt:lpstr>
      <vt:lpstr>日常旷课率</vt:lpstr>
      <vt:lpstr>日常请假名单</vt:lpstr>
      <vt:lpstr>日常请假率</vt:lpstr>
      <vt:lpstr>日常迟到早退名单</vt:lpstr>
      <vt:lpstr>晚自习风气统计表</vt:lpstr>
      <vt:lpstr>晚自习请假</vt:lpstr>
      <vt:lpstr>晚自习旷课</vt:lpstr>
      <vt:lpstr>晚自习迟到早退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陈乐</dc:creator>
  <cp:lastModifiedBy>别惹我小熊</cp:lastModifiedBy>
  <dcterms:created xsi:type="dcterms:W3CDTF">2023-03-06T12:32:00Z</dcterms:created>
  <dcterms:modified xsi:type="dcterms:W3CDTF">2023-05-22T08:57:00Z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5B5CFE27FF464E398020CBB0882BEFE1_13</vt:lpwstr>
  </property>
  <property fmtid="{D5CDD505-2E9C-101B-9397-08002B2CF9AE}" pid="3" name="KSOProductBuildVer">
    <vt:lpwstr>2052-11.1.0.14309</vt:lpwstr>
  </property>
</Properties>
</file>