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91ACE69-8383-48E3-8BA8-3731E5A54D34}" xr6:coauthVersionLast="47" xr6:coauthVersionMax="47" xr10:uidLastSave="{00000000-0000-0000-0000-000000000000}"/>
  <bookViews>
    <workbookView xWindow="-110" yWindow="-110" windowWidth="25820" windowHeight="15500" tabRatio="953" xr2:uid="{00000000-000D-0000-FFFF-FFFF00000000}"/>
  </bookViews>
  <sheets>
    <sheet name="学院学风反馈表" sheetId="1" r:id="rId1"/>
    <sheet name="日常旷课名单" sheetId="3" r:id="rId2"/>
    <sheet name="日常旷课率" sheetId="2" r:id="rId3"/>
    <sheet name="日常请假名单" sheetId="5" r:id="rId4"/>
    <sheet name="日常请假率" sheetId="4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5" i="1" l="1"/>
  <c r="F42" i="2" l="1"/>
  <c r="G5" i="1"/>
  <c r="F5" i="1"/>
  <c r="E5" i="1"/>
  <c r="D5" i="1"/>
  <c r="C5" i="1"/>
  <c r="B5" i="1"/>
  <c r="E3" i="1"/>
  <c r="F192" i="4" l="1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191" i="4"/>
  <c r="G201" i="4" l="1"/>
  <c r="G192" i="4"/>
  <c r="G193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G211" i="2" s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G199" i="4"/>
  <c r="G200" i="4"/>
  <c r="G207" i="4"/>
  <c r="G211" i="4"/>
  <c r="N3" i="7"/>
  <c r="O3" i="7"/>
  <c r="N4" i="7"/>
  <c r="O4" i="7"/>
  <c r="N5" i="7"/>
  <c r="O5" i="7"/>
  <c r="N6" i="7"/>
  <c r="O6" i="7"/>
  <c r="N7" i="7"/>
  <c r="O7" i="7"/>
  <c r="N8" i="7"/>
  <c r="O8" i="7"/>
  <c r="N9" i="7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N21" i="7"/>
  <c r="O21" i="7"/>
  <c r="N22" i="7"/>
  <c r="O22" i="7"/>
  <c r="N23" i="7"/>
  <c r="O23" i="7"/>
  <c r="N24" i="7"/>
  <c r="O24" i="7"/>
  <c r="N25" i="7"/>
  <c r="O25" i="7"/>
  <c r="N26" i="7"/>
  <c r="O26" i="7"/>
  <c r="N27" i="7"/>
  <c r="O27" i="7"/>
  <c r="N28" i="7"/>
  <c r="O28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N38" i="7"/>
  <c r="O38" i="7"/>
  <c r="N39" i="7"/>
  <c r="O39" i="7"/>
  <c r="N40" i="7"/>
  <c r="O40" i="7"/>
  <c r="N41" i="7"/>
  <c r="O41" i="7"/>
  <c r="N42" i="7"/>
  <c r="O42" i="7"/>
  <c r="N43" i="7"/>
  <c r="O43" i="7"/>
  <c r="N44" i="7"/>
  <c r="O44" i="7"/>
  <c r="N45" i="7"/>
  <c r="O45" i="7"/>
  <c r="N46" i="7"/>
  <c r="O46" i="7"/>
  <c r="N47" i="7"/>
  <c r="O47" i="7"/>
  <c r="N48" i="7"/>
  <c r="O48" i="7"/>
  <c r="N49" i="7"/>
  <c r="O49" i="7"/>
  <c r="P49" i="7" s="1"/>
  <c r="P46" i="7" l="1"/>
  <c r="G85" i="4"/>
  <c r="G46" i="4"/>
  <c r="G36" i="2"/>
  <c r="G17" i="4"/>
  <c r="G11" i="2"/>
  <c r="P31" i="7"/>
  <c r="G45" i="4"/>
  <c r="G44" i="4"/>
  <c r="G40" i="4"/>
  <c r="G27" i="4"/>
  <c r="G12" i="4"/>
  <c r="G28" i="4"/>
  <c r="G11" i="4"/>
  <c r="G13" i="4"/>
  <c r="G29" i="4"/>
  <c r="G8" i="4"/>
  <c r="G9" i="4"/>
  <c r="G10" i="4"/>
  <c r="G15" i="4"/>
  <c r="G20" i="4"/>
  <c r="G21" i="4"/>
  <c r="G22" i="4"/>
  <c r="G23" i="4"/>
  <c r="G24" i="4"/>
  <c r="G25" i="4"/>
  <c r="G26" i="4"/>
  <c r="G14" i="4"/>
  <c r="G16" i="4"/>
  <c r="G22" i="2"/>
  <c r="G9" i="2"/>
  <c r="G13" i="2"/>
  <c r="G23" i="2"/>
  <c r="G10" i="2"/>
  <c r="G27" i="2"/>
  <c r="G28" i="2"/>
  <c r="G8" i="2"/>
  <c r="G24" i="2"/>
  <c r="G25" i="2"/>
  <c r="G26" i="2"/>
  <c r="G12" i="2"/>
  <c r="G29" i="2"/>
  <c r="G14" i="2"/>
  <c r="G17" i="2"/>
  <c r="G21" i="2"/>
  <c r="G15" i="2"/>
  <c r="G16" i="2"/>
  <c r="G20" i="2"/>
  <c r="G41" i="2"/>
  <c r="G42" i="2"/>
  <c r="G43" i="2"/>
  <c r="P32" i="7"/>
  <c r="P45" i="7"/>
  <c r="P12" i="7"/>
  <c r="P10" i="7"/>
  <c r="P47" i="7"/>
  <c r="P44" i="7"/>
  <c r="G95" i="2"/>
  <c r="P18" i="7"/>
  <c r="P13" i="7"/>
  <c r="G151" i="4"/>
  <c r="G183" i="4"/>
  <c r="G159" i="4"/>
  <c r="G79" i="4"/>
  <c r="G191" i="4"/>
  <c r="G95" i="4"/>
  <c r="G87" i="4"/>
  <c r="G167" i="4"/>
  <c r="G39" i="4"/>
  <c r="G52" i="4"/>
  <c r="G175" i="4"/>
  <c r="G196" i="2"/>
  <c r="G210" i="2"/>
  <c r="G194" i="2"/>
  <c r="G198" i="2"/>
  <c r="G193" i="2"/>
  <c r="G207" i="2"/>
  <c r="G197" i="2"/>
  <c r="G208" i="2"/>
  <c r="G206" i="2"/>
  <c r="G205" i="2"/>
  <c r="G204" i="2"/>
  <c r="G209" i="2"/>
  <c r="G202" i="2"/>
  <c r="G201" i="2"/>
  <c r="G200" i="2"/>
  <c r="P43" i="7"/>
  <c r="P42" i="7"/>
  <c r="P41" i="7"/>
  <c r="P40" i="7"/>
  <c r="G143" i="4"/>
  <c r="G184" i="4"/>
  <c r="G111" i="4"/>
  <c r="G127" i="4"/>
  <c r="G168" i="4"/>
  <c r="G152" i="4"/>
  <c r="G208" i="4"/>
  <c r="G135" i="4"/>
  <c r="G119" i="4"/>
  <c r="G153" i="4"/>
  <c r="G176" i="4"/>
  <c r="G154" i="4"/>
  <c r="G185" i="4"/>
  <c r="G160" i="4"/>
  <c r="G181" i="2"/>
  <c r="G165" i="2"/>
  <c r="G149" i="2"/>
  <c r="G180" i="2"/>
  <c r="G148" i="2"/>
  <c r="G182" i="2"/>
  <c r="G164" i="2"/>
  <c r="G178" i="2"/>
  <c r="G162" i="2"/>
  <c r="G175" i="2"/>
  <c r="G177" i="2"/>
  <c r="G161" i="2"/>
  <c r="G160" i="2"/>
  <c r="G166" i="2"/>
  <c r="G176" i="2"/>
  <c r="G190" i="2"/>
  <c r="G174" i="2"/>
  <c r="G158" i="2"/>
  <c r="G189" i="2"/>
  <c r="G173" i="2"/>
  <c r="G157" i="2"/>
  <c r="G150" i="2"/>
  <c r="G188" i="2"/>
  <c r="G156" i="2"/>
  <c r="G172" i="2"/>
  <c r="G186" i="2"/>
  <c r="G170" i="2"/>
  <c r="G154" i="2"/>
  <c r="G185" i="2"/>
  <c r="G169" i="2"/>
  <c r="G153" i="2"/>
  <c r="G184" i="2"/>
  <c r="G168" i="2"/>
  <c r="G152" i="2"/>
  <c r="P34" i="7"/>
  <c r="P29" i="7"/>
  <c r="G136" i="4"/>
  <c r="G120" i="4"/>
  <c r="G104" i="4"/>
  <c r="G103" i="4"/>
  <c r="G145" i="4"/>
  <c r="G113" i="4"/>
  <c r="G144" i="4"/>
  <c r="G106" i="4"/>
  <c r="G128" i="4"/>
  <c r="G112" i="4"/>
  <c r="G102" i="2"/>
  <c r="G133" i="2"/>
  <c r="G117" i="2"/>
  <c r="G101" i="2"/>
  <c r="G118" i="2"/>
  <c r="G132" i="2"/>
  <c r="G116" i="2"/>
  <c r="G134" i="2"/>
  <c r="G130" i="2"/>
  <c r="G114" i="2"/>
  <c r="G145" i="2"/>
  <c r="G129" i="2"/>
  <c r="G113" i="2"/>
  <c r="G144" i="2"/>
  <c r="G112" i="2"/>
  <c r="G128" i="2"/>
  <c r="G142" i="2"/>
  <c r="G126" i="2"/>
  <c r="G110" i="2"/>
  <c r="G141" i="2"/>
  <c r="G125" i="2"/>
  <c r="G109" i="2"/>
  <c r="G124" i="2"/>
  <c r="G108" i="2"/>
  <c r="G140" i="2"/>
  <c r="G138" i="2"/>
  <c r="G122" i="2"/>
  <c r="G106" i="2"/>
  <c r="G137" i="2"/>
  <c r="G121" i="2"/>
  <c r="G105" i="2"/>
  <c r="G136" i="2"/>
  <c r="G120" i="2"/>
  <c r="G104" i="2"/>
  <c r="G77" i="4"/>
  <c r="G92" i="4"/>
  <c r="G76" i="4"/>
  <c r="G75" i="4"/>
  <c r="G74" i="4"/>
  <c r="G88" i="4"/>
  <c r="G73" i="4"/>
  <c r="G89" i="4"/>
  <c r="G72" i="4"/>
  <c r="G71" i="4"/>
  <c r="G69" i="4"/>
  <c r="G84" i="4"/>
  <c r="G83" i="4"/>
  <c r="G96" i="4"/>
  <c r="G82" i="4"/>
  <c r="G81" i="4"/>
  <c r="G80" i="4"/>
  <c r="P27" i="7"/>
  <c r="P26" i="7"/>
  <c r="P24" i="7"/>
  <c r="P25" i="7"/>
  <c r="P28" i="7"/>
  <c r="P19" i="7"/>
  <c r="G69" i="2"/>
  <c r="G100" i="2"/>
  <c r="G84" i="2"/>
  <c r="G91" i="2"/>
  <c r="G85" i="2"/>
  <c r="G98" i="2"/>
  <c r="G82" i="2"/>
  <c r="G97" i="2"/>
  <c r="G81" i="2"/>
  <c r="G96" i="2"/>
  <c r="G80" i="2"/>
  <c r="G94" i="2"/>
  <c r="G78" i="2"/>
  <c r="G93" i="2"/>
  <c r="G77" i="2"/>
  <c r="G92" i="2"/>
  <c r="G76" i="2"/>
  <c r="G90" i="2"/>
  <c r="G74" i="2"/>
  <c r="G89" i="2"/>
  <c r="G73" i="2"/>
  <c r="G72" i="2"/>
  <c r="G88" i="2"/>
  <c r="G86" i="2"/>
  <c r="G70" i="2"/>
  <c r="G39" i="2"/>
  <c r="G54" i="2"/>
  <c r="G52" i="2"/>
  <c r="G40" i="2"/>
  <c r="G51" i="2"/>
  <c r="G50" i="2"/>
  <c r="G48" i="2"/>
  <c r="G47" i="2"/>
  <c r="G46" i="2"/>
  <c r="G55" i="2"/>
  <c r="G44" i="2"/>
  <c r="G37" i="2"/>
  <c r="G56" i="2"/>
  <c r="P17" i="7"/>
  <c r="G36" i="4"/>
  <c r="G50" i="4"/>
  <c r="G56" i="4"/>
  <c r="G47" i="4"/>
  <c r="G34" i="4"/>
  <c r="G51" i="4"/>
  <c r="G55" i="4"/>
  <c r="G54" i="4"/>
  <c r="G53" i="4"/>
  <c r="P5" i="7"/>
  <c r="P4" i="7"/>
  <c r="P9" i="7"/>
  <c r="P8" i="7"/>
  <c r="P3" i="7"/>
  <c r="P35" i="7"/>
  <c r="P14" i="7"/>
  <c r="P48" i="7"/>
  <c r="P30" i="7"/>
  <c r="G203" i="2"/>
  <c r="G171" i="2"/>
  <c r="G99" i="2"/>
  <c r="G35" i="2"/>
  <c r="G146" i="2"/>
  <c r="G83" i="2"/>
  <c r="G34" i="2"/>
  <c r="G115" i="2"/>
  <c r="G187" i="2"/>
  <c r="G131" i="2"/>
  <c r="G192" i="2"/>
  <c r="G155" i="2"/>
  <c r="G53" i="2"/>
  <c r="G199" i="2"/>
  <c r="G167" i="2"/>
  <c r="G135" i="2"/>
  <c r="G127" i="2"/>
  <c r="G119" i="2"/>
  <c r="G111" i="2"/>
  <c r="G103" i="2"/>
  <c r="G79" i="2"/>
  <c r="G71" i="2"/>
  <c r="G49" i="2"/>
  <c r="G195" i="2"/>
  <c r="G139" i="2"/>
  <c r="G45" i="2"/>
  <c r="G183" i="2"/>
  <c r="G143" i="2"/>
  <c r="G87" i="2"/>
  <c r="G163" i="2"/>
  <c r="G75" i="2"/>
  <c r="G191" i="2"/>
  <c r="G151" i="2"/>
  <c r="G179" i="2"/>
  <c r="G107" i="2"/>
  <c r="G159" i="2"/>
  <c r="G38" i="2"/>
  <c r="G123" i="2"/>
  <c r="G147" i="2"/>
  <c r="G49" i="4"/>
  <c r="G206" i="4"/>
  <c r="G190" i="4"/>
  <c r="G166" i="4"/>
  <c r="G150" i="4"/>
  <c r="G142" i="4"/>
  <c r="G126" i="4"/>
  <c r="G118" i="4"/>
  <c r="G110" i="4"/>
  <c r="G94" i="4"/>
  <c r="G38" i="4"/>
  <c r="G198" i="4"/>
  <c r="G182" i="4"/>
  <c r="G174" i="4"/>
  <c r="G158" i="4"/>
  <c r="G134" i="4"/>
  <c r="G102" i="4"/>
  <c r="G70" i="4"/>
  <c r="G197" i="4"/>
  <c r="G157" i="4"/>
  <c r="G117" i="4"/>
  <c r="G101" i="4"/>
  <c r="G93" i="4"/>
  <c r="G37" i="4"/>
  <c r="G165" i="4"/>
  <c r="G172" i="4"/>
  <c r="G132" i="4"/>
  <c r="G124" i="4"/>
  <c r="G108" i="4"/>
  <c r="G100" i="4"/>
  <c r="G78" i="4"/>
  <c r="G133" i="4"/>
  <c r="G116" i="4"/>
  <c r="G173" i="4"/>
  <c r="G196" i="4"/>
  <c r="G171" i="4"/>
  <c r="G123" i="4"/>
  <c r="G91" i="4"/>
  <c r="G35" i="4"/>
  <c r="G48" i="4"/>
  <c r="G125" i="4"/>
  <c r="G180" i="4"/>
  <c r="G203" i="4"/>
  <c r="G163" i="4"/>
  <c r="G131" i="4"/>
  <c r="G107" i="4"/>
  <c r="G205" i="4"/>
  <c r="G141" i="4"/>
  <c r="G204" i="4"/>
  <c r="G148" i="4"/>
  <c r="G195" i="4"/>
  <c r="G155" i="4"/>
  <c r="G139" i="4"/>
  <c r="G115" i="4"/>
  <c r="G202" i="4"/>
  <c r="G194" i="4"/>
  <c r="G178" i="4"/>
  <c r="G162" i="4"/>
  <c r="G146" i="4"/>
  <c r="G130" i="4"/>
  <c r="G114" i="4"/>
  <c r="G90" i="4"/>
  <c r="G149" i="4"/>
  <c r="G188" i="4"/>
  <c r="G179" i="4"/>
  <c r="G147" i="4"/>
  <c r="G99" i="4"/>
  <c r="G210" i="4"/>
  <c r="G186" i="4"/>
  <c r="G170" i="4"/>
  <c r="G138" i="4"/>
  <c r="G122" i="4"/>
  <c r="G98" i="4"/>
  <c r="G140" i="4"/>
  <c r="G169" i="4"/>
  <c r="G137" i="4"/>
  <c r="G105" i="4"/>
  <c r="G181" i="4"/>
  <c r="G109" i="4"/>
  <c r="G156" i="4"/>
  <c r="G187" i="4"/>
  <c r="G209" i="4"/>
  <c r="G177" i="4"/>
  <c r="G161" i="4"/>
  <c r="G129" i="4"/>
  <c r="G121" i="4"/>
  <c r="G97" i="4"/>
  <c r="G189" i="4"/>
  <c r="G164" i="4"/>
  <c r="P7" i="7"/>
  <c r="P23" i="7"/>
  <c r="P39" i="7"/>
  <c r="P33" i="7"/>
  <c r="P6" i="7"/>
  <c r="P22" i="7"/>
  <c r="P11" i="7"/>
  <c r="P16" i="7"/>
  <c r="P37" i="7"/>
  <c r="P21" i="7"/>
  <c r="P15" i="7"/>
  <c r="P36" i="7"/>
  <c r="P20" i="7"/>
  <c r="P38" i="7"/>
</calcChain>
</file>

<file path=xl/sharedStrings.xml><?xml version="1.0" encoding="utf-8"?>
<sst xmlns="http://schemas.openxmlformats.org/spreadsheetml/2006/main" count="2516" uniqueCount="749">
  <si>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</si>
  <si>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</si>
  <si>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</si>
  <si>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</si>
  <si>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</si>
  <si>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</si>
  <si>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</si>
  <si>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</si>
  <si>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</si>
  <si>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</si>
  <si>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</si>
  <si>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</si>
  <si>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</si>
  <si>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</si>
  <si>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晚自习请假</t>
  </si>
  <si>
    <t>晚自习旷课</t>
  </si>
  <si>
    <t>晚自习迟到早退</t>
  </si>
  <si>
    <t>各学院统计表规范程度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</si>
  <si>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</si>
  <si>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</si>
  <si>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</si>
  <si>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</si>
  <si>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</si>
  <si>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</si>
  <si>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</si>
  <si>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</si>
  <si>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</si>
  <si>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</si>
  <si>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</si>
  <si>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日常旷课率排名</t>
  </si>
  <si>
    <t>序号</t>
  </si>
  <si>
    <t>旷课人次</t>
  </si>
  <si>
    <t>班级总人数</t>
  </si>
  <si>
    <t>旷课率</t>
  </si>
  <si>
    <t>旷课率排名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</si>
  <si>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</si>
  <si>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</si>
  <si>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</si>
  <si>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</si>
  <si>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</si>
  <si>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</si>
  <si>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湖州学院日常迟到早退统计表</t>
  </si>
  <si>
    <t>类别</t>
  </si>
  <si>
    <t>日期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</si>
  <si>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</si>
  <si>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</si>
  <si>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</si>
  <si>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</si>
  <si>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</si>
  <si>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</si>
  <si>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</si>
  <si>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</si>
  <si>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</si>
  <si>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</si>
  <si>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</si>
  <si>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</si>
  <si>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</si>
  <si>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</si>
  <si>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</si>
  <si>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</si>
  <si>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</si>
  <si>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</si>
  <si>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</si>
  <si>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</si>
  <si>
    <t>上交情况</t>
  </si>
  <si>
    <t>实习</t>
  </si>
  <si>
    <t>齐全</t>
  </si>
  <si>
    <t>结课</t>
  </si>
  <si>
    <t>无旷课</t>
    <phoneticPr fontId="16" type="noConversion"/>
  </si>
  <si>
    <t>无迟到早退</t>
    <phoneticPr fontId="16" type="noConversion"/>
  </si>
  <si>
    <t>电子信息学院</t>
    <phoneticPr fontId="16" type="noConversion"/>
  </si>
  <si>
    <t>班级明细</t>
  </si>
  <si>
    <t>班级明细</t>
    <phoneticPr fontId="16" type="noConversion"/>
  </si>
  <si>
    <t>交齐且规范</t>
  </si>
  <si>
    <t>交齐且规范</t>
    <phoneticPr fontId="16" type="noConversion"/>
  </si>
  <si>
    <t>/</t>
  </si>
  <si>
    <t>高等数学A</t>
  </si>
  <si>
    <t>迟到</t>
  </si>
  <si>
    <t>无故旷课</t>
  </si>
  <si>
    <t>通报批评</t>
  </si>
  <si>
    <t>大学英语</t>
  </si>
  <si>
    <t>思想道德与法治</t>
  </si>
  <si>
    <t>无故旷课</t>
    <phoneticPr fontId="16" type="noConversion"/>
  </si>
  <si>
    <t>吕书玉</t>
  </si>
  <si>
    <t>有机化学</t>
  </si>
  <si>
    <t>高等数学</t>
  </si>
  <si>
    <t>生理学</t>
  </si>
  <si>
    <t>印韬宇</t>
  </si>
  <si>
    <t>英国文学</t>
  </si>
  <si>
    <t>毛概</t>
  </si>
  <si>
    <t>王雪蕾</t>
  </si>
  <si>
    <t>中国古典文献学</t>
  </si>
  <si>
    <t>文学概论</t>
  </si>
  <si>
    <t>中国古代文学</t>
  </si>
  <si>
    <t>秘书文档管理</t>
  </si>
  <si>
    <t>先秦文学研究</t>
  </si>
  <si>
    <t>创意写作</t>
  </si>
  <si>
    <t>现代汉语</t>
  </si>
  <si>
    <t>邱欢欢</t>
  </si>
  <si>
    <t>付芸嫣</t>
  </si>
  <si>
    <t>余晓雨</t>
  </si>
  <si>
    <t>朱丹丹</t>
  </si>
  <si>
    <t>张云洁</t>
  </si>
  <si>
    <t>张海伦</t>
  </si>
  <si>
    <t>李馨儒</t>
  </si>
  <si>
    <t>胡羽彤</t>
  </si>
  <si>
    <t>陈熠添</t>
  </si>
  <si>
    <t>姜哲瑶</t>
  </si>
  <si>
    <t>钱振鑫</t>
  </si>
  <si>
    <t>陈元彪</t>
  </si>
  <si>
    <t>王可涵</t>
  </si>
  <si>
    <t>王亦元</t>
  </si>
  <si>
    <t>李欣宇</t>
  </si>
  <si>
    <t>刘欣莉</t>
  </si>
  <si>
    <t>陆瑶</t>
  </si>
  <si>
    <t>舒可可</t>
  </si>
  <si>
    <t>陈欣</t>
  </si>
  <si>
    <t>江敏</t>
  </si>
  <si>
    <t>王威</t>
  </si>
  <si>
    <t>杨莹</t>
  </si>
  <si>
    <t>陈帅道</t>
  </si>
  <si>
    <t>李鑫</t>
  </si>
  <si>
    <t>刘晓雨</t>
  </si>
  <si>
    <t>大学语文</t>
  </si>
  <si>
    <t>马克思主义基本原理</t>
  </si>
  <si>
    <t>电工电子基础</t>
  </si>
  <si>
    <t>智能制造学院</t>
    <phoneticPr fontId="16" type="noConversion"/>
  </si>
  <si>
    <t>齐全</t>
    <phoneticPr fontId="16" type="noConversion"/>
  </si>
  <si>
    <t>线性代数</t>
  </si>
  <si>
    <t>机床概论</t>
  </si>
  <si>
    <t>互换性与技术测量</t>
  </si>
  <si>
    <t>材料力学</t>
  </si>
  <si>
    <t>控制工程基础</t>
  </si>
  <si>
    <t>机械原理</t>
  </si>
  <si>
    <t>机械制造工艺学</t>
  </si>
  <si>
    <t>俞一鸣</t>
  </si>
  <si>
    <t>高分子材料学</t>
  </si>
  <si>
    <t>材料物理</t>
  </si>
  <si>
    <t>材料化学</t>
  </si>
  <si>
    <t>数据库原理</t>
  </si>
  <si>
    <t>实习</t>
    <phoneticPr fontId="16" type="noConversion"/>
  </si>
  <si>
    <t>国际市场营销</t>
  </si>
  <si>
    <t>吴佳怡</t>
  </si>
  <si>
    <t>伍桐</t>
  </si>
  <si>
    <t>沈韩玥</t>
  </si>
  <si>
    <t>工程材料与机械制造基础</t>
  </si>
  <si>
    <t>黄森</t>
  </si>
  <si>
    <t>于丰豪</t>
  </si>
  <si>
    <t>李蓉</t>
  </si>
  <si>
    <t>王瑜航</t>
  </si>
  <si>
    <t>余森然</t>
  </si>
  <si>
    <t>电子信息学院</t>
    <phoneticPr fontId="23" type="noConversion"/>
  </si>
  <si>
    <t>数据结构</t>
  </si>
  <si>
    <t>高级英语</t>
  </si>
  <si>
    <t>英语笔译</t>
  </si>
  <si>
    <t>高级日语</t>
  </si>
  <si>
    <t>古代汉语</t>
  </si>
  <si>
    <t>现当代诗歌研究</t>
  </si>
  <si>
    <t>学术论文写作</t>
  </si>
  <si>
    <t>肖雅婷</t>
  </si>
  <si>
    <t>综合英语</t>
  </si>
  <si>
    <t>刘嘉婧</t>
  </si>
  <si>
    <t>阿依帕热</t>
  </si>
  <si>
    <t>史柯倩</t>
  </si>
  <si>
    <t>黄晶</t>
  </si>
  <si>
    <t>邱昱闻</t>
  </si>
  <si>
    <t>朱姿敏</t>
  </si>
  <si>
    <t>祁佳怡</t>
  </si>
  <si>
    <t>唐珺殊</t>
  </si>
  <si>
    <t>李红霞</t>
  </si>
  <si>
    <t>潘赛佳</t>
  </si>
  <si>
    <t>任佳琪</t>
  </si>
  <si>
    <t>黄欣悦</t>
  </si>
  <si>
    <t>陈柏延</t>
  </si>
  <si>
    <t>郭恺歆</t>
  </si>
  <si>
    <t>邵可盈</t>
  </si>
  <si>
    <t>吴丽婷</t>
  </si>
  <si>
    <t>周月</t>
  </si>
  <si>
    <t>彭欣瑶</t>
  </si>
  <si>
    <t>吴荟子</t>
  </si>
  <si>
    <t>毛思佳</t>
  </si>
  <si>
    <t>许张彤</t>
  </si>
  <si>
    <t>高文慧</t>
  </si>
  <si>
    <t>周日班会</t>
  </si>
  <si>
    <t>苏得隽</t>
  </si>
  <si>
    <t>王泰康</t>
  </si>
  <si>
    <t>大学物理</t>
  </si>
  <si>
    <t>莫皓辰</t>
  </si>
  <si>
    <t>模拟电子电路</t>
  </si>
  <si>
    <t>文献检索与科技写作</t>
  </si>
  <si>
    <t>中国近现代史纲要</t>
  </si>
  <si>
    <t>热孜完古</t>
  </si>
  <si>
    <t>关闵修</t>
  </si>
  <si>
    <t>胡亦阳</t>
  </si>
  <si>
    <t>伊克拉木</t>
  </si>
  <si>
    <t>1人玩手机</t>
  </si>
  <si>
    <t>2人睡觉</t>
  </si>
  <si>
    <t>周日多次吵闹</t>
  </si>
  <si>
    <t>周日上课</t>
  </si>
  <si>
    <t>周日晚二过于吵闹，周一晚玩扑克牌劝阻无效，学号41玩手机，周四全班提前离开</t>
  </si>
  <si>
    <t>劳动教育</t>
  </si>
  <si>
    <t>计算机网络</t>
  </si>
  <si>
    <t>丁玮怡</t>
  </si>
  <si>
    <t>谢董</t>
  </si>
  <si>
    <t>电路分析</t>
  </si>
  <si>
    <t>周日旷课人数较多</t>
    <phoneticPr fontId="16" type="noConversion"/>
  </si>
  <si>
    <t>林琳</t>
  </si>
  <si>
    <t>上报辅导员</t>
    <phoneticPr fontId="16" type="noConversion"/>
  </si>
  <si>
    <t>严潇煜</t>
  </si>
  <si>
    <t>沈继铭</t>
  </si>
  <si>
    <t>周思微</t>
  </si>
  <si>
    <t>洪薇薇</t>
  </si>
  <si>
    <t>龙怀金</t>
  </si>
  <si>
    <t>工程制图</t>
  </si>
  <si>
    <t>郑玉玲</t>
  </si>
  <si>
    <t>生物化学</t>
  </si>
  <si>
    <t>吴欣彤</t>
  </si>
  <si>
    <t>叶可淇</t>
  </si>
  <si>
    <t>琚涵</t>
  </si>
  <si>
    <t>方菁</t>
  </si>
  <si>
    <t>药物化学</t>
  </si>
  <si>
    <t>药品生产质量管理</t>
  </si>
  <si>
    <t>基础生物化学</t>
  </si>
  <si>
    <t>药剂学</t>
  </si>
  <si>
    <t>药物合成反应</t>
  </si>
  <si>
    <t>苏晨橙</t>
  </si>
  <si>
    <t>普通生物学</t>
  </si>
  <si>
    <t>计算机应用</t>
  </si>
  <si>
    <t>预防医学</t>
  </si>
  <si>
    <t>20min</t>
  </si>
  <si>
    <t>网页设计</t>
  </si>
  <si>
    <t>白晶晶</t>
  </si>
  <si>
    <t>美国文学</t>
  </si>
  <si>
    <t>欧洲文化入门</t>
  </si>
  <si>
    <t>英语写作</t>
  </si>
  <si>
    <t>习近平思想</t>
  </si>
  <si>
    <t>综英</t>
  </si>
  <si>
    <t>英汉互译</t>
  </si>
  <si>
    <t>高数</t>
  </si>
  <si>
    <t>张帅桦</t>
  </si>
  <si>
    <t>英语阅读</t>
  </si>
  <si>
    <t>英语听力</t>
  </si>
  <si>
    <t>英语语法</t>
  </si>
  <si>
    <t>王晶晶</t>
  </si>
  <si>
    <t>蒋国庆</t>
  </si>
  <si>
    <t>祝耀熙</t>
  </si>
  <si>
    <t>芦濛</t>
  </si>
  <si>
    <t>郎吴雨桐</t>
  </si>
  <si>
    <t>潘雨</t>
  </si>
  <si>
    <t>罗悦心</t>
  </si>
  <si>
    <t>孙雨悦</t>
  </si>
  <si>
    <t>肖子延</t>
  </si>
  <si>
    <t>胡家宜</t>
  </si>
  <si>
    <t>蒋欣悦</t>
  </si>
  <si>
    <t>赵意</t>
  </si>
  <si>
    <t>张皓栋生病请长假，故假条未交</t>
  </si>
  <si>
    <t>After Effects</t>
  </si>
  <si>
    <t>张皓栋</t>
  </si>
  <si>
    <t>习近平新思想</t>
  </si>
  <si>
    <t>计算机辅助设计</t>
  </si>
  <si>
    <t>设计思维</t>
  </si>
  <si>
    <t>杨晶茗</t>
  </si>
  <si>
    <t>吕冰冰</t>
  </si>
  <si>
    <t>陈诺</t>
  </si>
  <si>
    <t>湖州学院2022-2023学年第二学期学风建设情况通报（第14周 5月22日-5月28日 ）</t>
    <phoneticPr fontId="16" type="noConversion"/>
  </si>
  <si>
    <t>孙嘉泽</t>
  </si>
  <si>
    <t>王业彤</t>
  </si>
  <si>
    <t>康佳瑶</t>
  </si>
  <si>
    <t>谭梓辛</t>
  </si>
  <si>
    <t>谢江辉</t>
  </si>
  <si>
    <t>赵静雯</t>
  </si>
  <si>
    <t>陈春妮</t>
  </si>
  <si>
    <t>林童</t>
  </si>
  <si>
    <t>郭江</t>
  </si>
  <si>
    <t>李金禧</t>
  </si>
  <si>
    <t>胡菲菲</t>
  </si>
  <si>
    <t>周易磊</t>
  </si>
  <si>
    <t>莫皓晨</t>
  </si>
  <si>
    <t>杨武林</t>
  </si>
  <si>
    <t>王宇杰</t>
  </si>
  <si>
    <t>胡芮明</t>
  </si>
  <si>
    <t>庞佳宇</t>
  </si>
  <si>
    <t>梁厚宽</t>
  </si>
  <si>
    <t>吴昭颖</t>
  </si>
  <si>
    <t>张凯</t>
  </si>
  <si>
    <t>智能制造学院</t>
    <phoneticPr fontId="23" type="noConversion"/>
  </si>
  <si>
    <t>2（5.22）</t>
  </si>
  <si>
    <t>c程序设计</t>
  </si>
  <si>
    <t>计算机制图</t>
  </si>
  <si>
    <t>2（5.23）</t>
  </si>
  <si>
    <t>2（5.24）</t>
  </si>
  <si>
    <t>3（5.24）</t>
  </si>
  <si>
    <t>3（5.25）</t>
  </si>
  <si>
    <t>2（5.25）</t>
  </si>
  <si>
    <t>3（5.22）</t>
  </si>
  <si>
    <t>3（5.26）</t>
  </si>
  <si>
    <t>蒋光辉</t>
  </si>
  <si>
    <t>2（5.26）</t>
  </si>
  <si>
    <t>杨豪杰</t>
  </si>
  <si>
    <t>肖文政</t>
  </si>
  <si>
    <t>陆相衡</t>
  </si>
  <si>
    <t>MATLAB学系统仿真</t>
  </si>
  <si>
    <t>3（5.23）</t>
  </si>
  <si>
    <t>任泽宇</t>
  </si>
  <si>
    <t>卫俊逞</t>
  </si>
  <si>
    <t>洪灵婧</t>
  </si>
  <si>
    <t>近代测试与技术</t>
  </si>
  <si>
    <t>材料综合实验</t>
  </si>
  <si>
    <t>5（5.24）</t>
  </si>
  <si>
    <t>化工制图与CAD</t>
  </si>
  <si>
    <t>姜佳硕</t>
  </si>
  <si>
    <t>肖程予</t>
  </si>
  <si>
    <t>吴进宗</t>
  </si>
  <si>
    <t>魏文博</t>
  </si>
  <si>
    <t>中国近代史纲要</t>
  </si>
  <si>
    <t>李雅璐</t>
  </si>
  <si>
    <t>勾倩</t>
  </si>
  <si>
    <t>1（5.22）</t>
  </si>
  <si>
    <t>刘子钰</t>
  </si>
  <si>
    <t>传感器技术与应用</t>
  </si>
  <si>
    <t>电子技术基础</t>
  </si>
  <si>
    <t>叶照辉</t>
  </si>
  <si>
    <t>固体物理</t>
  </si>
  <si>
    <t>信号与系统</t>
  </si>
  <si>
    <t>电子技术综合实验</t>
  </si>
  <si>
    <t>贾梦雅</t>
  </si>
  <si>
    <t>施业鹏</t>
  </si>
  <si>
    <t>蒋可</t>
  </si>
  <si>
    <t>柳文悦</t>
  </si>
  <si>
    <t>概率论</t>
  </si>
  <si>
    <t>王馨怡</t>
  </si>
  <si>
    <t>人工智能导论</t>
  </si>
  <si>
    <t>数据机构</t>
  </si>
  <si>
    <t>李柯雯</t>
  </si>
  <si>
    <t>王子怡</t>
  </si>
  <si>
    <t>2（5.21）</t>
  </si>
  <si>
    <t>汪勇</t>
  </si>
  <si>
    <t>李陈智</t>
  </si>
  <si>
    <t>刘蘅萱</t>
  </si>
  <si>
    <t>陈艺玮</t>
  </si>
  <si>
    <t>赵帅男</t>
  </si>
  <si>
    <t>徐钰洋</t>
  </si>
  <si>
    <t>李金显</t>
  </si>
  <si>
    <t>刘俊</t>
  </si>
  <si>
    <t>李耀成</t>
  </si>
  <si>
    <t>圣柏林</t>
  </si>
  <si>
    <t>陈春浩</t>
  </si>
  <si>
    <t>王培灼</t>
  </si>
  <si>
    <t>高雪山</t>
  </si>
  <si>
    <t>董雪峰</t>
  </si>
  <si>
    <t>韩琳</t>
  </si>
  <si>
    <t>王禛琦</t>
  </si>
  <si>
    <t>刘俊尧</t>
  </si>
  <si>
    <t>曹东来</t>
  </si>
  <si>
    <t>祝光杰</t>
  </si>
  <si>
    <t>权嘉洛</t>
  </si>
  <si>
    <t>江雨婷</t>
  </si>
  <si>
    <t>徐晓露</t>
  </si>
  <si>
    <t>陈锦航</t>
  </si>
  <si>
    <t>赵雪</t>
  </si>
  <si>
    <t>邹嘉伟</t>
  </si>
  <si>
    <t>刘鑫</t>
  </si>
  <si>
    <t>刘蓝江</t>
  </si>
  <si>
    <t>雷一航</t>
  </si>
  <si>
    <t>钟峻泓</t>
  </si>
  <si>
    <t>曹鸿斌</t>
  </si>
  <si>
    <t>杨文武</t>
  </si>
  <si>
    <t>牟明星</t>
  </si>
  <si>
    <t>张晓俊</t>
    <phoneticPr fontId="24" type="noConversion"/>
  </si>
  <si>
    <t>护理技能综合训练</t>
  </si>
  <si>
    <t>张荟雯</t>
  </si>
  <si>
    <t>张子欣</t>
  </si>
  <si>
    <t>外科护理学</t>
  </si>
  <si>
    <t>孙榕</t>
  </si>
  <si>
    <t>董舒乐</t>
  </si>
  <si>
    <t>生物工艺学</t>
  </si>
  <si>
    <t>叶海超</t>
  </si>
  <si>
    <t>内科护理学</t>
  </si>
  <si>
    <t>吴君剑</t>
  </si>
  <si>
    <t>体育科研方法</t>
  </si>
  <si>
    <t>体育产业经营管理</t>
  </si>
  <si>
    <t>体育管理学</t>
  </si>
  <si>
    <t>体育经济导论</t>
  </si>
  <si>
    <t>运动损伤与康复</t>
  </si>
  <si>
    <t>王一杰</t>
  </si>
  <si>
    <t>周美婷</t>
  </si>
  <si>
    <t>周一鸣</t>
  </si>
  <si>
    <t>赵亦诚</t>
  </si>
  <si>
    <t>吴欣怡</t>
  </si>
  <si>
    <t>林佳</t>
  </si>
  <si>
    <t>急危重症</t>
  </si>
  <si>
    <t>护理整合案例</t>
  </si>
  <si>
    <t>内科</t>
  </si>
  <si>
    <t>老年康复</t>
  </si>
  <si>
    <t>骆张樱</t>
  </si>
  <si>
    <t>刘耀蔓</t>
  </si>
  <si>
    <t>王世元</t>
  </si>
  <si>
    <t>朱柏豪</t>
  </si>
  <si>
    <t>排球</t>
  </si>
  <si>
    <t>赵颖</t>
  </si>
  <si>
    <t>熊林峰</t>
  </si>
  <si>
    <t>朱仕奇</t>
  </si>
  <si>
    <t>邵哲睿</t>
  </si>
  <si>
    <t>林泽辉</t>
  </si>
  <si>
    <t>张丹硕</t>
  </si>
  <si>
    <t>丁林峰</t>
  </si>
  <si>
    <t>倪佳亚</t>
  </si>
  <si>
    <t>彭亦涛</t>
  </si>
  <si>
    <t>内科护理学（2）</t>
  </si>
  <si>
    <t>外科护理学（2）</t>
  </si>
  <si>
    <t xml:space="preserve"> 叶欣如</t>
  </si>
  <si>
    <t>老年康复学</t>
  </si>
  <si>
    <t>莫玲亚</t>
  </si>
  <si>
    <t>张帅阳</t>
  </si>
  <si>
    <t>体育心理学</t>
  </si>
  <si>
    <t>许林峰</t>
  </si>
  <si>
    <t>宋岛</t>
  </si>
  <si>
    <t>张闵颖</t>
  </si>
  <si>
    <t>应翱键</t>
  </si>
  <si>
    <t>周正义</t>
  </si>
  <si>
    <t>祝雪晏</t>
  </si>
  <si>
    <t>应用微生物学</t>
  </si>
  <si>
    <t>翟筱</t>
  </si>
  <si>
    <t>化工原理</t>
  </si>
  <si>
    <t>叶子仪</t>
  </si>
  <si>
    <t>赵康乐</t>
  </si>
  <si>
    <t>药物合成</t>
  </si>
  <si>
    <t>汪可心</t>
  </si>
  <si>
    <t>护理职业素养</t>
  </si>
  <si>
    <t>大学英语（4）</t>
  </si>
  <si>
    <t>养老机构的管理</t>
  </si>
  <si>
    <t>药理学</t>
  </si>
  <si>
    <t>护理学基础</t>
  </si>
  <si>
    <t>项思慈</t>
  </si>
  <si>
    <t>高文奕</t>
  </si>
  <si>
    <t>大球类课程</t>
  </si>
  <si>
    <t>武术与搏击</t>
  </si>
  <si>
    <t>运动处方与实践</t>
  </si>
  <si>
    <t>习思想</t>
  </si>
  <si>
    <t>体育测量与评价</t>
  </si>
  <si>
    <t>卢一帆</t>
  </si>
  <si>
    <t>王楮</t>
  </si>
  <si>
    <t>谢文逸</t>
  </si>
  <si>
    <t>王重文</t>
  </si>
  <si>
    <t>卢俊雄</t>
  </si>
  <si>
    <t>詹涵晨</t>
  </si>
  <si>
    <t>李林泽</t>
  </si>
  <si>
    <t>於子昂</t>
  </si>
  <si>
    <t>张照涵</t>
  </si>
  <si>
    <t>马原</t>
  </si>
  <si>
    <t xml:space="preserve">工程制图  </t>
  </si>
  <si>
    <t>宣晨</t>
  </si>
  <si>
    <t>计算机应用与办公自动化</t>
  </si>
  <si>
    <t>金仪彤</t>
  </si>
  <si>
    <t>李可嘉</t>
  </si>
  <si>
    <t>张恩萌</t>
  </si>
  <si>
    <t>制药分离</t>
  </si>
  <si>
    <t>科研方法与文献检索</t>
  </si>
  <si>
    <t>沈韵</t>
  </si>
  <si>
    <t>崔柔芸</t>
  </si>
  <si>
    <t>李晨</t>
  </si>
  <si>
    <t>陈雨</t>
  </si>
  <si>
    <t>冯怡栀</t>
  </si>
  <si>
    <t>赵嘉雯</t>
  </si>
  <si>
    <t>董瑞浩</t>
  </si>
  <si>
    <t>何洋</t>
  </si>
  <si>
    <t>陈楠</t>
  </si>
  <si>
    <t>叶昭欣</t>
  </si>
  <si>
    <t>武文悦</t>
  </si>
  <si>
    <t>李鹏飞</t>
  </si>
  <si>
    <t>陈帅</t>
  </si>
  <si>
    <t>贺丹丹</t>
  </si>
  <si>
    <t>秦娉婷</t>
  </si>
  <si>
    <t>病原生物学</t>
  </si>
  <si>
    <t>张烨</t>
  </si>
  <si>
    <t>梁健浩</t>
  </si>
  <si>
    <t>郑玉铃</t>
  </si>
  <si>
    <t>护理专业英语</t>
  </si>
  <si>
    <t>骆佳敏</t>
  </si>
  <si>
    <t>章熠雯</t>
  </si>
  <si>
    <t>赵婧</t>
  </si>
  <si>
    <t>夏婉祺</t>
  </si>
  <si>
    <t>艾群</t>
  </si>
  <si>
    <t>代学洋</t>
  </si>
  <si>
    <t>龚智超</t>
  </si>
  <si>
    <t>邵慧敏</t>
  </si>
  <si>
    <t>陈怡如</t>
  </si>
  <si>
    <t xml:space="preserve">周思薇 </t>
  </si>
  <si>
    <t xml:space="preserve"> 陈楠</t>
  </si>
  <si>
    <t>黄紫芯</t>
  </si>
  <si>
    <t>吴昕彤</t>
  </si>
  <si>
    <t>吴欣悦</t>
  </si>
  <si>
    <t>杨帅</t>
  </si>
  <si>
    <t>陈琪馨</t>
  </si>
  <si>
    <t>陈淇馨</t>
  </si>
  <si>
    <t>彭语嫣</t>
  </si>
  <si>
    <t>成正乾</t>
  </si>
  <si>
    <t>黄嘉慧</t>
  </si>
  <si>
    <t>王瑶</t>
  </si>
  <si>
    <t>杨若冰</t>
  </si>
  <si>
    <t>卢方</t>
  </si>
  <si>
    <t>江恺元</t>
  </si>
  <si>
    <t>汪贤烨</t>
  </si>
  <si>
    <t>廖胜尧</t>
  </si>
  <si>
    <t>徐顺强</t>
  </si>
  <si>
    <t>郑涵</t>
  </si>
  <si>
    <t>劳俊斯</t>
  </si>
  <si>
    <t>梁武枫</t>
  </si>
  <si>
    <t>卢旅勇</t>
  </si>
  <si>
    <t>周乐源</t>
  </si>
  <si>
    <t>吴旭伟</t>
  </si>
  <si>
    <t>李嘉文</t>
  </si>
  <si>
    <t>早退</t>
  </si>
  <si>
    <t>周日班会/周一班会</t>
  </si>
  <si>
    <t>周一2022283116殷源泽晚交手机</t>
  </si>
  <si>
    <t>周日班会/周一团日</t>
  </si>
  <si>
    <t>周三班会</t>
  </si>
  <si>
    <t>周日班会/周三上课</t>
  </si>
  <si>
    <t>王凯枫</t>
  </si>
  <si>
    <t>国际商务谈判</t>
  </si>
  <si>
    <t>国际贸易实务</t>
  </si>
  <si>
    <t>国际金融</t>
  </si>
  <si>
    <t>习近平概论</t>
  </si>
  <si>
    <t>张小琳</t>
  </si>
  <si>
    <t>统计学</t>
  </si>
  <si>
    <t>李梦玲</t>
  </si>
  <si>
    <t>朱丽芬</t>
  </si>
  <si>
    <t>经济管理中的计算机应用</t>
  </si>
  <si>
    <t>毛泽东中国特色社会主义</t>
  </si>
  <si>
    <t>胡鑫钰</t>
  </si>
  <si>
    <t>习近平新时代中国特色社会主义</t>
  </si>
  <si>
    <t>张敏慧</t>
  </si>
  <si>
    <t>卓星宇</t>
  </si>
  <si>
    <t>谢心怡</t>
  </si>
  <si>
    <t>胡浩然</t>
  </si>
  <si>
    <t>投资银行</t>
  </si>
  <si>
    <t>金融市场学</t>
  </si>
  <si>
    <t>保险学</t>
  </si>
  <si>
    <t>王乾宇</t>
  </si>
  <si>
    <t>会计学</t>
  </si>
  <si>
    <t>行管学</t>
  </si>
  <si>
    <t>社会经济调查理论与方法</t>
  </si>
  <si>
    <t>信息检索与利用</t>
  </si>
  <si>
    <t>李怡娴</t>
  </si>
  <si>
    <t>行政法</t>
  </si>
  <si>
    <t>城社建设与管理</t>
  </si>
  <si>
    <t>周容瑾</t>
  </si>
  <si>
    <t>江怡琳</t>
  </si>
  <si>
    <t>李文棱</t>
  </si>
  <si>
    <t>邵楚楚</t>
  </si>
  <si>
    <t>微观经济学</t>
  </si>
  <si>
    <t>王佳乐</t>
  </si>
  <si>
    <t>张航</t>
  </si>
  <si>
    <t>5.23</t>
  </si>
  <si>
    <t>宋璐瑶</t>
  </si>
  <si>
    <t>徐磊淳</t>
  </si>
  <si>
    <t>5.22</t>
  </si>
  <si>
    <t>张亚轩</t>
  </si>
  <si>
    <t>章鑫怡</t>
  </si>
  <si>
    <t>王心妍</t>
  </si>
  <si>
    <t>5.21</t>
  </si>
  <si>
    <t>赵晨</t>
  </si>
  <si>
    <t>花照琪</t>
  </si>
  <si>
    <t>詹旭</t>
  </si>
  <si>
    <t>金雨欣</t>
  </si>
  <si>
    <t>周依诺</t>
  </si>
  <si>
    <t>汉语语法研究</t>
  </si>
  <si>
    <t>柴紫薇</t>
  </si>
  <si>
    <t>陈志怡</t>
  </si>
  <si>
    <t>企业IC战略</t>
  </si>
  <si>
    <t>项文轩</t>
  </si>
  <si>
    <t>张轩昊</t>
  </si>
  <si>
    <t>媒体传播与活动策划</t>
  </si>
  <si>
    <t>斯旖</t>
  </si>
  <si>
    <t>闫超伊</t>
  </si>
  <si>
    <t>华磊</t>
  </si>
  <si>
    <t>周凯</t>
  </si>
  <si>
    <t>蔡素芬</t>
  </si>
  <si>
    <t>冯雨馨</t>
  </si>
  <si>
    <t>广告经营管理</t>
  </si>
  <si>
    <t>日语</t>
  </si>
  <si>
    <t>大学生就业</t>
  </si>
  <si>
    <t>英语词汇</t>
  </si>
  <si>
    <t>会议口译</t>
  </si>
  <si>
    <t>周瑜莹</t>
  </si>
  <si>
    <t>周莉玲</t>
  </si>
  <si>
    <t>英语会议</t>
  </si>
  <si>
    <t>何琪</t>
  </si>
  <si>
    <t>李成湘</t>
  </si>
  <si>
    <t>赵雪怡</t>
  </si>
  <si>
    <t>李文心</t>
  </si>
  <si>
    <t>蒋振华</t>
  </si>
  <si>
    <t>黄昱涵</t>
  </si>
  <si>
    <t>王依婷</t>
  </si>
  <si>
    <t>张晨旭</t>
  </si>
  <si>
    <t>蔡金阳</t>
  </si>
  <si>
    <t>周俊杰</t>
  </si>
  <si>
    <t>赵俊龙</t>
  </si>
  <si>
    <t>潘禹辰</t>
  </si>
  <si>
    <t>李辉</t>
  </si>
  <si>
    <t>陈俊宇</t>
  </si>
  <si>
    <t>谢芯露</t>
  </si>
  <si>
    <t>文学选读</t>
  </si>
  <si>
    <t>陈纾欣</t>
  </si>
  <si>
    <t>王樂</t>
  </si>
  <si>
    <t>当代诗歌研究</t>
  </si>
  <si>
    <t>刘梦露</t>
  </si>
  <si>
    <t>英语</t>
  </si>
  <si>
    <t>习概</t>
  </si>
  <si>
    <t>现代诗歌研究</t>
  </si>
  <si>
    <t>徐菁唅</t>
  </si>
  <si>
    <t>陈慧珏</t>
  </si>
  <si>
    <t>夏吉成</t>
  </si>
  <si>
    <t>张惠婷</t>
  </si>
  <si>
    <t>朱方琪</t>
  </si>
  <si>
    <t>吴嘉怡</t>
  </si>
  <si>
    <t>黄珊</t>
  </si>
  <si>
    <t>刘晨曦</t>
  </si>
  <si>
    <t>创意习作</t>
  </si>
  <si>
    <t>李丽冰</t>
  </si>
  <si>
    <t>王孜</t>
  </si>
  <si>
    <t>跨文化</t>
  </si>
  <si>
    <t>李卓航</t>
  </si>
  <si>
    <t>章佳青</t>
  </si>
  <si>
    <t>王佳云</t>
  </si>
  <si>
    <t>英国国家社会</t>
  </si>
  <si>
    <t>李梦婷</t>
  </si>
  <si>
    <t>魏诗晴</t>
  </si>
  <si>
    <t>商务英语写作</t>
  </si>
  <si>
    <t>陆馨娱</t>
  </si>
  <si>
    <t>王欣怡</t>
  </si>
  <si>
    <t>基础英语</t>
  </si>
  <si>
    <t>徐晓瑾</t>
  </si>
  <si>
    <t>跨文化交际</t>
  </si>
  <si>
    <t>习近平中国特色主义思想</t>
  </si>
  <si>
    <t>励丰远</t>
  </si>
  <si>
    <t>沈昊</t>
  </si>
  <si>
    <t>沈吟霜</t>
  </si>
  <si>
    <t>中国历代文学选</t>
  </si>
  <si>
    <t>中国当代文学作品选</t>
  </si>
  <si>
    <t>影视批评</t>
  </si>
  <si>
    <t>数字摄影</t>
  </si>
  <si>
    <t>网络与新媒体实务</t>
  </si>
  <si>
    <t>思想道德法制</t>
  </si>
  <si>
    <t>传播学概论</t>
  </si>
  <si>
    <t>袁馨怡</t>
  </si>
  <si>
    <t>张帅烨</t>
  </si>
  <si>
    <t>李欣婕</t>
  </si>
  <si>
    <t>王思莹</t>
  </si>
  <si>
    <t>沈如岑</t>
  </si>
  <si>
    <t>美学原理</t>
  </si>
  <si>
    <t>中国现当代</t>
  </si>
  <si>
    <t>国学概论</t>
  </si>
  <si>
    <t>谭天风</t>
  </si>
  <si>
    <t>周伊捷</t>
  </si>
  <si>
    <t>王怀夯</t>
  </si>
  <si>
    <t>殳贞倪</t>
  </si>
  <si>
    <t>思想道德</t>
  </si>
  <si>
    <t>叶雯</t>
  </si>
  <si>
    <t>思想政治</t>
  </si>
  <si>
    <t>徐晨悦</t>
  </si>
  <si>
    <t>周日上劳动教育课</t>
  </si>
  <si>
    <t>包欣妮</t>
  </si>
  <si>
    <t>5.25</t>
  </si>
  <si>
    <t>徐璇</t>
  </si>
  <si>
    <t>林佳莹</t>
  </si>
  <si>
    <t>张智慧</t>
  </si>
  <si>
    <t>范致辰</t>
  </si>
  <si>
    <t>郭佳怡</t>
  </si>
  <si>
    <t>胡美芳</t>
  </si>
  <si>
    <t>商雪梦</t>
  </si>
  <si>
    <t>王艺蝉</t>
  </si>
  <si>
    <t>周烨婧</t>
  </si>
  <si>
    <t>王思盈</t>
  </si>
  <si>
    <t>邹嘉怡</t>
  </si>
  <si>
    <t>黄陈翊</t>
  </si>
  <si>
    <t>孙若瑶</t>
  </si>
  <si>
    <t>陈佳璐</t>
  </si>
  <si>
    <t>冯依睿</t>
  </si>
  <si>
    <t>殳桢倪</t>
  </si>
  <si>
    <t>俞跃</t>
  </si>
  <si>
    <t>周依伊</t>
  </si>
  <si>
    <t>沈佳伟</t>
  </si>
  <si>
    <t>曹静怡</t>
  </si>
  <si>
    <t>林畅</t>
  </si>
  <si>
    <t>陶俞慧</t>
  </si>
  <si>
    <t>李乐怡</t>
  </si>
  <si>
    <t>薛雨涵</t>
  </si>
  <si>
    <t>庞柳依</t>
  </si>
  <si>
    <t>4（5.23）</t>
  </si>
  <si>
    <t>曹彧</t>
  </si>
  <si>
    <t>江雅妮</t>
  </si>
  <si>
    <t>张左右</t>
  </si>
  <si>
    <t>曹颖钰</t>
  </si>
  <si>
    <t>陈娜妃</t>
  </si>
  <si>
    <t>周颖</t>
  </si>
  <si>
    <t>林嘉欣</t>
  </si>
  <si>
    <t>王胡滨</t>
  </si>
  <si>
    <t>郑宇轩</t>
  </si>
  <si>
    <t>王雨洁</t>
  </si>
  <si>
    <t>王琴</t>
  </si>
  <si>
    <t>陈慧</t>
  </si>
  <si>
    <t>陈柳伊</t>
  </si>
  <si>
    <t>张沈睿之</t>
  </si>
  <si>
    <t>4（5.22）</t>
  </si>
  <si>
    <t>曾一帆</t>
  </si>
  <si>
    <t>2022263521</t>
  </si>
  <si>
    <t>8（5.22）</t>
  </si>
  <si>
    <t>4（5.24）</t>
  </si>
  <si>
    <t>2022263522</t>
  </si>
  <si>
    <t>曹艺</t>
  </si>
  <si>
    <t>8（5.25）</t>
  </si>
  <si>
    <t>2022263514</t>
  </si>
  <si>
    <t>姚可</t>
  </si>
  <si>
    <t>体育与健康</t>
  </si>
  <si>
    <t>姚俞琳</t>
  </si>
  <si>
    <t>标志设计</t>
  </si>
  <si>
    <t>8（5.21）</t>
  </si>
  <si>
    <t>史莹优</t>
  </si>
  <si>
    <t>朱夏霖</t>
  </si>
  <si>
    <t>王碧芸</t>
  </si>
  <si>
    <t>动态图行处理</t>
  </si>
  <si>
    <t>8（5.26）</t>
  </si>
  <si>
    <t>卢意</t>
  </si>
  <si>
    <t>王晶怡</t>
  </si>
  <si>
    <t>3（5.21）</t>
  </si>
  <si>
    <t>周日心理班会，周二讲座</t>
  </si>
  <si>
    <t>周一两个手机</t>
  </si>
  <si>
    <t>周日心理班会，周二讲座，周四班会</t>
  </si>
  <si>
    <t>周一四个手机</t>
  </si>
  <si>
    <t>周一三个手机，一个耳机</t>
  </si>
  <si>
    <t>周一两个耳机</t>
  </si>
  <si>
    <t>周日心理班会，周二讲座，周三班会</t>
  </si>
  <si>
    <t>徐赛</t>
  </si>
  <si>
    <t>张雨婕</t>
  </si>
  <si>
    <t>社会学概论</t>
  </si>
  <si>
    <t>政治学概论</t>
  </si>
  <si>
    <t>科学社会主义</t>
  </si>
  <si>
    <t>毛泽东思想和中国特色社会主义体系概论</t>
  </si>
  <si>
    <t>中华人民共和国简史</t>
  </si>
  <si>
    <t>逻辑学</t>
  </si>
  <si>
    <t>江晗</t>
  </si>
  <si>
    <t>3（5.21）</t>
    <phoneticPr fontId="16" type="noConversion"/>
  </si>
  <si>
    <t>3（5.22）</t>
    <phoneticPr fontId="16" type="noConversion"/>
  </si>
  <si>
    <t>2（5.22）</t>
    <phoneticPr fontId="16" type="noConversion"/>
  </si>
  <si>
    <t>2（5.23）</t>
    <phoneticPr fontId="16" type="noConversion"/>
  </si>
  <si>
    <t>3（5.23）</t>
    <phoneticPr fontId="16" type="noConversion"/>
  </si>
  <si>
    <t>3（5.24）</t>
    <phoneticPr fontId="16" type="noConversion"/>
  </si>
  <si>
    <t>葛镇玮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</si>
</sst>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9" x14ac:knownFonts="1">
    <font>
      <sz val="11"/>
      <color theme="1"/>
      <name val="宋体"/>
      <charset val="134"/>
      <scheme val="minor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b/>
      <sz val="18"/>
      <color rgb="FF000000"/>
      <name val="黑体"/>
      <family val="3"/>
      <charset val="134"/>
    </font>
    <font>
      <b/>
      <sz val="18"/>
      <color indexed="8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6"/>
      <name val="仿宋_GB2312"/>
      <family val="3"/>
      <charset val="134"/>
    </font>
    <font>
      <b/>
      <sz val="12"/>
      <color rgb="FF000000"/>
      <name val="黑体"/>
      <family val="3"/>
      <charset val="134"/>
    </font>
    <font>
      <b/>
      <sz val="16"/>
      <name val="黑体"/>
      <family val="3"/>
      <charset val="134"/>
    </font>
    <font>
      <b/>
      <sz val="18"/>
      <name val="黑体"/>
      <family val="3"/>
      <charset val="134"/>
    </font>
    <font>
      <sz val="16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b/>
      <sz val="16"/>
      <name val="仿宋_GB2312"/>
      <family val="3"/>
      <charset val="134"/>
    </font>
    <font>
      <sz val="11"/>
      <color theme="1"/>
      <name val="仿宋_GB2312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4"/>
      <color rgb="FF000000"/>
      <name val="仿宋"/>
      <family val="3"/>
      <charset val="134"/>
    </font>
    <font>
      <sz val="16"/>
      <color rgb="FF000000"/>
      <name val="宋体"/>
      <family val="3"/>
      <charset val="134"/>
      <scheme val="minor"/>
    </font>
    <font>
      <u/>
      <sz val="16"/>
      <color theme="10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5" fillId="0" borderId="0" applyBorder="0">
      <protection locked="0"/>
    </xf>
    <xf numFmtId="0" fontId="14" fillId="0" borderId="0" applyBorder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176" fontId="2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1" applyFont="1" applyBorder="1" applyAlignment="1" applyProtection="1">
      <alignment horizontal="center" vertical="center" wrapText="1"/>
    </xf>
    <xf numFmtId="0" fontId="19" fillId="0" borderId="1" xfId="1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/>
    </xf>
    <xf numFmtId="10" fontId="17" fillId="3" borderId="1" xfId="0" applyNumberFormat="1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/>
    </xf>
    <xf numFmtId="49" fontId="17" fillId="0" borderId="1" xfId="1" applyNumberFormat="1" applyFont="1" applyBorder="1" applyAlignment="1" applyProtection="1">
      <alignment horizontal="center" vertical="center"/>
    </xf>
    <xf numFmtId="10" fontId="27" fillId="0" borderId="1" xfId="3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18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超链接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8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6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9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1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4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7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6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0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9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6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1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4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2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7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40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5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5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3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8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6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0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9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1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4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9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4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2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7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0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5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8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2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17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25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3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Relationship Id="rId38" Type="http://schemas.openxmlformats.org/officeDocument/2006/relationships/hyperlink" Target="&#28246;&#24030;&#23398;&#38498;2022-2023&#23398;&#24180;&#31532;&#20108;&#23398;&#26399;&#23398;&#39118;&#24314;&#35774;&#24773;&#20917;&#36890;&#25253;&#65288;&#31532;14&#21608;)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H12" sqref="H12"/>
    </sheetView>
  </sheetViews>
  <sheetFormatPr defaultColWidth="9" defaultRowHeight="14" x14ac:dyDescent="0.25"/>
  <cols>
    <col min="1" max="1" width="33.6328125" customWidth="1"/>
    <col min="2" max="5" width="21.1796875" customWidth="1"/>
    <col min="6" max="7" width="17.26953125" customWidth="1"/>
    <col min="8" max="8" width="24.54296875" customWidth="1"/>
  </cols>
  <sheetData>
    <row r="1" spans="1:8" ht="23" x14ac:dyDescent="0.25">
      <c r="A1" s="45" t="s">
        <v>264</v>
      </c>
      <c r="B1" s="46"/>
      <c r="C1" s="46"/>
      <c r="D1" s="46"/>
      <c r="E1" s="46"/>
      <c r="F1" s="46"/>
      <c r="G1" s="46"/>
      <c r="H1" s="47"/>
    </row>
    <row r="2" spans="1:8" ht="21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25" t="s">
        <v>5</v>
      </c>
      <c r="G2" s="13" t="s">
        <v>6</v>
      </c>
      <c r="H2" s="13" t="s">
        <v>7</v>
      </c>
    </row>
    <row r="3" spans="1:8" ht="21" x14ac:dyDescent="0.25">
      <c r="A3" s="16" t="s">
        <v>8</v>
      </c>
      <c r="B3" s="41">
        <f>B4/1044</f>
        <v>1.9157088122605363E-3</v>
      </c>
      <c r="C3" s="16">
        <v>0</v>
      </c>
      <c r="D3" s="42">
        <v>0</v>
      </c>
      <c r="E3" s="16">
        <f>E4/1662</f>
        <v>0</v>
      </c>
      <c r="F3" s="42">
        <v>0</v>
      </c>
      <c r="G3" s="16">
        <v>0</v>
      </c>
      <c r="H3" s="16">
        <v>0</v>
      </c>
    </row>
    <row r="4" spans="1:8" ht="21" x14ac:dyDescent="0.25">
      <c r="A4" s="16" t="s">
        <v>9</v>
      </c>
      <c r="B4" s="43">
        <v>2</v>
      </c>
      <c r="C4" s="16">
        <v>0</v>
      </c>
      <c r="D4" s="42">
        <v>0</v>
      </c>
      <c r="E4" s="16">
        <v>0</v>
      </c>
      <c r="F4" s="42">
        <v>0</v>
      </c>
      <c r="G4" s="16">
        <v>0</v>
      </c>
      <c r="H4" s="16">
        <v>0</v>
      </c>
    </row>
    <row r="5" spans="1:8" ht="21" x14ac:dyDescent="0.25">
      <c r="A5" s="16" t="s">
        <v>10</v>
      </c>
      <c r="B5" s="41">
        <f>B6/1044</f>
        <v>5.6513409961685822E-2</v>
      </c>
      <c r="C5" s="41">
        <f>C6/1046</f>
        <v>2.9636711281070746E-2</v>
      </c>
      <c r="D5" s="41">
        <f>D6/1718</f>
        <v>0.13445867287543656</v>
      </c>
      <c r="E5" s="41">
        <f>E6/1662</f>
        <v>3.6101083032490974E-2</v>
      </c>
      <c r="F5" s="41">
        <f>F6/1707</f>
        <v>0.11599297012302284</v>
      </c>
      <c r="G5" s="41">
        <f>G6/726</f>
        <v>0.14049586776859505</v>
      </c>
      <c r="H5" s="41">
        <f>H6/46</f>
        <v>0.28260869565217389</v>
      </c>
    </row>
    <row r="6" spans="1:8" ht="21" x14ac:dyDescent="0.25">
      <c r="A6" s="16" t="s">
        <v>11</v>
      </c>
      <c r="B6" s="43">
        <v>59</v>
      </c>
      <c r="C6" s="43">
        <v>31</v>
      </c>
      <c r="D6" s="43">
        <v>231</v>
      </c>
      <c r="E6" s="43">
        <v>60</v>
      </c>
      <c r="F6" s="43">
        <v>198</v>
      </c>
      <c r="G6" s="43">
        <v>102</v>
      </c>
      <c r="H6" s="43">
        <v>13</v>
      </c>
    </row>
    <row r="7" spans="1:8" ht="21" x14ac:dyDescent="0.25">
      <c r="A7" s="16" t="s">
        <v>12</v>
      </c>
      <c r="B7" s="16">
        <v>0</v>
      </c>
      <c r="C7" s="42">
        <v>0</v>
      </c>
      <c r="D7" s="43">
        <v>3</v>
      </c>
      <c r="E7" s="16">
        <v>0</v>
      </c>
      <c r="F7" s="42">
        <v>0</v>
      </c>
      <c r="G7" s="16">
        <v>0</v>
      </c>
      <c r="H7" s="16">
        <v>0</v>
      </c>
    </row>
    <row r="8" spans="1:8" ht="21" x14ac:dyDescent="0.25">
      <c r="A8" s="16" t="s">
        <v>13</v>
      </c>
      <c r="B8" s="44" t="s">
        <v>72</v>
      </c>
      <c r="C8" s="43" t="s">
        <v>71</v>
      </c>
      <c r="D8" s="43" t="s">
        <v>71</v>
      </c>
      <c r="E8" s="43" t="s">
        <v>71</v>
      </c>
      <c r="F8" s="43" t="s">
        <v>71</v>
      </c>
      <c r="G8" s="43" t="s">
        <v>72</v>
      </c>
      <c r="H8" s="43" t="s">
        <v>71</v>
      </c>
    </row>
    <row r="9" spans="1:8" ht="21" x14ac:dyDescent="0.25">
      <c r="A9" s="16" t="s">
        <v>14</v>
      </c>
      <c r="B9" s="43">
        <v>36</v>
      </c>
      <c r="C9" s="43">
        <v>44</v>
      </c>
      <c r="D9" s="43">
        <v>41</v>
      </c>
      <c r="E9" s="43">
        <v>18</v>
      </c>
      <c r="F9" s="43">
        <v>117</v>
      </c>
      <c r="G9" s="43">
        <v>22</v>
      </c>
      <c r="H9" s="44">
        <v>6</v>
      </c>
    </row>
    <row r="10" spans="1:8" ht="21" x14ac:dyDescent="0.25">
      <c r="A10" s="16" t="s">
        <v>15</v>
      </c>
      <c r="B10" s="16">
        <v>0</v>
      </c>
      <c r="C10" s="16">
        <v>0</v>
      </c>
      <c r="D10" s="43">
        <v>12</v>
      </c>
      <c r="E10" s="16">
        <v>0</v>
      </c>
      <c r="F10" s="16">
        <v>0</v>
      </c>
      <c r="G10" s="16">
        <v>0</v>
      </c>
      <c r="H10" s="16">
        <v>0</v>
      </c>
    </row>
    <row r="11" spans="1:8" ht="21" x14ac:dyDescent="0.25">
      <c r="A11" s="16" t="s">
        <v>16</v>
      </c>
      <c r="B11" s="16">
        <v>0</v>
      </c>
      <c r="C11" s="16">
        <v>0</v>
      </c>
      <c r="D11" s="43">
        <v>1</v>
      </c>
      <c r="E11" s="16">
        <v>0</v>
      </c>
      <c r="F11" s="16">
        <v>0</v>
      </c>
      <c r="G11" s="16">
        <v>0</v>
      </c>
      <c r="H11" s="16">
        <v>0</v>
      </c>
    </row>
    <row r="12" spans="1:8" ht="21" x14ac:dyDescent="0.25">
      <c r="A12" s="16" t="s">
        <v>17</v>
      </c>
      <c r="B12" s="43" t="s">
        <v>74</v>
      </c>
      <c r="C12" s="43" t="s">
        <v>73</v>
      </c>
      <c r="D12" s="43" t="s">
        <v>73</v>
      </c>
      <c r="E12" s="43" t="s">
        <v>73</v>
      </c>
      <c r="F12" s="43" t="s">
        <v>73</v>
      </c>
      <c r="G12" s="43" t="s">
        <v>73</v>
      </c>
      <c r="H12" s="43" t="s">
        <v>73</v>
      </c>
    </row>
  </sheetData>
  <mergeCells count="1">
    <mergeCell ref="A1:H1"/>
  </mergeCells>
  <phoneticPr fontId="16" type="noConversion"/>
  <hyperlinks>
    <hyperlink ref="B8" r:id="rId1" location="晚自习风气统计表!A3" xr:uid="{12E099C4-63FE-47AF-9ECD-BB738E487220}"/>
    <hyperlink ref="C8" r:id="rId2" location="晚自习风气统计表!A10" xr:uid="{AC97DD1F-28E3-4BEE-84FB-C2FA4F3E5832}"/>
    <hyperlink ref="D8" r:id="rId3" location="晚自习风气统计表!A19" xr:uid="{99599F06-D231-447D-AA51-1CDF0B519CAE}"/>
    <hyperlink ref="E8" r:id="rId4" location="晚自习风气统计表!A29" xr:uid="{73C10560-C7CC-47DC-B3A4-A8725A593B9E}"/>
    <hyperlink ref="F8" r:id="rId5" location="晚自习风气统计表!A35" xr:uid="{05DD8DF4-945E-470C-8E08-B1B12C3D904F}"/>
    <hyperlink ref="G8" r:id="rId6" location="晚自习风气统计表!A44" xr:uid="{175BBBBE-0F8D-4EF6-ADC8-CA58CCB92D1F}"/>
    <hyperlink ref="H8" r:id="rId7" location="晚自习风气统计表!A49" xr:uid="{4FEED4D5-DA99-4FB0-9E6B-6B6CA4910E2C}"/>
    <hyperlink ref="B12" r:id="rId8" location="统计表!A3" xr:uid="{B420EB7D-82D3-43EE-8FC7-C4317AA44656}"/>
    <hyperlink ref="C12" r:id="rId9" location="统计表!A30" xr:uid="{0D6E1CAE-ED68-4AD2-9605-DFF85DABC2EC}"/>
    <hyperlink ref="D12" r:id="rId10" location="统计表!A57" xr:uid="{D01D449E-50FF-4AC9-B600-0D861044A785}"/>
    <hyperlink ref="E12" r:id="rId11" location="统计表!A101" xr:uid="{457702B0-C0AC-467B-9852-FD3CF8E61E00}"/>
    <hyperlink ref="F12" r:id="rId12" location="统计表!A146" xr:uid="{9EB25AFC-40CC-4B78-B452-B36AD59301FF}"/>
    <hyperlink ref="G12" r:id="rId13" location="统计表!A192" xr:uid="{B6FBAE93-B559-4A40-84FA-024B507E486D}"/>
    <hyperlink ref="H12" r:id="rId14" location="统计表!A211" xr:uid="{730DE38D-7D4D-4A1B-8F56-6F77CCB61786}"/>
    <hyperlink ref="G5" r:id="rId15" location="日常请假率!A192" display="湖州学院2022-2023学年第二学期学风建设情况通报（第14周).xlsx - 日常请假率!A192" xr:uid="{56BC5932-91FE-4377-BF9D-C215CC8BDC0D}"/>
    <hyperlink ref="F5" r:id="rId16" location="日常请假率!A146" display="湖州学院2022-2023学年第二学期学风建设情况通报（第14周).xlsx - 日常请假率!A146" xr:uid="{C719EF39-2DF4-40A3-B2CB-C37BA9FEE5A5}"/>
    <hyperlink ref="E5" r:id="rId17" location="日常请假率!A101" display="湖州学院2022-2023学年第二学期学风建设情况通报（第14周).xlsx - 日常请假率!A101" xr:uid="{3E2B2413-21AF-44B9-B1B1-CF8DC751BEFF}"/>
    <hyperlink ref="D5" r:id="rId18" location="日常请假率!A57" display="湖州学院2022-2023学年第二学期学风建设情况通报（第14周).xlsx - 日常请假率!A57" xr:uid="{A30AED3E-D360-43C5-A047-6955C4C9FFC8}"/>
    <hyperlink ref="C5" r:id="rId19" location="日常请假率!A30" display="湖州学院2022-2023学年第二学期学风建设情况通报（第14周).xlsx - 日常请假率!A30" xr:uid="{6492A328-8226-45E9-A1F1-C9DC0C4C1FE8}"/>
    <hyperlink ref="B5" r:id="rId20" location="日常请假率!A3" display="湖州学院2022-2023学年第二学期学风建设情况通报（第14周).xlsx - 日常请假率!A3" xr:uid="{1ABF33B3-26E5-4ED9-B9FC-C13C205A1133}"/>
    <hyperlink ref="B6" r:id="rId21" location="日常请假名单!A3" display="湖州学院2022-2023学年第二学期学风建设情况通报（第14周).xlsx - 日常请假名单!A3" xr:uid="{F76B6BCD-818D-4AA9-9D1A-795FDE353AFA}"/>
    <hyperlink ref="C6" r:id="rId22" location="日常请假名单!A62" display="湖州学院2022-2023学年第二学期学风建设情况通报（第14周).xlsx - 日常请假名单!A62" xr:uid="{60D0840B-210D-41EC-88E6-323E244CEA1E}"/>
    <hyperlink ref="D6" r:id="rId23" location="日常请假名单!A93" display="湖州学院2022-2023学年第二学期学风建设情况通报（第14周).xlsx - 日常请假名单!A93" xr:uid="{45E49B79-DFD1-4EE5-8E2C-7D662C4FA493}"/>
    <hyperlink ref="F6" r:id="rId24" location="日常请假名单!A384" display="湖州学院2022-2023学年第二学期学风建设情况通报（第14周).xlsx - 日常请假名单!A384" xr:uid="{BFE7C585-B295-456F-9842-AA0580914D08}"/>
    <hyperlink ref="G6" r:id="rId25" location="日常请假名单!A582" display="湖州学院2022-2023学年第二学期学风建设情况通报（第14周).xlsx - 日常请假名单!A582" xr:uid="{5E54A365-9703-4648-82DC-175053673058}"/>
    <hyperlink ref="B9" r:id="rId26" location="晚自习请假!A3" display="湖州学院2022-2023学年第二学期学风建设情况通报（第14周).xlsx - 晚自习请假!A3" xr:uid="{B9CE417C-73D7-49D0-9684-7E9451C57D50}"/>
    <hyperlink ref="C9" r:id="rId27" location="晚自习请假!A39" display="湖州学院2022-2023学年第二学期学风建设情况通报（第14周).xlsx - 晚自习请假!A39" xr:uid="{3BAAF8D7-7446-42A6-9BCE-B1FDAF700337}"/>
    <hyperlink ref="D9" r:id="rId28" location="晚自习请假!A83" display="湖州学院2022-2023学年第二学期学风建设情况通报（第14周).xlsx - 晚自习请假!A83" xr:uid="{B38E0865-4646-4793-928E-EFFF5CF55EDA}"/>
    <hyperlink ref="E9" r:id="rId29" location="晚自习请假!A124" display="湖州学院2022-2023学年第二学期学风建设情况通报（第14周).xlsx - 晚自习请假!A124" xr:uid="{0D6C42EB-BB3E-4F58-8542-B25DCFBF843B}"/>
    <hyperlink ref="F9" r:id="rId30" location="晚自习请假!A142" display="湖州学院2022-2023学年第二学期学风建设情况通报（第14周).xlsx - 晚自习请假!A142" xr:uid="{15EC41E6-FD53-4738-A319-9259FDB895EE}"/>
    <hyperlink ref="G9" r:id="rId31" location="晚自习请假!A259" display="湖州学院2022-2023学年第二学期学风建设情况通报（第14周).xlsx - 晚自习请假!A259" xr:uid="{1520A78A-79F7-4F53-B235-021B9E41504D}"/>
    <hyperlink ref="H9" r:id="rId32" location="晚自习请假!A281" display="湖州学院2022-2023学年第二学期学风建设情况通报（第14周).xlsx - 晚自习请假!A281" xr:uid="{66F9FEC7-83E0-4B21-8ACB-9C5C073531BD}"/>
    <hyperlink ref="E6" r:id="rId33" location="日常请假名单!A324" display="湖州学院2022-2023学年第二学期学风建设情况通报（第14周).xlsx - 日常请假名单!A324" xr:uid="{7CCB431A-C117-42BF-832D-280E42438B4A}"/>
    <hyperlink ref="H5" r:id="rId34" location="日常请假率!A211" display="湖州学院2022-2023学年第二学期学风建设情况通报（第14周).xlsx - 日常请假率!A211" xr:uid="{3098071C-94DB-4852-8C27-565FB276377A}"/>
    <hyperlink ref="D10" r:id="rId35" location="晚自习旷课!A5" display="湖州学院2022-2023学年第二学期学风建设情况通报（第14周).xlsx - 晚自习旷课!A5" xr:uid="{0AC547AA-B4B3-4CC3-BD39-5B2873DB46FE}"/>
    <hyperlink ref="H6" r:id="rId36" location="日常请假名单!A685" display="湖州学院2022-2023学年第二学期学风建设情况通报（第14周).xlsx - 日常请假名单!A685" xr:uid="{2143D7BF-DDEF-4CD8-AA8F-EB3B0EDD7BF3}"/>
    <hyperlink ref="B3" r:id="rId37" location="日常旷课率!A3" display="湖州学院2022-2023学年第二学期学风建设情况通报（第14周).xlsx - 日常旷课率!A3" xr:uid="{8A8CD591-FAFE-40BA-8F00-B28F9234899B}"/>
    <hyperlink ref="B4" r:id="rId38" location="日常旷课名单!A3" display="湖州学院2022-2023学年第二学期学风建设情况通报（第14周).xlsx - 日常旷课名单!A3" xr:uid="{86EDB098-4034-46BA-9324-2474CB663C8A}"/>
    <hyperlink ref="D7" r:id="rId39" location="日常迟到早退名单!A5" display="湖州学院2022-2023学年第二学期学风建设情况通报（第14周).xlsx - 日常迟到早退名单!A5" xr:uid="{79562B21-9A2A-4D1A-B5DD-E40F343B9755}"/>
    <hyperlink ref="D11" r:id="rId40" location="晚自习迟到早退!A5" display="湖州学院2022-2023学年第二学期学风建设情况通报（第14周).xlsx - 晚自习迟到早退!A5" xr:uid="{2B6D4D49-7D1C-4412-AD35-44D0D645D414}"/>
  </hyperlinks>
  <pageMargins left="0.7" right="0.7" top="0.75" bottom="0.75" header="0.3" footer="0.3"/>
  <pageSetup paperSize="9" orientation="portrait"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workbookViewId="0">
      <selection activeCell="A5" sqref="A5"/>
    </sheetView>
  </sheetViews>
  <sheetFormatPr defaultColWidth="8.7265625" defaultRowHeight="14" x14ac:dyDescent="0.25"/>
  <cols>
    <col min="1" max="1" width="20.81640625" customWidth="1"/>
    <col min="2" max="2" width="14.54296875" customWidth="1"/>
    <col min="3" max="3" width="11.7265625" customWidth="1"/>
    <col min="4" max="4" width="9.08984375" customWidth="1"/>
    <col min="5" max="5" width="7.90625" customWidth="1"/>
    <col min="6" max="7" width="13.1796875" customWidth="1"/>
  </cols>
  <sheetData>
    <row r="1" spans="1:6" ht="23" x14ac:dyDescent="0.25">
      <c r="A1" s="73" t="s">
        <v>63</v>
      </c>
      <c r="B1" s="73"/>
      <c r="C1" s="73"/>
      <c r="D1" s="73"/>
      <c r="E1" s="73"/>
      <c r="F1" s="73"/>
    </row>
    <row r="2" spans="1:6" ht="21" x14ac:dyDescent="0.25">
      <c r="A2" s="2" t="s">
        <v>19</v>
      </c>
      <c r="B2" s="2" t="s">
        <v>20</v>
      </c>
      <c r="C2" s="2" t="s">
        <v>23</v>
      </c>
      <c r="D2" s="2" t="s">
        <v>42</v>
      </c>
      <c r="E2" s="2" t="s">
        <v>43</v>
      </c>
      <c r="F2" s="2" t="s">
        <v>28</v>
      </c>
    </row>
    <row r="3" spans="1:6" ht="17.399999999999999" customHeight="1" x14ac:dyDescent="0.25">
      <c r="A3" s="17" t="s">
        <v>1</v>
      </c>
      <c r="B3" s="50" t="s">
        <v>69</v>
      </c>
      <c r="C3" s="50"/>
      <c r="D3" s="50"/>
      <c r="E3" s="50"/>
      <c r="F3" s="50"/>
    </row>
    <row r="4" spans="1:6" ht="17.399999999999999" customHeight="1" x14ac:dyDescent="0.25">
      <c r="A4" s="17" t="s">
        <v>2</v>
      </c>
      <c r="B4" s="50"/>
      <c r="C4" s="50"/>
      <c r="D4" s="50"/>
      <c r="E4" s="50"/>
      <c r="F4" s="50"/>
    </row>
    <row r="5" spans="1:6" ht="17.399999999999999" customHeight="1" x14ac:dyDescent="0.25">
      <c r="A5" s="17" t="s">
        <v>3</v>
      </c>
      <c r="B5" s="17">
        <v>20222931</v>
      </c>
      <c r="C5" s="17" t="s">
        <v>511</v>
      </c>
      <c r="D5" s="17" t="s">
        <v>512</v>
      </c>
      <c r="E5" s="17">
        <v>5.24</v>
      </c>
      <c r="F5" s="17" t="s">
        <v>512</v>
      </c>
    </row>
    <row r="6" spans="1:6" ht="17.399999999999999" customHeight="1" x14ac:dyDescent="0.25">
      <c r="A6" s="17" t="s">
        <v>4</v>
      </c>
      <c r="B6" s="50" t="s">
        <v>69</v>
      </c>
      <c r="C6" s="50"/>
      <c r="D6" s="50"/>
      <c r="E6" s="50"/>
      <c r="F6" s="50"/>
    </row>
    <row r="7" spans="1:6" ht="17.399999999999999" customHeight="1" x14ac:dyDescent="0.25">
      <c r="A7" s="17" t="s">
        <v>5</v>
      </c>
      <c r="B7" s="50"/>
      <c r="C7" s="50"/>
      <c r="D7" s="50"/>
      <c r="E7" s="50"/>
      <c r="F7" s="50"/>
    </row>
    <row r="8" spans="1:6" ht="17.5" x14ac:dyDescent="0.25">
      <c r="A8" s="17" t="s">
        <v>6</v>
      </c>
      <c r="B8" s="50"/>
      <c r="C8" s="50"/>
      <c r="D8" s="50"/>
      <c r="E8" s="50"/>
      <c r="F8" s="50"/>
    </row>
    <row r="9" spans="1:6" ht="17.5" x14ac:dyDescent="0.25">
      <c r="A9" s="17" t="s">
        <v>7</v>
      </c>
      <c r="B9" s="50"/>
      <c r="C9" s="50"/>
      <c r="D9" s="50"/>
      <c r="E9" s="50"/>
      <c r="F9" s="50"/>
    </row>
  </sheetData>
  <mergeCells count="3">
    <mergeCell ref="A1:F1"/>
    <mergeCell ref="B3:F4"/>
    <mergeCell ref="B6:F9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11"/>
  <sheetViews>
    <sheetView topLeftCell="A181" workbookViewId="0">
      <selection activeCell="A211" sqref="A211"/>
    </sheetView>
  </sheetViews>
  <sheetFormatPr defaultColWidth="8.7265625" defaultRowHeight="14" x14ac:dyDescent="0.25"/>
  <cols>
    <col min="1" max="1" width="20.81640625" customWidth="1"/>
    <col min="2" max="2" width="7.90625" customWidth="1"/>
    <col min="3" max="3" width="12.08984375" customWidth="1"/>
    <col min="4" max="4" width="14.453125" customWidth="1"/>
    <col min="5" max="5" width="9.08984375" bestFit="1" customWidth="1"/>
  </cols>
  <sheetData>
    <row r="1" spans="1:5" ht="23" x14ac:dyDescent="0.25">
      <c r="A1" s="61" t="s">
        <v>64</v>
      </c>
      <c r="B1" s="61"/>
      <c r="C1" s="61"/>
      <c r="D1" s="61"/>
      <c r="E1" s="61"/>
    </row>
    <row r="2" spans="1:5" ht="21" x14ac:dyDescent="0.25">
      <c r="A2" s="1" t="s">
        <v>19</v>
      </c>
      <c r="B2" s="1" t="s">
        <v>30</v>
      </c>
      <c r="C2" s="1" t="s">
        <v>20</v>
      </c>
      <c r="D2" s="1" t="s">
        <v>64</v>
      </c>
      <c r="E2" s="1" t="s">
        <v>28</v>
      </c>
    </row>
    <row r="3" spans="1:5" ht="17.5" x14ac:dyDescent="0.25">
      <c r="A3" s="64" t="s">
        <v>1</v>
      </c>
      <c r="B3" s="17">
        <v>1</v>
      </c>
      <c r="C3" s="17">
        <v>20193631</v>
      </c>
      <c r="D3" s="21"/>
      <c r="E3" s="17" t="s">
        <v>65</v>
      </c>
    </row>
    <row r="4" spans="1:5" ht="17.5" x14ac:dyDescent="0.25">
      <c r="A4" s="64"/>
      <c r="B4" s="17">
        <v>2</v>
      </c>
      <c r="C4" s="17">
        <v>20193632</v>
      </c>
      <c r="D4" s="21"/>
      <c r="E4" s="17" t="s">
        <v>65</v>
      </c>
    </row>
    <row r="5" spans="1:5" ht="17.5" x14ac:dyDescent="0.25">
      <c r="A5" s="64"/>
      <c r="B5" s="17">
        <v>3</v>
      </c>
      <c r="C5" s="17">
        <v>20193633</v>
      </c>
      <c r="D5" s="21"/>
      <c r="E5" s="17" t="s">
        <v>65</v>
      </c>
    </row>
    <row r="6" spans="1:5" ht="17.5" x14ac:dyDescent="0.25">
      <c r="A6" s="64"/>
      <c r="B6" s="17">
        <v>4</v>
      </c>
      <c r="C6" s="17">
        <v>20193634</v>
      </c>
      <c r="D6" s="21"/>
      <c r="E6" s="17" t="s">
        <v>65</v>
      </c>
    </row>
    <row r="7" spans="1:5" ht="17.5" x14ac:dyDescent="0.25">
      <c r="A7" s="64"/>
      <c r="B7" s="17">
        <v>5</v>
      </c>
      <c r="C7" s="17">
        <v>20193635</v>
      </c>
      <c r="D7" s="21"/>
      <c r="E7" s="17" t="s">
        <v>65</v>
      </c>
    </row>
    <row r="8" spans="1:5" ht="17.5" x14ac:dyDescent="0.25">
      <c r="A8" s="64"/>
      <c r="B8" s="17">
        <v>6</v>
      </c>
      <c r="C8" s="17">
        <v>20203631</v>
      </c>
      <c r="D8" s="17" t="s">
        <v>66</v>
      </c>
      <c r="E8" s="17"/>
    </row>
    <row r="9" spans="1:5" ht="17.5" x14ac:dyDescent="0.25">
      <c r="A9" s="64"/>
      <c r="B9" s="17">
        <v>7</v>
      </c>
      <c r="C9" s="17">
        <v>20203632</v>
      </c>
      <c r="D9" s="17" t="s">
        <v>127</v>
      </c>
      <c r="E9" s="17"/>
    </row>
    <row r="10" spans="1:5" ht="17.5" x14ac:dyDescent="0.25">
      <c r="A10" s="64"/>
      <c r="B10" s="17">
        <v>8</v>
      </c>
      <c r="C10" s="17">
        <v>20203633</v>
      </c>
      <c r="D10" s="17" t="s">
        <v>127</v>
      </c>
      <c r="E10" s="17"/>
    </row>
    <row r="11" spans="1:5" ht="17.5" x14ac:dyDescent="0.25">
      <c r="A11" s="64"/>
      <c r="B11" s="17">
        <v>9</v>
      </c>
      <c r="C11" s="17">
        <v>20203634</v>
      </c>
      <c r="D11" s="17" t="s">
        <v>66</v>
      </c>
      <c r="E11" s="17"/>
    </row>
    <row r="12" spans="1:5" ht="17.5" x14ac:dyDescent="0.25">
      <c r="A12" s="64"/>
      <c r="B12" s="17">
        <v>10</v>
      </c>
      <c r="C12" s="17">
        <v>20203635</v>
      </c>
      <c r="D12" s="17" t="s">
        <v>66</v>
      </c>
      <c r="E12" s="17"/>
    </row>
    <row r="13" spans="1:5" ht="17.5" x14ac:dyDescent="0.25">
      <c r="A13" s="64"/>
      <c r="B13" s="17">
        <v>11</v>
      </c>
      <c r="C13" s="17">
        <v>20213631</v>
      </c>
      <c r="D13" s="17" t="s">
        <v>66</v>
      </c>
      <c r="E13" s="17"/>
    </row>
    <row r="14" spans="1:5" ht="17.5" x14ac:dyDescent="0.25">
      <c r="A14" s="64"/>
      <c r="B14" s="17">
        <v>12</v>
      </c>
      <c r="C14" s="17">
        <v>20213632</v>
      </c>
      <c r="D14" s="17" t="s">
        <v>66</v>
      </c>
      <c r="E14" s="17"/>
    </row>
    <row r="15" spans="1:5" ht="17.5" x14ac:dyDescent="0.25">
      <c r="A15" s="64"/>
      <c r="B15" s="17">
        <v>13</v>
      </c>
      <c r="C15" s="17">
        <v>20213633</v>
      </c>
      <c r="D15" s="17" t="s">
        <v>66</v>
      </c>
      <c r="E15" s="17"/>
    </row>
    <row r="16" spans="1:5" ht="17.5" x14ac:dyDescent="0.25">
      <c r="A16" s="64"/>
      <c r="B16" s="17">
        <v>14</v>
      </c>
      <c r="C16" s="17">
        <v>20213634</v>
      </c>
      <c r="D16" s="17" t="s">
        <v>66</v>
      </c>
      <c r="E16" s="17"/>
    </row>
    <row r="17" spans="1:5" ht="17.5" x14ac:dyDescent="0.25">
      <c r="A17" s="64"/>
      <c r="B17" s="17">
        <v>15</v>
      </c>
      <c r="C17" s="17">
        <v>20213635</v>
      </c>
      <c r="D17" s="17" t="s">
        <v>66</v>
      </c>
      <c r="E17" s="17"/>
    </row>
    <row r="18" spans="1:5" ht="17.5" x14ac:dyDescent="0.25">
      <c r="A18" s="64"/>
      <c r="B18" s="17">
        <v>16</v>
      </c>
      <c r="C18" s="17">
        <v>20213641</v>
      </c>
      <c r="D18" s="21"/>
      <c r="E18" s="17" t="s">
        <v>65</v>
      </c>
    </row>
    <row r="19" spans="1:5" ht="17.5" x14ac:dyDescent="0.25">
      <c r="A19" s="64"/>
      <c r="B19" s="17">
        <v>17</v>
      </c>
      <c r="C19" s="17">
        <v>20213642</v>
      </c>
      <c r="D19" s="21"/>
      <c r="E19" s="17" t="s">
        <v>65</v>
      </c>
    </row>
    <row r="20" spans="1:5" ht="17.5" x14ac:dyDescent="0.25">
      <c r="A20" s="64"/>
      <c r="B20" s="17">
        <v>18</v>
      </c>
      <c r="C20" s="19">
        <v>20223631</v>
      </c>
      <c r="D20" s="17" t="s">
        <v>66</v>
      </c>
      <c r="E20" s="19"/>
    </row>
    <row r="21" spans="1:5" ht="17.5" x14ac:dyDescent="0.25">
      <c r="A21" s="64"/>
      <c r="B21" s="17">
        <v>19</v>
      </c>
      <c r="C21" s="17">
        <v>20223632</v>
      </c>
      <c r="D21" s="17" t="s">
        <v>66</v>
      </c>
      <c r="E21" s="17"/>
    </row>
    <row r="22" spans="1:5" ht="17.5" x14ac:dyDescent="0.25">
      <c r="A22" s="64"/>
      <c r="B22" s="17">
        <v>20</v>
      </c>
      <c r="C22" s="17">
        <v>20223633</v>
      </c>
      <c r="D22" s="17" t="s">
        <v>66</v>
      </c>
      <c r="E22" s="17"/>
    </row>
    <row r="23" spans="1:5" ht="17.5" x14ac:dyDescent="0.25">
      <c r="A23" s="64"/>
      <c r="B23" s="17">
        <v>21</v>
      </c>
      <c r="C23" s="17">
        <v>20223634</v>
      </c>
      <c r="D23" s="17" t="s">
        <v>66</v>
      </c>
      <c r="E23" s="17"/>
    </row>
    <row r="24" spans="1:5" ht="17.5" x14ac:dyDescent="0.25">
      <c r="A24" s="64"/>
      <c r="B24" s="17">
        <v>22</v>
      </c>
      <c r="C24" s="17">
        <v>20223635</v>
      </c>
      <c r="D24" s="17" t="s">
        <v>66</v>
      </c>
      <c r="E24" s="17"/>
    </row>
    <row r="25" spans="1:5" ht="17.5" x14ac:dyDescent="0.25">
      <c r="A25" s="64"/>
      <c r="B25" s="17">
        <v>23</v>
      </c>
      <c r="C25" s="17">
        <v>20223636</v>
      </c>
      <c r="D25" s="17" t="s">
        <v>66</v>
      </c>
      <c r="E25" s="17"/>
    </row>
    <row r="26" spans="1:5" ht="17.5" x14ac:dyDescent="0.25">
      <c r="A26" s="64"/>
      <c r="B26" s="17">
        <v>24</v>
      </c>
      <c r="C26" s="17">
        <v>20223637</v>
      </c>
      <c r="D26" s="17" t="s">
        <v>66</v>
      </c>
      <c r="E26" s="17"/>
    </row>
    <row r="27" spans="1:5" ht="17.5" x14ac:dyDescent="0.25">
      <c r="A27" s="64"/>
      <c r="B27" s="17">
        <v>25</v>
      </c>
      <c r="C27" s="17">
        <v>20223641</v>
      </c>
      <c r="D27" s="17" t="s">
        <v>66</v>
      </c>
      <c r="E27" s="17"/>
    </row>
    <row r="28" spans="1:5" ht="17.5" x14ac:dyDescent="0.25">
      <c r="A28" s="64"/>
      <c r="B28" s="17">
        <v>26</v>
      </c>
      <c r="C28" s="17">
        <v>20223642</v>
      </c>
      <c r="D28" s="17" t="s">
        <v>66</v>
      </c>
      <c r="E28" s="17"/>
    </row>
    <row r="29" spans="1:5" ht="17.5" x14ac:dyDescent="0.25">
      <c r="A29" s="64"/>
      <c r="B29" s="17">
        <v>27</v>
      </c>
      <c r="C29" s="17">
        <v>20223643</v>
      </c>
      <c r="D29" s="17" t="s">
        <v>66</v>
      </c>
      <c r="E29" s="17"/>
    </row>
    <row r="30" spans="1:5" ht="17.5" x14ac:dyDescent="0.25">
      <c r="A30" s="64" t="s">
        <v>2</v>
      </c>
      <c r="B30" s="17">
        <v>28</v>
      </c>
      <c r="C30" s="17">
        <v>20192731</v>
      </c>
      <c r="D30" s="17"/>
      <c r="E30" s="17" t="s">
        <v>65</v>
      </c>
    </row>
    <row r="31" spans="1:5" ht="17.5" x14ac:dyDescent="0.25">
      <c r="A31" s="64"/>
      <c r="B31" s="17">
        <v>29</v>
      </c>
      <c r="C31" s="17">
        <v>20192831</v>
      </c>
      <c r="D31" s="17"/>
      <c r="E31" s="17" t="s">
        <v>65</v>
      </c>
    </row>
    <row r="32" spans="1:5" ht="17.5" x14ac:dyDescent="0.25">
      <c r="A32" s="64"/>
      <c r="B32" s="17">
        <v>30</v>
      </c>
      <c r="C32" s="17">
        <v>20192832</v>
      </c>
      <c r="D32" s="17"/>
      <c r="E32" s="17" t="s">
        <v>65</v>
      </c>
    </row>
    <row r="33" spans="1:5" ht="17.5" x14ac:dyDescent="0.25">
      <c r="A33" s="64"/>
      <c r="B33" s="17">
        <v>31</v>
      </c>
      <c r="C33" s="17">
        <v>20192833</v>
      </c>
      <c r="D33" s="17"/>
      <c r="E33" s="17" t="s">
        <v>65</v>
      </c>
    </row>
    <row r="34" spans="1:5" ht="17.5" x14ac:dyDescent="0.25">
      <c r="A34" s="64"/>
      <c r="B34" s="17">
        <v>32</v>
      </c>
      <c r="C34" s="17">
        <v>20202731</v>
      </c>
      <c r="D34" s="17" t="s">
        <v>66</v>
      </c>
      <c r="E34" s="17"/>
    </row>
    <row r="35" spans="1:5" ht="17.5" x14ac:dyDescent="0.25">
      <c r="A35" s="64"/>
      <c r="B35" s="17">
        <v>33</v>
      </c>
      <c r="C35" s="17">
        <v>20202831</v>
      </c>
      <c r="D35" s="17" t="s">
        <v>66</v>
      </c>
      <c r="E35" s="17"/>
    </row>
    <row r="36" spans="1:5" ht="17.5" x14ac:dyDescent="0.25">
      <c r="A36" s="64"/>
      <c r="B36" s="17">
        <v>34</v>
      </c>
      <c r="C36" s="17">
        <v>20202832</v>
      </c>
      <c r="D36" s="17" t="s">
        <v>66</v>
      </c>
      <c r="E36" s="17"/>
    </row>
    <row r="37" spans="1:5" ht="17.5" x14ac:dyDescent="0.25">
      <c r="A37" s="64"/>
      <c r="B37" s="17">
        <v>35</v>
      </c>
      <c r="C37" s="17">
        <v>20202833</v>
      </c>
      <c r="D37" s="17" t="s">
        <v>66</v>
      </c>
      <c r="E37" s="17"/>
    </row>
    <row r="38" spans="1:5" ht="17.5" x14ac:dyDescent="0.25">
      <c r="A38" s="64"/>
      <c r="B38" s="17">
        <v>36</v>
      </c>
      <c r="C38" s="17">
        <v>20212731</v>
      </c>
      <c r="D38" s="17" t="s">
        <v>66</v>
      </c>
      <c r="E38" s="17"/>
    </row>
    <row r="39" spans="1:5" ht="17.5" x14ac:dyDescent="0.25">
      <c r="A39" s="64"/>
      <c r="B39" s="17">
        <v>37</v>
      </c>
      <c r="C39" s="17">
        <v>20212831</v>
      </c>
      <c r="D39" s="17" t="s">
        <v>66</v>
      </c>
      <c r="E39" s="17"/>
    </row>
    <row r="40" spans="1:5" ht="17.5" x14ac:dyDescent="0.25">
      <c r="A40" s="64"/>
      <c r="B40" s="17">
        <v>38</v>
      </c>
      <c r="C40" s="17">
        <v>20212832</v>
      </c>
      <c r="D40" s="17" t="s">
        <v>66</v>
      </c>
      <c r="E40" s="17"/>
    </row>
    <row r="41" spans="1:5" ht="17.5" x14ac:dyDescent="0.25">
      <c r="A41" s="64"/>
      <c r="B41" s="17">
        <v>39</v>
      </c>
      <c r="C41" s="17">
        <v>20212841</v>
      </c>
      <c r="D41" s="17"/>
      <c r="E41" s="17" t="s">
        <v>65</v>
      </c>
    </row>
    <row r="42" spans="1:5" ht="17.5" x14ac:dyDescent="0.25">
      <c r="A42" s="64"/>
      <c r="B42" s="17">
        <v>40</v>
      </c>
      <c r="C42" s="17">
        <v>20212842</v>
      </c>
      <c r="D42" s="17"/>
      <c r="E42" s="17" t="s">
        <v>65</v>
      </c>
    </row>
    <row r="43" spans="1:5" ht="17.5" x14ac:dyDescent="0.25">
      <c r="A43" s="64"/>
      <c r="B43" s="17">
        <v>41</v>
      </c>
      <c r="C43" s="17">
        <v>20212843</v>
      </c>
      <c r="D43" s="17"/>
      <c r="E43" s="17" t="s">
        <v>65</v>
      </c>
    </row>
    <row r="44" spans="1:5" ht="17.5" x14ac:dyDescent="0.25">
      <c r="A44" s="64"/>
      <c r="B44" s="17">
        <v>42</v>
      </c>
      <c r="C44" s="17">
        <v>20222731</v>
      </c>
      <c r="D44" s="17" t="s">
        <v>66</v>
      </c>
      <c r="E44" s="17"/>
    </row>
    <row r="45" spans="1:5" ht="17.5" x14ac:dyDescent="0.25">
      <c r="A45" s="64"/>
      <c r="B45" s="17">
        <v>43</v>
      </c>
      <c r="C45" s="17">
        <v>20222732</v>
      </c>
      <c r="D45" s="17" t="s">
        <v>66</v>
      </c>
      <c r="E45" s="17"/>
    </row>
    <row r="46" spans="1:5" ht="17.5" x14ac:dyDescent="0.25">
      <c r="A46" s="64"/>
      <c r="B46" s="17">
        <v>44</v>
      </c>
      <c r="C46" s="17">
        <v>20222831</v>
      </c>
      <c r="D46" s="17" t="s">
        <v>66</v>
      </c>
      <c r="E46" s="17"/>
    </row>
    <row r="47" spans="1:5" ht="17.5" x14ac:dyDescent="0.25">
      <c r="A47" s="64"/>
      <c r="B47" s="17">
        <v>45</v>
      </c>
      <c r="C47" s="17">
        <v>20222832</v>
      </c>
      <c r="D47" s="17" t="s">
        <v>66</v>
      </c>
      <c r="E47" s="17"/>
    </row>
    <row r="48" spans="1:5" ht="17.5" x14ac:dyDescent="0.25">
      <c r="A48" s="64"/>
      <c r="B48" s="17">
        <v>46</v>
      </c>
      <c r="C48" s="17">
        <v>20222833</v>
      </c>
      <c r="D48" s="17" t="s">
        <v>66</v>
      </c>
      <c r="E48" s="17"/>
    </row>
    <row r="49" spans="1:5" ht="17.5" x14ac:dyDescent="0.25">
      <c r="A49" s="64"/>
      <c r="B49" s="17">
        <v>47</v>
      </c>
      <c r="C49" s="17">
        <v>20222834</v>
      </c>
      <c r="D49" s="17" t="s">
        <v>66</v>
      </c>
      <c r="E49" s="17"/>
    </row>
    <row r="50" spans="1:5" ht="17.5" x14ac:dyDescent="0.25">
      <c r="A50" s="64"/>
      <c r="B50" s="17">
        <v>48</v>
      </c>
      <c r="C50" s="17">
        <v>20222835</v>
      </c>
      <c r="D50" s="17" t="s">
        <v>66</v>
      </c>
      <c r="E50" s="17"/>
    </row>
    <row r="51" spans="1:5" ht="17.5" x14ac:dyDescent="0.25">
      <c r="A51" s="64"/>
      <c r="B51" s="17">
        <v>49</v>
      </c>
      <c r="C51" s="17">
        <v>20222836</v>
      </c>
      <c r="D51" s="17" t="s">
        <v>66</v>
      </c>
      <c r="E51" s="17"/>
    </row>
    <row r="52" spans="1:5" ht="17.5" x14ac:dyDescent="0.25">
      <c r="A52" s="64"/>
      <c r="B52" s="17">
        <v>50</v>
      </c>
      <c r="C52" s="17">
        <v>20222837</v>
      </c>
      <c r="D52" s="17" t="s">
        <v>66</v>
      </c>
      <c r="E52" s="17"/>
    </row>
    <row r="53" spans="1:5" ht="17.5" x14ac:dyDescent="0.25">
      <c r="A53" s="64"/>
      <c r="B53" s="17">
        <v>51</v>
      </c>
      <c r="C53" s="17">
        <v>20222841</v>
      </c>
      <c r="D53" s="17" t="s">
        <v>66</v>
      </c>
      <c r="E53" s="17"/>
    </row>
    <row r="54" spans="1:5" ht="17.5" x14ac:dyDescent="0.25">
      <c r="A54" s="64"/>
      <c r="B54" s="17">
        <v>52</v>
      </c>
      <c r="C54" s="17">
        <v>20222842</v>
      </c>
      <c r="D54" s="17" t="s">
        <v>66</v>
      </c>
      <c r="E54" s="17"/>
    </row>
    <row r="55" spans="1:5" ht="17.5" x14ac:dyDescent="0.25">
      <c r="A55" s="64"/>
      <c r="B55" s="17">
        <v>53</v>
      </c>
      <c r="C55" s="17">
        <v>20222843</v>
      </c>
      <c r="D55" s="17" t="s">
        <v>66</v>
      </c>
      <c r="E55" s="17"/>
    </row>
    <row r="56" spans="1:5" ht="17.5" x14ac:dyDescent="0.25">
      <c r="A56" s="64"/>
      <c r="B56" s="17">
        <v>54</v>
      </c>
      <c r="C56" s="17">
        <v>20222844</v>
      </c>
      <c r="D56" s="17" t="s">
        <v>66</v>
      </c>
      <c r="E56" s="17"/>
    </row>
    <row r="57" spans="1:5" ht="17.5" x14ac:dyDescent="0.25">
      <c r="A57" s="64" t="s">
        <v>3</v>
      </c>
      <c r="B57" s="17">
        <v>55</v>
      </c>
      <c r="C57" s="17">
        <v>20192331</v>
      </c>
      <c r="D57" s="17"/>
      <c r="E57" s="17" t="s">
        <v>65</v>
      </c>
    </row>
    <row r="58" spans="1:5" ht="17.5" x14ac:dyDescent="0.25">
      <c r="A58" s="64"/>
      <c r="B58" s="17">
        <v>56</v>
      </c>
      <c r="C58" s="17">
        <v>20192332</v>
      </c>
      <c r="D58" s="17"/>
      <c r="E58" s="17" t="s">
        <v>65</v>
      </c>
    </row>
    <row r="59" spans="1:5" ht="17.5" x14ac:dyDescent="0.25">
      <c r="A59" s="64"/>
      <c r="B59" s="17">
        <v>57</v>
      </c>
      <c r="C59" s="17">
        <v>20192931</v>
      </c>
      <c r="D59" s="17"/>
      <c r="E59" s="17" t="s">
        <v>65</v>
      </c>
    </row>
    <row r="60" spans="1:5" ht="17.5" x14ac:dyDescent="0.25">
      <c r="A60" s="64"/>
      <c r="B60" s="17">
        <v>58</v>
      </c>
      <c r="C60" s="17">
        <v>20192932</v>
      </c>
      <c r="D60" s="17"/>
      <c r="E60" s="17" t="s">
        <v>65</v>
      </c>
    </row>
    <row r="61" spans="1:5" ht="17.5" x14ac:dyDescent="0.25">
      <c r="A61" s="64"/>
      <c r="B61" s="17">
        <v>59</v>
      </c>
      <c r="C61" s="17">
        <v>20193031</v>
      </c>
      <c r="D61" s="17"/>
      <c r="E61" s="17" t="s">
        <v>65</v>
      </c>
    </row>
    <row r="62" spans="1:5" ht="17.5" x14ac:dyDescent="0.25">
      <c r="A62" s="64"/>
      <c r="B62" s="17">
        <v>60</v>
      </c>
      <c r="C62" s="17">
        <v>20193032</v>
      </c>
      <c r="D62" s="17"/>
      <c r="E62" s="17" t="s">
        <v>65</v>
      </c>
    </row>
    <row r="63" spans="1:5" ht="17.5" x14ac:dyDescent="0.25">
      <c r="A63" s="64"/>
      <c r="B63" s="17">
        <v>61</v>
      </c>
      <c r="C63" s="17">
        <v>20193033</v>
      </c>
      <c r="D63" s="17"/>
      <c r="E63" s="17" t="s">
        <v>65</v>
      </c>
    </row>
    <row r="64" spans="1:5" ht="17.5" x14ac:dyDescent="0.25">
      <c r="A64" s="64"/>
      <c r="B64" s="17">
        <v>62</v>
      </c>
      <c r="C64" s="17">
        <v>20193034</v>
      </c>
      <c r="D64" s="17"/>
      <c r="E64" s="17" t="s">
        <v>65</v>
      </c>
    </row>
    <row r="65" spans="1:5" ht="17.5" x14ac:dyDescent="0.25">
      <c r="A65" s="64"/>
      <c r="B65" s="17">
        <v>63</v>
      </c>
      <c r="C65" s="17">
        <v>20193035</v>
      </c>
      <c r="D65" s="17"/>
      <c r="E65" s="17" t="s">
        <v>65</v>
      </c>
    </row>
    <row r="66" spans="1:5" ht="17.5" x14ac:dyDescent="0.25">
      <c r="A66" s="64"/>
      <c r="B66" s="17">
        <v>64</v>
      </c>
      <c r="C66" s="17">
        <v>20193036</v>
      </c>
      <c r="D66" s="17"/>
      <c r="E66" s="17" t="s">
        <v>65</v>
      </c>
    </row>
    <row r="67" spans="1:5" ht="17.5" x14ac:dyDescent="0.25">
      <c r="A67" s="64"/>
      <c r="B67" s="17">
        <v>65</v>
      </c>
      <c r="C67" s="17">
        <v>20193037</v>
      </c>
      <c r="D67" s="17"/>
      <c r="E67" s="17" t="s">
        <v>65</v>
      </c>
    </row>
    <row r="68" spans="1:5" ht="17.5" x14ac:dyDescent="0.25">
      <c r="A68" s="64"/>
      <c r="B68" s="17">
        <v>66</v>
      </c>
      <c r="C68" s="17">
        <v>20193038</v>
      </c>
      <c r="D68" s="17"/>
      <c r="E68" s="17" t="s">
        <v>65</v>
      </c>
    </row>
    <row r="69" spans="1:5" ht="17.5" x14ac:dyDescent="0.25">
      <c r="A69" s="64"/>
      <c r="B69" s="17">
        <v>67</v>
      </c>
      <c r="C69" s="17">
        <v>20202331</v>
      </c>
      <c r="D69" s="17" t="s">
        <v>66</v>
      </c>
      <c r="E69" s="17"/>
    </row>
    <row r="70" spans="1:5" ht="17.5" x14ac:dyDescent="0.25">
      <c r="A70" s="64"/>
      <c r="B70" s="17">
        <v>68</v>
      </c>
      <c r="C70" s="17">
        <v>20202332</v>
      </c>
      <c r="D70" s="17" t="s">
        <v>66</v>
      </c>
      <c r="E70" s="17"/>
    </row>
    <row r="71" spans="1:5" ht="17.5" x14ac:dyDescent="0.25">
      <c r="A71" s="64"/>
      <c r="B71" s="17">
        <v>69</v>
      </c>
      <c r="C71" s="17">
        <v>20202931</v>
      </c>
      <c r="D71" s="17" t="s">
        <v>66</v>
      </c>
      <c r="E71" s="17"/>
    </row>
    <row r="72" spans="1:5" ht="17.5" x14ac:dyDescent="0.25">
      <c r="A72" s="64"/>
      <c r="B72" s="17">
        <v>70</v>
      </c>
      <c r="C72" s="17">
        <v>20202932</v>
      </c>
      <c r="D72" s="17" t="s">
        <v>66</v>
      </c>
      <c r="E72" s="17"/>
    </row>
    <row r="73" spans="1:5" ht="17.5" x14ac:dyDescent="0.25">
      <c r="A73" s="64"/>
      <c r="B73" s="19">
        <v>71</v>
      </c>
      <c r="C73" s="19">
        <v>20202933</v>
      </c>
      <c r="D73" s="17" t="s">
        <v>66</v>
      </c>
      <c r="E73" s="17"/>
    </row>
    <row r="74" spans="1:5" ht="17.5" x14ac:dyDescent="0.25">
      <c r="A74" s="64"/>
      <c r="B74" s="17">
        <v>72</v>
      </c>
      <c r="C74" s="17">
        <v>20203031</v>
      </c>
      <c r="D74" s="17" t="s">
        <v>66</v>
      </c>
      <c r="E74" s="17"/>
    </row>
    <row r="75" spans="1:5" ht="17.5" x14ac:dyDescent="0.25">
      <c r="A75" s="64"/>
      <c r="B75" s="17">
        <v>73</v>
      </c>
      <c r="C75" s="17">
        <v>20203032</v>
      </c>
      <c r="D75" s="17" t="s">
        <v>66</v>
      </c>
      <c r="E75" s="17"/>
    </row>
    <row r="76" spans="1:5" ht="17.5" x14ac:dyDescent="0.25">
      <c r="A76" s="64"/>
      <c r="B76" s="17">
        <v>74</v>
      </c>
      <c r="C76" s="17">
        <v>20203033</v>
      </c>
      <c r="D76" s="17" t="s">
        <v>66</v>
      </c>
      <c r="E76" s="17"/>
    </row>
    <row r="77" spans="1:5" ht="17.5" x14ac:dyDescent="0.25">
      <c r="A77" s="64"/>
      <c r="B77" s="17">
        <v>75</v>
      </c>
      <c r="C77" s="17">
        <v>20203034</v>
      </c>
      <c r="D77" s="17" t="s">
        <v>66</v>
      </c>
      <c r="E77" s="17"/>
    </row>
    <row r="78" spans="1:5" ht="17.5" x14ac:dyDescent="0.25">
      <c r="A78" s="64"/>
      <c r="B78" s="17">
        <v>76</v>
      </c>
      <c r="C78" s="17">
        <v>20203035</v>
      </c>
      <c r="D78" s="17" t="s">
        <v>66</v>
      </c>
      <c r="E78" s="17"/>
    </row>
    <row r="79" spans="1:5" ht="17.5" x14ac:dyDescent="0.25">
      <c r="A79" s="64"/>
      <c r="B79" s="17">
        <v>77</v>
      </c>
      <c r="C79" s="17">
        <v>20203036</v>
      </c>
      <c r="D79" s="17" t="s">
        <v>66</v>
      </c>
      <c r="E79" s="17"/>
    </row>
    <row r="80" spans="1:5" ht="17.5" x14ac:dyDescent="0.25">
      <c r="A80" s="64"/>
      <c r="B80" s="17">
        <v>78</v>
      </c>
      <c r="C80" s="17">
        <v>20212331</v>
      </c>
      <c r="D80" s="17" t="s">
        <v>66</v>
      </c>
      <c r="E80" s="17"/>
    </row>
    <row r="81" spans="1:5" ht="17.5" x14ac:dyDescent="0.25">
      <c r="A81" s="64"/>
      <c r="B81" s="17">
        <v>79</v>
      </c>
      <c r="C81" s="17">
        <v>20212332</v>
      </c>
      <c r="D81" s="17" t="s">
        <v>66</v>
      </c>
      <c r="E81" s="17"/>
    </row>
    <row r="82" spans="1:5" ht="17.5" x14ac:dyDescent="0.25">
      <c r="A82" s="64"/>
      <c r="B82" s="17">
        <v>80</v>
      </c>
      <c r="C82" s="17">
        <v>20212333</v>
      </c>
      <c r="D82" s="17" t="s">
        <v>66</v>
      </c>
      <c r="E82" s="17"/>
    </row>
    <row r="83" spans="1:5" ht="17.5" x14ac:dyDescent="0.25">
      <c r="A83" s="64"/>
      <c r="B83" s="17">
        <v>81</v>
      </c>
      <c r="C83" s="17">
        <v>20212931</v>
      </c>
      <c r="D83" s="17" t="s">
        <v>66</v>
      </c>
      <c r="E83" s="17"/>
    </row>
    <row r="84" spans="1:5" ht="17.5" x14ac:dyDescent="0.25">
      <c r="A84" s="64"/>
      <c r="B84" s="17">
        <v>82</v>
      </c>
      <c r="C84" s="17">
        <v>20212932</v>
      </c>
      <c r="D84" s="17" t="s">
        <v>66</v>
      </c>
      <c r="E84" s="17"/>
    </row>
    <row r="85" spans="1:5" ht="17.5" x14ac:dyDescent="0.25">
      <c r="A85" s="64"/>
      <c r="B85" s="17">
        <v>83</v>
      </c>
      <c r="C85" s="17">
        <v>20212933</v>
      </c>
      <c r="D85" s="17" t="s">
        <v>66</v>
      </c>
      <c r="E85" s="17"/>
    </row>
    <row r="86" spans="1:5" ht="17.5" x14ac:dyDescent="0.25">
      <c r="A86" s="64"/>
      <c r="B86" s="17">
        <v>84</v>
      </c>
      <c r="C86" s="17">
        <v>20212941</v>
      </c>
      <c r="D86" s="17"/>
      <c r="E86" s="17" t="s">
        <v>65</v>
      </c>
    </row>
    <row r="87" spans="1:5" ht="17.5" x14ac:dyDescent="0.25">
      <c r="A87" s="64"/>
      <c r="B87" s="17">
        <v>85</v>
      </c>
      <c r="C87" s="17">
        <v>20213031</v>
      </c>
      <c r="D87" s="17" t="s">
        <v>66</v>
      </c>
      <c r="E87" s="17"/>
    </row>
    <row r="88" spans="1:5" ht="17.5" x14ac:dyDescent="0.25">
      <c r="A88" s="64"/>
      <c r="B88" s="17">
        <v>86</v>
      </c>
      <c r="C88" s="17">
        <v>20213032</v>
      </c>
      <c r="D88" s="17" t="s">
        <v>66</v>
      </c>
      <c r="E88" s="17"/>
    </row>
    <row r="89" spans="1:5" ht="17.5" x14ac:dyDescent="0.25">
      <c r="A89" s="64"/>
      <c r="B89" s="17">
        <v>87</v>
      </c>
      <c r="C89" s="17">
        <v>20213033</v>
      </c>
      <c r="D89" s="17" t="s">
        <v>66</v>
      </c>
      <c r="E89" s="17"/>
    </row>
    <row r="90" spans="1:5" ht="17.5" x14ac:dyDescent="0.25">
      <c r="A90" s="64"/>
      <c r="B90" s="19">
        <v>88</v>
      </c>
      <c r="C90" s="19">
        <v>20222331</v>
      </c>
      <c r="D90" s="17" t="s">
        <v>66</v>
      </c>
      <c r="E90" s="17"/>
    </row>
    <row r="91" spans="1:5" ht="17.5" x14ac:dyDescent="0.25">
      <c r="A91" s="64"/>
      <c r="B91" s="17">
        <v>89</v>
      </c>
      <c r="C91" s="17">
        <v>20222332</v>
      </c>
      <c r="D91" s="17" t="s">
        <v>66</v>
      </c>
      <c r="E91" s="17"/>
    </row>
    <row r="92" spans="1:5" ht="17.5" x14ac:dyDescent="0.25">
      <c r="A92" s="64"/>
      <c r="B92" s="17">
        <v>90</v>
      </c>
      <c r="C92" s="17">
        <v>20222333</v>
      </c>
      <c r="D92" s="17" t="s">
        <v>66</v>
      </c>
      <c r="E92" s="17"/>
    </row>
    <row r="93" spans="1:5" ht="17.5" x14ac:dyDescent="0.25">
      <c r="A93" s="64"/>
      <c r="B93" s="17">
        <v>91</v>
      </c>
      <c r="C93" s="17">
        <v>20222931</v>
      </c>
      <c r="D93" s="17" t="s">
        <v>66</v>
      </c>
      <c r="E93" s="17"/>
    </row>
    <row r="94" spans="1:5" ht="17.5" x14ac:dyDescent="0.25">
      <c r="A94" s="64"/>
      <c r="B94" s="17">
        <v>92</v>
      </c>
      <c r="C94" s="17">
        <v>20222932</v>
      </c>
      <c r="D94" s="17" t="s">
        <v>66</v>
      </c>
      <c r="E94" s="17"/>
    </row>
    <row r="95" spans="1:5" ht="17.5" x14ac:dyDescent="0.25">
      <c r="A95" s="64"/>
      <c r="B95" s="17">
        <v>93</v>
      </c>
      <c r="C95" s="17">
        <v>20222933</v>
      </c>
      <c r="D95" s="17" t="s">
        <v>66</v>
      </c>
      <c r="E95" s="17"/>
    </row>
    <row r="96" spans="1:5" ht="17.5" x14ac:dyDescent="0.25">
      <c r="A96" s="64"/>
      <c r="B96" s="17">
        <v>94</v>
      </c>
      <c r="C96" s="17">
        <v>20222934</v>
      </c>
      <c r="D96" s="17" t="s">
        <v>66</v>
      </c>
      <c r="E96" s="17"/>
    </row>
    <row r="97" spans="1:5" ht="17.5" x14ac:dyDescent="0.25">
      <c r="A97" s="64"/>
      <c r="B97" s="17">
        <v>95</v>
      </c>
      <c r="C97" s="17">
        <v>20222941</v>
      </c>
      <c r="D97" s="17" t="s">
        <v>66</v>
      </c>
      <c r="E97" s="17"/>
    </row>
    <row r="98" spans="1:5" ht="17.5" x14ac:dyDescent="0.25">
      <c r="A98" s="64"/>
      <c r="B98" s="17">
        <v>96</v>
      </c>
      <c r="C98" s="17">
        <v>20223031</v>
      </c>
      <c r="D98" s="17" t="s">
        <v>66</v>
      </c>
      <c r="E98" s="17"/>
    </row>
    <row r="99" spans="1:5" ht="17.5" x14ac:dyDescent="0.25">
      <c r="A99" s="64"/>
      <c r="B99" s="17">
        <v>97</v>
      </c>
      <c r="C99" s="17">
        <v>20223032</v>
      </c>
      <c r="D99" s="17" t="s">
        <v>66</v>
      </c>
      <c r="E99" s="17"/>
    </row>
    <row r="100" spans="1:5" ht="17.5" x14ac:dyDescent="0.25">
      <c r="A100" s="64"/>
      <c r="B100" s="17">
        <v>98</v>
      </c>
      <c r="C100" s="17">
        <v>20223033</v>
      </c>
      <c r="D100" s="17" t="s">
        <v>66</v>
      </c>
      <c r="E100" s="17"/>
    </row>
    <row r="101" spans="1:5" ht="17.5" x14ac:dyDescent="0.25">
      <c r="A101" s="64" t="s">
        <v>4</v>
      </c>
      <c r="B101" s="17">
        <v>99</v>
      </c>
      <c r="C101" s="17">
        <v>20192131</v>
      </c>
      <c r="D101" s="17"/>
      <c r="E101" s="17" t="s">
        <v>65</v>
      </c>
    </row>
    <row r="102" spans="1:5" ht="17.5" x14ac:dyDescent="0.25">
      <c r="A102" s="64"/>
      <c r="B102" s="17">
        <v>100</v>
      </c>
      <c r="C102" s="17">
        <v>20192132</v>
      </c>
      <c r="D102" s="17"/>
      <c r="E102" s="17" t="s">
        <v>65</v>
      </c>
    </row>
    <row r="103" spans="1:5" ht="17.5" x14ac:dyDescent="0.25">
      <c r="A103" s="64"/>
      <c r="B103" s="17">
        <v>101</v>
      </c>
      <c r="C103" s="17">
        <v>20192133</v>
      </c>
      <c r="D103" s="17"/>
      <c r="E103" s="17" t="s">
        <v>65</v>
      </c>
    </row>
    <row r="104" spans="1:5" ht="17.5" x14ac:dyDescent="0.25">
      <c r="A104" s="64"/>
      <c r="B104" s="17">
        <v>102</v>
      </c>
      <c r="C104" s="17">
        <v>20192134</v>
      </c>
      <c r="D104" s="17"/>
      <c r="E104" s="17" t="s">
        <v>65</v>
      </c>
    </row>
    <row r="105" spans="1:5" ht="17.5" x14ac:dyDescent="0.25">
      <c r="A105" s="64"/>
      <c r="B105" s="17">
        <v>103</v>
      </c>
      <c r="C105" s="17">
        <v>20192135</v>
      </c>
      <c r="D105" s="17"/>
      <c r="E105" s="17" t="s">
        <v>65</v>
      </c>
    </row>
    <row r="106" spans="1:5" ht="17.5" x14ac:dyDescent="0.25">
      <c r="A106" s="64"/>
      <c r="B106" s="17">
        <v>104</v>
      </c>
      <c r="C106" s="17">
        <v>20192136</v>
      </c>
      <c r="D106" s="17"/>
      <c r="E106" s="17" t="s">
        <v>65</v>
      </c>
    </row>
    <row r="107" spans="1:5" ht="17.5" x14ac:dyDescent="0.25">
      <c r="A107" s="64"/>
      <c r="B107" s="17">
        <v>105</v>
      </c>
      <c r="C107" s="17">
        <v>20192137</v>
      </c>
      <c r="D107" s="17"/>
      <c r="E107" s="17" t="s">
        <v>65</v>
      </c>
    </row>
    <row r="108" spans="1:5" ht="17.5" x14ac:dyDescent="0.25">
      <c r="A108" s="64"/>
      <c r="B108" s="17">
        <v>106</v>
      </c>
      <c r="C108" s="17">
        <v>20193131</v>
      </c>
      <c r="D108" s="17"/>
      <c r="E108" s="17" t="s">
        <v>65</v>
      </c>
    </row>
    <row r="109" spans="1:5" ht="17.5" x14ac:dyDescent="0.25">
      <c r="A109" s="64"/>
      <c r="B109" s="17">
        <v>107</v>
      </c>
      <c r="C109" s="17">
        <v>20193132</v>
      </c>
      <c r="D109" s="17"/>
      <c r="E109" s="17" t="s">
        <v>65</v>
      </c>
    </row>
    <row r="110" spans="1:5" ht="17.5" x14ac:dyDescent="0.25">
      <c r="A110" s="64"/>
      <c r="B110" s="17">
        <v>108</v>
      </c>
      <c r="C110" s="17">
        <v>20202131</v>
      </c>
      <c r="D110" s="17" t="s">
        <v>127</v>
      </c>
      <c r="E110" s="17"/>
    </row>
    <row r="111" spans="1:5" ht="17.5" x14ac:dyDescent="0.25">
      <c r="A111" s="64"/>
      <c r="B111" s="17">
        <v>109</v>
      </c>
      <c r="C111" s="17">
        <v>20202132</v>
      </c>
      <c r="D111" s="17" t="s">
        <v>66</v>
      </c>
      <c r="E111" s="17"/>
    </row>
    <row r="112" spans="1:5" ht="17.5" x14ac:dyDescent="0.25">
      <c r="A112" s="64"/>
      <c r="B112" s="17">
        <v>110</v>
      </c>
      <c r="C112" s="17">
        <v>20202133</v>
      </c>
      <c r="D112" s="17" t="s">
        <v>66</v>
      </c>
      <c r="E112" s="17"/>
    </row>
    <row r="113" spans="1:5" ht="17.5" x14ac:dyDescent="0.25">
      <c r="A113" s="64"/>
      <c r="B113" s="17">
        <v>111</v>
      </c>
      <c r="C113" s="17">
        <v>20202134</v>
      </c>
      <c r="D113" s="17" t="s">
        <v>66</v>
      </c>
      <c r="E113" s="17"/>
    </row>
    <row r="114" spans="1:5" ht="17.5" x14ac:dyDescent="0.25">
      <c r="A114" s="64"/>
      <c r="B114" s="17">
        <v>112</v>
      </c>
      <c r="C114" s="17">
        <v>20202135</v>
      </c>
      <c r="D114" s="17" t="s">
        <v>66</v>
      </c>
      <c r="E114" s="17"/>
    </row>
    <row r="115" spans="1:5" ht="17.5" x14ac:dyDescent="0.25">
      <c r="A115" s="64"/>
      <c r="B115" s="17">
        <v>113</v>
      </c>
      <c r="C115" s="17">
        <v>20202136</v>
      </c>
      <c r="D115" s="17" t="s">
        <v>66</v>
      </c>
      <c r="E115" s="17"/>
    </row>
    <row r="116" spans="1:5" ht="17.5" x14ac:dyDescent="0.25">
      <c r="A116" s="64"/>
      <c r="B116" s="17">
        <v>114</v>
      </c>
      <c r="C116" s="17">
        <v>20202137</v>
      </c>
      <c r="D116" s="17" t="s">
        <v>66</v>
      </c>
      <c r="E116" s="17"/>
    </row>
    <row r="117" spans="1:5" ht="17.5" x14ac:dyDescent="0.25">
      <c r="A117" s="64"/>
      <c r="B117" s="17">
        <v>115</v>
      </c>
      <c r="C117" s="17">
        <v>20203131</v>
      </c>
      <c r="D117" s="17" t="s">
        <v>66</v>
      </c>
      <c r="E117" s="17"/>
    </row>
    <row r="118" spans="1:5" ht="17.5" x14ac:dyDescent="0.25">
      <c r="A118" s="64"/>
      <c r="B118" s="17">
        <v>116</v>
      </c>
      <c r="C118" s="17">
        <v>20203132</v>
      </c>
      <c r="D118" s="17" t="s">
        <v>66</v>
      </c>
      <c r="E118" s="17"/>
    </row>
    <row r="119" spans="1:5" ht="17.5" x14ac:dyDescent="0.25">
      <c r="A119" s="64"/>
      <c r="B119" s="17">
        <v>117</v>
      </c>
      <c r="C119" s="17">
        <v>20212131</v>
      </c>
      <c r="D119" s="17" t="s">
        <v>66</v>
      </c>
      <c r="E119" s="17"/>
    </row>
    <row r="120" spans="1:5" ht="17.5" x14ac:dyDescent="0.25">
      <c r="A120" s="64"/>
      <c r="B120" s="17">
        <v>118</v>
      </c>
      <c r="C120" s="17">
        <v>20212132</v>
      </c>
      <c r="D120" s="17" t="s">
        <v>66</v>
      </c>
      <c r="E120" s="17"/>
    </row>
    <row r="121" spans="1:5" ht="17.5" x14ac:dyDescent="0.25">
      <c r="A121" s="64"/>
      <c r="B121" s="17">
        <v>119</v>
      </c>
      <c r="C121" s="17">
        <v>20212133</v>
      </c>
      <c r="D121" s="17" t="s">
        <v>66</v>
      </c>
      <c r="E121" s="17"/>
    </row>
    <row r="122" spans="1:5" ht="17.5" x14ac:dyDescent="0.25">
      <c r="A122" s="64"/>
      <c r="B122" s="17">
        <v>120</v>
      </c>
      <c r="C122" s="17">
        <v>20212134</v>
      </c>
      <c r="D122" s="17" t="s">
        <v>66</v>
      </c>
      <c r="E122" s="17"/>
    </row>
    <row r="123" spans="1:5" ht="17.5" x14ac:dyDescent="0.25">
      <c r="A123" s="64"/>
      <c r="B123" s="17">
        <v>121</v>
      </c>
      <c r="C123" s="17">
        <v>20212135</v>
      </c>
      <c r="D123" s="17" t="s">
        <v>66</v>
      </c>
      <c r="E123" s="17"/>
    </row>
    <row r="124" spans="1:5" ht="17.5" x14ac:dyDescent="0.25">
      <c r="A124" s="64"/>
      <c r="B124" s="17">
        <v>122</v>
      </c>
      <c r="C124" s="17">
        <v>20212136</v>
      </c>
      <c r="D124" s="17" t="s">
        <v>66</v>
      </c>
      <c r="E124" s="17"/>
    </row>
    <row r="125" spans="1:5" ht="17.5" x14ac:dyDescent="0.25">
      <c r="A125" s="64"/>
      <c r="B125" s="17">
        <v>123</v>
      </c>
      <c r="C125" s="17">
        <v>20212137</v>
      </c>
      <c r="D125" s="17" t="s">
        <v>66</v>
      </c>
      <c r="E125" s="17"/>
    </row>
    <row r="126" spans="1:5" ht="17.5" x14ac:dyDescent="0.25">
      <c r="A126" s="64"/>
      <c r="B126" s="17">
        <v>124</v>
      </c>
      <c r="C126" s="17">
        <v>20212138</v>
      </c>
      <c r="D126" s="17" t="s">
        <v>66</v>
      </c>
      <c r="E126" s="17"/>
    </row>
    <row r="127" spans="1:5" ht="17.5" x14ac:dyDescent="0.25">
      <c r="A127" s="64"/>
      <c r="B127" s="17">
        <v>125</v>
      </c>
      <c r="C127" s="17">
        <v>20212141</v>
      </c>
      <c r="D127" s="17" t="s">
        <v>66</v>
      </c>
      <c r="E127" s="17"/>
    </row>
    <row r="128" spans="1:5" ht="17.5" x14ac:dyDescent="0.25">
      <c r="A128" s="64"/>
      <c r="B128" s="17">
        <v>126</v>
      </c>
      <c r="C128" s="17">
        <v>20212142</v>
      </c>
      <c r="D128" s="17" t="s">
        <v>66</v>
      </c>
      <c r="E128" s="17"/>
    </row>
    <row r="129" spans="1:5" ht="17.5" x14ac:dyDescent="0.25">
      <c r="A129" s="64"/>
      <c r="B129" s="17">
        <v>127</v>
      </c>
      <c r="C129" s="17">
        <v>20212143</v>
      </c>
      <c r="D129" s="17" t="s">
        <v>66</v>
      </c>
      <c r="E129" s="17"/>
    </row>
    <row r="130" spans="1:5" ht="17.5" x14ac:dyDescent="0.25">
      <c r="A130" s="64"/>
      <c r="B130" s="17">
        <v>128</v>
      </c>
      <c r="C130" s="17">
        <v>20212144</v>
      </c>
      <c r="D130" s="17" t="s">
        <v>66</v>
      </c>
      <c r="E130" s="17"/>
    </row>
    <row r="131" spans="1:5" ht="17.5" x14ac:dyDescent="0.25">
      <c r="A131" s="64"/>
      <c r="B131" s="17">
        <v>129</v>
      </c>
      <c r="C131" s="17">
        <v>20212145</v>
      </c>
      <c r="D131" s="17" t="s">
        <v>66</v>
      </c>
      <c r="E131" s="17"/>
    </row>
    <row r="132" spans="1:5" ht="17.5" x14ac:dyDescent="0.25">
      <c r="A132" s="64"/>
      <c r="B132" s="17">
        <v>130</v>
      </c>
      <c r="C132" s="17">
        <v>20212151</v>
      </c>
      <c r="D132" s="17" t="s">
        <v>66</v>
      </c>
      <c r="E132" s="17"/>
    </row>
    <row r="133" spans="1:5" ht="17.5" x14ac:dyDescent="0.25">
      <c r="A133" s="64"/>
      <c r="B133" s="17">
        <v>131</v>
      </c>
      <c r="C133" s="17">
        <v>20212152</v>
      </c>
      <c r="D133" s="17" t="s">
        <v>66</v>
      </c>
      <c r="E133" s="17"/>
    </row>
    <row r="134" spans="1:5" ht="17.5" x14ac:dyDescent="0.25">
      <c r="A134" s="64"/>
      <c r="B134" s="17">
        <v>132</v>
      </c>
      <c r="C134" s="17">
        <v>20212154</v>
      </c>
      <c r="D134" s="17" t="s">
        <v>66</v>
      </c>
      <c r="E134" s="17"/>
    </row>
    <row r="135" spans="1:5" ht="17.5" x14ac:dyDescent="0.25">
      <c r="A135" s="64"/>
      <c r="B135" s="17">
        <v>133</v>
      </c>
      <c r="C135" s="17">
        <v>20213131</v>
      </c>
      <c r="D135" s="17" t="s">
        <v>66</v>
      </c>
      <c r="E135" s="17"/>
    </row>
    <row r="136" spans="1:5" ht="17.5" x14ac:dyDescent="0.25">
      <c r="A136" s="64"/>
      <c r="B136" s="17">
        <v>134</v>
      </c>
      <c r="C136" s="17">
        <v>20222131</v>
      </c>
      <c r="D136" s="17" t="s">
        <v>66</v>
      </c>
      <c r="E136" s="17"/>
    </row>
    <row r="137" spans="1:5" ht="17.5" x14ac:dyDescent="0.25">
      <c r="A137" s="64"/>
      <c r="B137" s="17">
        <v>135</v>
      </c>
      <c r="C137" s="17">
        <v>20222132</v>
      </c>
      <c r="D137" s="17" t="s">
        <v>66</v>
      </c>
      <c r="E137" s="17"/>
    </row>
    <row r="138" spans="1:5" ht="17.5" x14ac:dyDescent="0.25">
      <c r="A138" s="64"/>
      <c r="B138" s="17">
        <v>136</v>
      </c>
      <c r="C138" s="17">
        <v>20222133</v>
      </c>
      <c r="D138" s="17" t="s">
        <v>66</v>
      </c>
      <c r="E138" s="17"/>
    </row>
    <row r="139" spans="1:5" ht="17.5" x14ac:dyDescent="0.25">
      <c r="A139" s="64"/>
      <c r="B139" s="17">
        <v>137</v>
      </c>
      <c r="C139" s="17">
        <v>20222134</v>
      </c>
      <c r="D139" s="17" t="s">
        <v>66</v>
      </c>
      <c r="E139" s="17"/>
    </row>
    <row r="140" spans="1:5" ht="17.5" x14ac:dyDescent="0.25">
      <c r="A140" s="64"/>
      <c r="B140" s="17">
        <v>138</v>
      </c>
      <c r="C140" s="17">
        <v>20222135</v>
      </c>
      <c r="D140" s="17" t="s">
        <v>66</v>
      </c>
      <c r="E140" s="17"/>
    </row>
    <row r="141" spans="1:5" ht="17.5" x14ac:dyDescent="0.25">
      <c r="A141" s="64"/>
      <c r="B141" s="17">
        <v>139</v>
      </c>
      <c r="C141" s="17">
        <v>20222136</v>
      </c>
      <c r="D141" s="17" t="s">
        <v>66</v>
      </c>
      <c r="E141" s="17"/>
    </row>
    <row r="142" spans="1:5" ht="17.5" x14ac:dyDescent="0.25">
      <c r="A142" s="64"/>
      <c r="B142" s="17">
        <v>140</v>
      </c>
      <c r="C142" s="17">
        <v>20222141</v>
      </c>
      <c r="D142" s="17" t="s">
        <v>66</v>
      </c>
      <c r="E142" s="17"/>
    </row>
    <row r="143" spans="1:5" ht="17.5" x14ac:dyDescent="0.25">
      <c r="A143" s="64"/>
      <c r="B143" s="17">
        <v>141</v>
      </c>
      <c r="C143" s="17">
        <v>20222142</v>
      </c>
      <c r="D143" s="17" t="s">
        <v>66</v>
      </c>
      <c r="E143" s="17"/>
    </row>
    <row r="144" spans="1:5" ht="17.5" x14ac:dyDescent="0.25">
      <c r="A144" s="64"/>
      <c r="B144" s="17">
        <v>142</v>
      </c>
      <c r="C144" s="17">
        <v>20222143</v>
      </c>
      <c r="D144" s="17" t="s">
        <v>66</v>
      </c>
      <c r="E144" s="17"/>
    </row>
    <row r="145" spans="1:5" ht="17.5" x14ac:dyDescent="0.25">
      <c r="A145" s="64"/>
      <c r="B145" s="17">
        <v>143</v>
      </c>
      <c r="C145" s="17">
        <v>20222144</v>
      </c>
      <c r="D145" s="17" t="s">
        <v>66</v>
      </c>
      <c r="E145" s="17"/>
    </row>
    <row r="146" spans="1:5" ht="17.5" x14ac:dyDescent="0.25">
      <c r="A146" s="64" t="s">
        <v>5</v>
      </c>
      <c r="B146" s="17">
        <v>144</v>
      </c>
      <c r="C146" s="18">
        <v>20192431</v>
      </c>
      <c r="D146" s="17"/>
      <c r="E146" s="17" t="s">
        <v>67</v>
      </c>
    </row>
    <row r="147" spans="1:5" ht="17.5" x14ac:dyDescent="0.25">
      <c r="A147" s="64"/>
      <c r="B147" s="17">
        <v>145</v>
      </c>
      <c r="C147" s="18">
        <v>20192432</v>
      </c>
      <c r="D147" s="17"/>
      <c r="E147" s="17" t="s">
        <v>67</v>
      </c>
    </row>
    <row r="148" spans="1:5" ht="17.5" x14ac:dyDescent="0.25">
      <c r="A148" s="64"/>
      <c r="B148" s="17">
        <v>146</v>
      </c>
      <c r="C148" s="18">
        <v>20192433</v>
      </c>
      <c r="D148" s="17"/>
      <c r="E148" s="17" t="s">
        <v>67</v>
      </c>
    </row>
    <row r="149" spans="1:5" ht="17.5" x14ac:dyDescent="0.25">
      <c r="A149" s="64"/>
      <c r="B149" s="17">
        <v>147</v>
      </c>
      <c r="C149" s="18">
        <v>20192434</v>
      </c>
      <c r="D149" s="17"/>
      <c r="E149" s="17" t="s">
        <v>67</v>
      </c>
    </row>
    <row r="150" spans="1:5" ht="17.5" x14ac:dyDescent="0.25">
      <c r="A150" s="64"/>
      <c r="B150" s="17">
        <v>148</v>
      </c>
      <c r="C150" s="18">
        <v>20192435</v>
      </c>
      <c r="D150" s="17"/>
      <c r="E150" s="17" t="s">
        <v>67</v>
      </c>
    </row>
    <row r="151" spans="1:5" ht="17.5" x14ac:dyDescent="0.25">
      <c r="A151" s="64"/>
      <c r="B151" s="17">
        <v>149</v>
      </c>
      <c r="C151" s="18">
        <v>20192436</v>
      </c>
      <c r="D151" s="17"/>
      <c r="E151" s="17" t="s">
        <v>67</v>
      </c>
    </row>
    <row r="152" spans="1:5" ht="17.5" x14ac:dyDescent="0.25">
      <c r="A152" s="64"/>
      <c r="B152" s="17">
        <v>150</v>
      </c>
      <c r="C152" s="18">
        <v>20192437</v>
      </c>
      <c r="D152" s="17"/>
      <c r="E152" s="17" t="s">
        <v>67</v>
      </c>
    </row>
    <row r="153" spans="1:5" ht="17.5" x14ac:dyDescent="0.25">
      <c r="A153" s="64"/>
      <c r="B153" s="17">
        <v>151</v>
      </c>
      <c r="C153" s="18">
        <v>20192531</v>
      </c>
      <c r="D153" s="17"/>
      <c r="E153" s="17" t="s">
        <v>67</v>
      </c>
    </row>
    <row r="154" spans="1:5" ht="17.5" x14ac:dyDescent="0.25">
      <c r="A154" s="64"/>
      <c r="B154" s="17">
        <v>152</v>
      </c>
      <c r="C154" s="18">
        <v>20192532</v>
      </c>
      <c r="D154" s="17"/>
      <c r="E154" s="17" t="s">
        <v>67</v>
      </c>
    </row>
    <row r="155" spans="1:5" ht="17.5" x14ac:dyDescent="0.25">
      <c r="A155" s="64"/>
      <c r="B155" s="17">
        <v>153</v>
      </c>
      <c r="C155" s="18">
        <v>20192533</v>
      </c>
      <c r="D155" s="17"/>
      <c r="E155" s="17" t="s">
        <v>67</v>
      </c>
    </row>
    <row r="156" spans="1:5" ht="17.5" x14ac:dyDescent="0.25">
      <c r="A156" s="64"/>
      <c r="B156" s="17">
        <v>154</v>
      </c>
      <c r="C156" s="18">
        <v>20192534</v>
      </c>
      <c r="D156" s="17"/>
      <c r="E156" s="17" t="s">
        <v>67</v>
      </c>
    </row>
    <row r="157" spans="1:5" ht="17.5" x14ac:dyDescent="0.25">
      <c r="A157" s="64"/>
      <c r="B157" s="17">
        <v>155</v>
      </c>
      <c r="C157" s="18">
        <v>20192535</v>
      </c>
      <c r="D157" s="17"/>
      <c r="E157" s="17" t="s">
        <v>67</v>
      </c>
    </row>
    <row r="158" spans="1:5" ht="17.5" x14ac:dyDescent="0.25">
      <c r="A158" s="64"/>
      <c r="B158" s="17">
        <v>156</v>
      </c>
      <c r="C158" s="18">
        <v>20192536</v>
      </c>
      <c r="D158" s="17"/>
      <c r="E158" s="17" t="s">
        <v>67</v>
      </c>
    </row>
    <row r="159" spans="1:5" ht="17.5" x14ac:dyDescent="0.25">
      <c r="A159" s="64"/>
      <c r="B159" s="17">
        <v>157</v>
      </c>
      <c r="C159" s="18">
        <v>20202430</v>
      </c>
      <c r="D159" s="17" t="s">
        <v>66</v>
      </c>
      <c r="E159" s="17"/>
    </row>
    <row r="160" spans="1:5" ht="17.5" x14ac:dyDescent="0.25">
      <c r="A160" s="64"/>
      <c r="B160" s="17">
        <v>158</v>
      </c>
      <c r="C160" s="18">
        <v>20202431</v>
      </c>
      <c r="D160" s="17" t="s">
        <v>66</v>
      </c>
      <c r="E160" s="17"/>
    </row>
    <row r="161" spans="1:5" ht="17.5" x14ac:dyDescent="0.25">
      <c r="A161" s="64"/>
      <c r="B161" s="17">
        <v>159</v>
      </c>
      <c r="C161" s="18">
        <v>20202432</v>
      </c>
      <c r="D161" s="17" t="s">
        <v>66</v>
      </c>
      <c r="E161" s="17"/>
    </row>
    <row r="162" spans="1:5" ht="17.5" x14ac:dyDescent="0.25">
      <c r="A162" s="64"/>
      <c r="B162" s="17">
        <v>160</v>
      </c>
      <c r="C162" s="18">
        <v>20202433</v>
      </c>
      <c r="D162" s="17" t="s">
        <v>66</v>
      </c>
      <c r="E162" s="17"/>
    </row>
    <row r="163" spans="1:5" ht="17.5" x14ac:dyDescent="0.25">
      <c r="A163" s="64"/>
      <c r="B163" s="17">
        <v>161</v>
      </c>
      <c r="C163" s="18">
        <v>20202434</v>
      </c>
      <c r="D163" s="17" t="s">
        <v>66</v>
      </c>
      <c r="E163" s="17"/>
    </row>
    <row r="164" spans="1:5" ht="17.5" x14ac:dyDescent="0.25">
      <c r="A164" s="64"/>
      <c r="B164" s="17">
        <v>162</v>
      </c>
      <c r="C164" s="18">
        <v>20202435</v>
      </c>
      <c r="D164" s="17" t="s">
        <v>66</v>
      </c>
      <c r="E164" s="17"/>
    </row>
    <row r="165" spans="1:5" ht="17.5" x14ac:dyDescent="0.25">
      <c r="A165" s="64"/>
      <c r="B165" s="17">
        <v>163</v>
      </c>
      <c r="C165" s="18">
        <v>20202531</v>
      </c>
      <c r="D165" s="17" t="s">
        <v>66</v>
      </c>
      <c r="E165" s="17"/>
    </row>
    <row r="166" spans="1:5" ht="17.5" x14ac:dyDescent="0.25">
      <c r="A166" s="64"/>
      <c r="B166" s="17">
        <v>164</v>
      </c>
      <c r="C166" s="18">
        <v>20202532</v>
      </c>
      <c r="D166" s="17" t="s">
        <v>66</v>
      </c>
      <c r="E166" s="17"/>
    </row>
    <row r="167" spans="1:5" ht="17.5" x14ac:dyDescent="0.25">
      <c r="A167" s="64"/>
      <c r="B167" s="17">
        <v>165</v>
      </c>
      <c r="C167" s="18">
        <v>20202533</v>
      </c>
      <c r="D167" s="17" t="s">
        <v>66</v>
      </c>
      <c r="E167" s="17"/>
    </row>
    <row r="168" spans="1:5" ht="17.5" x14ac:dyDescent="0.25">
      <c r="A168" s="64"/>
      <c r="B168" s="17">
        <v>166</v>
      </c>
      <c r="C168" s="18">
        <v>20202534</v>
      </c>
      <c r="D168" s="17" t="s">
        <v>66</v>
      </c>
      <c r="E168" s="17"/>
    </row>
    <row r="169" spans="1:5" ht="17.5" x14ac:dyDescent="0.25">
      <c r="A169" s="64"/>
      <c r="B169" s="17">
        <v>167</v>
      </c>
      <c r="C169" s="18">
        <v>20202535</v>
      </c>
      <c r="D169" s="17" t="s">
        <v>66</v>
      </c>
      <c r="E169" s="17"/>
    </row>
    <row r="170" spans="1:5" ht="17.5" x14ac:dyDescent="0.25">
      <c r="A170" s="64"/>
      <c r="B170" s="17">
        <v>168</v>
      </c>
      <c r="C170" s="18">
        <v>20202536</v>
      </c>
      <c r="D170" s="17" t="s">
        <v>66</v>
      </c>
      <c r="E170" s="17"/>
    </row>
    <row r="171" spans="1:5" ht="17.5" x14ac:dyDescent="0.25">
      <c r="A171" s="64"/>
      <c r="B171" s="17">
        <v>169</v>
      </c>
      <c r="C171" s="18">
        <v>20212431</v>
      </c>
      <c r="D171" s="17" t="s">
        <v>66</v>
      </c>
      <c r="E171" s="17"/>
    </row>
    <row r="172" spans="1:5" ht="17.5" x14ac:dyDescent="0.25">
      <c r="A172" s="64"/>
      <c r="B172" s="17">
        <v>170</v>
      </c>
      <c r="C172" s="18">
        <v>20212432</v>
      </c>
      <c r="D172" s="17" t="s">
        <v>66</v>
      </c>
      <c r="E172" s="17"/>
    </row>
    <row r="173" spans="1:5" ht="17.5" x14ac:dyDescent="0.25">
      <c r="A173" s="64"/>
      <c r="B173" s="17">
        <v>171</v>
      </c>
      <c r="C173" s="18">
        <v>20212433</v>
      </c>
      <c r="D173" s="17" t="s">
        <v>66</v>
      </c>
      <c r="E173" s="17"/>
    </row>
    <row r="174" spans="1:5" ht="17.5" x14ac:dyDescent="0.25">
      <c r="A174" s="64"/>
      <c r="B174" s="17">
        <v>172</v>
      </c>
      <c r="C174" s="18">
        <v>20212434</v>
      </c>
      <c r="D174" s="17" t="s">
        <v>66</v>
      </c>
      <c r="E174" s="17"/>
    </row>
    <row r="175" spans="1:5" ht="17.5" x14ac:dyDescent="0.25">
      <c r="A175" s="64"/>
      <c r="B175" s="17">
        <v>173</v>
      </c>
      <c r="C175" s="18">
        <v>20212435</v>
      </c>
      <c r="D175" s="17" t="s">
        <v>66</v>
      </c>
      <c r="E175" s="17"/>
    </row>
    <row r="176" spans="1:5" ht="17.5" x14ac:dyDescent="0.25">
      <c r="A176" s="64"/>
      <c r="B176" s="17">
        <v>174</v>
      </c>
      <c r="C176" s="18">
        <v>20212531</v>
      </c>
      <c r="D176" s="17" t="s">
        <v>66</v>
      </c>
      <c r="E176" s="17"/>
    </row>
    <row r="177" spans="1:5" ht="17.5" x14ac:dyDescent="0.25">
      <c r="A177" s="64"/>
      <c r="B177" s="17">
        <v>175</v>
      </c>
      <c r="C177" s="18">
        <v>20212532</v>
      </c>
      <c r="D177" s="17" t="s">
        <v>66</v>
      </c>
      <c r="E177" s="17"/>
    </row>
    <row r="178" spans="1:5" ht="17.5" x14ac:dyDescent="0.25">
      <c r="A178" s="64"/>
      <c r="B178" s="17">
        <v>176</v>
      </c>
      <c r="C178" s="18">
        <v>20212533</v>
      </c>
      <c r="D178" s="17" t="s">
        <v>66</v>
      </c>
      <c r="E178" s="17"/>
    </row>
    <row r="179" spans="1:5" ht="17.5" x14ac:dyDescent="0.25">
      <c r="A179" s="64"/>
      <c r="B179" s="17">
        <v>177</v>
      </c>
      <c r="C179" s="18">
        <v>20212534</v>
      </c>
      <c r="D179" s="17" t="s">
        <v>66</v>
      </c>
      <c r="E179" s="17"/>
    </row>
    <row r="180" spans="1:5" ht="17.5" x14ac:dyDescent="0.25">
      <c r="A180" s="64"/>
      <c r="B180" s="17">
        <v>178</v>
      </c>
      <c r="C180" s="18">
        <v>20212535</v>
      </c>
      <c r="D180" s="17" t="s">
        <v>66</v>
      </c>
      <c r="E180" s="17"/>
    </row>
    <row r="181" spans="1:5" ht="17.5" x14ac:dyDescent="0.25">
      <c r="A181" s="64"/>
      <c r="B181" s="17">
        <v>179</v>
      </c>
      <c r="C181" s="18">
        <v>20222431</v>
      </c>
      <c r="D181" s="17" t="s">
        <v>66</v>
      </c>
      <c r="E181" s="17"/>
    </row>
    <row r="182" spans="1:5" ht="17.5" x14ac:dyDescent="0.25">
      <c r="A182" s="64"/>
      <c r="B182" s="17">
        <v>180</v>
      </c>
      <c r="C182" s="18">
        <v>20222432</v>
      </c>
      <c r="D182" s="17" t="s">
        <v>66</v>
      </c>
      <c r="E182" s="17"/>
    </row>
    <row r="183" spans="1:5" ht="17.5" x14ac:dyDescent="0.25">
      <c r="A183" s="64"/>
      <c r="B183" s="17">
        <v>181</v>
      </c>
      <c r="C183" s="18">
        <v>20222433</v>
      </c>
      <c r="D183" s="17" t="s">
        <v>66</v>
      </c>
      <c r="E183" s="17"/>
    </row>
    <row r="184" spans="1:5" ht="17.5" x14ac:dyDescent="0.25">
      <c r="A184" s="64"/>
      <c r="B184" s="17">
        <v>182</v>
      </c>
      <c r="C184" s="18">
        <v>20222434</v>
      </c>
      <c r="D184" s="17" t="s">
        <v>66</v>
      </c>
      <c r="E184" s="17"/>
    </row>
    <row r="185" spans="1:5" ht="17.5" x14ac:dyDescent="0.25">
      <c r="A185" s="64"/>
      <c r="B185" s="17">
        <v>183</v>
      </c>
      <c r="C185" s="18">
        <v>20222435</v>
      </c>
      <c r="D185" s="17" t="s">
        <v>66</v>
      </c>
      <c r="E185" s="17"/>
    </row>
    <row r="186" spans="1:5" ht="17.5" x14ac:dyDescent="0.25">
      <c r="A186" s="64"/>
      <c r="B186" s="17">
        <v>184</v>
      </c>
      <c r="C186" s="18">
        <v>20222436</v>
      </c>
      <c r="D186" s="17" t="s">
        <v>66</v>
      </c>
      <c r="E186" s="17"/>
    </row>
    <row r="187" spans="1:5" ht="17.5" x14ac:dyDescent="0.25">
      <c r="A187" s="64"/>
      <c r="B187" s="17">
        <v>185</v>
      </c>
      <c r="C187" s="18">
        <v>20222441</v>
      </c>
      <c r="D187" s="17" t="s">
        <v>66</v>
      </c>
      <c r="E187" s="17"/>
    </row>
    <row r="188" spans="1:5" ht="17.5" x14ac:dyDescent="0.25">
      <c r="A188" s="64"/>
      <c r="B188" s="17">
        <v>186</v>
      </c>
      <c r="C188" s="18">
        <v>20222531</v>
      </c>
      <c r="D188" s="17" t="s">
        <v>66</v>
      </c>
      <c r="E188" s="17"/>
    </row>
    <row r="189" spans="1:5" ht="17.5" x14ac:dyDescent="0.25">
      <c r="A189" s="64"/>
      <c r="B189" s="17">
        <v>187</v>
      </c>
      <c r="C189" s="18">
        <v>20222532</v>
      </c>
      <c r="D189" s="17" t="s">
        <v>66</v>
      </c>
      <c r="E189" s="17"/>
    </row>
    <row r="190" spans="1:5" ht="17.5" x14ac:dyDescent="0.25">
      <c r="A190" s="64"/>
      <c r="B190" s="17">
        <v>188</v>
      </c>
      <c r="C190" s="18">
        <v>20222533</v>
      </c>
      <c r="D190" s="17" t="s">
        <v>66</v>
      </c>
      <c r="E190" s="17"/>
    </row>
    <row r="191" spans="1:5" ht="17.5" x14ac:dyDescent="0.25">
      <c r="A191" s="64"/>
      <c r="B191" s="17">
        <v>189</v>
      </c>
      <c r="C191" s="18">
        <v>20222541</v>
      </c>
      <c r="D191" s="17" t="s">
        <v>66</v>
      </c>
      <c r="E191" s="17"/>
    </row>
    <row r="192" spans="1:5" ht="17.5" x14ac:dyDescent="0.25">
      <c r="A192" s="64" t="s">
        <v>6</v>
      </c>
      <c r="B192" s="17">
        <v>190</v>
      </c>
      <c r="C192" s="18">
        <v>20192631</v>
      </c>
      <c r="D192" s="17" t="s">
        <v>66</v>
      </c>
      <c r="E192" s="17"/>
    </row>
    <row r="193" spans="1:5" ht="17.5" x14ac:dyDescent="0.25">
      <c r="A193" s="64"/>
      <c r="B193" s="17">
        <v>191</v>
      </c>
      <c r="C193" s="18">
        <v>20192632</v>
      </c>
      <c r="D193" s="17" t="s">
        <v>66</v>
      </c>
      <c r="E193" s="17"/>
    </row>
    <row r="194" spans="1:5" ht="17.5" x14ac:dyDescent="0.25">
      <c r="A194" s="64"/>
      <c r="B194" s="17">
        <v>192</v>
      </c>
      <c r="C194" s="18">
        <v>20192633</v>
      </c>
      <c r="D194" s="17" t="s">
        <v>66</v>
      </c>
      <c r="E194" s="17"/>
    </row>
    <row r="195" spans="1:5" ht="17.5" x14ac:dyDescent="0.25">
      <c r="A195" s="64"/>
      <c r="B195" s="17">
        <v>193</v>
      </c>
      <c r="C195" s="18">
        <v>20192634</v>
      </c>
      <c r="D195" s="17" t="s">
        <v>66</v>
      </c>
      <c r="E195" s="17"/>
    </row>
    <row r="196" spans="1:5" ht="17.5" x14ac:dyDescent="0.25">
      <c r="A196" s="64"/>
      <c r="B196" s="17">
        <v>194</v>
      </c>
      <c r="C196" s="18">
        <v>20202631</v>
      </c>
      <c r="D196" s="17" t="s">
        <v>66</v>
      </c>
      <c r="E196" s="17"/>
    </row>
    <row r="197" spans="1:5" ht="17.5" x14ac:dyDescent="0.25">
      <c r="A197" s="64"/>
      <c r="B197" s="17">
        <v>195</v>
      </c>
      <c r="C197" s="18">
        <v>20202632</v>
      </c>
      <c r="D197" s="17" t="s">
        <v>66</v>
      </c>
      <c r="E197" s="17"/>
    </row>
    <row r="198" spans="1:5" ht="17.5" x14ac:dyDescent="0.25">
      <c r="A198" s="64"/>
      <c r="B198" s="17">
        <v>196</v>
      </c>
      <c r="C198" s="18">
        <v>20202633</v>
      </c>
      <c r="D198" s="17" t="s">
        <v>66</v>
      </c>
      <c r="E198" s="17"/>
    </row>
    <row r="199" spans="1:5" ht="17.5" x14ac:dyDescent="0.25">
      <c r="A199" s="64"/>
      <c r="B199" s="17">
        <v>197</v>
      </c>
      <c r="C199" s="18">
        <v>20202634</v>
      </c>
      <c r="D199" s="17" t="s">
        <v>66</v>
      </c>
      <c r="E199" s="17"/>
    </row>
    <row r="200" spans="1:5" ht="17.5" x14ac:dyDescent="0.25">
      <c r="A200" s="64"/>
      <c r="B200" s="17">
        <v>198</v>
      </c>
      <c r="C200" s="18">
        <v>20212631</v>
      </c>
      <c r="D200" s="17" t="s">
        <v>66</v>
      </c>
      <c r="E200" s="17"/>
    </row>
    <row r="201" spans="1:5" ht="17.5" x14ac:dyDescent="0.25">
      <c r="A201" s="64"/>
      <c r="B201" s="17">
        <v>199</v>
      </c>
      <c r="C201" s="18">
        <v>20212632</v>
      </c>
      <c r="D201" s="17" t="s">
        <v>66</v>
      </c>
      <c r="E201" s="17"/>
    </row>
    <row r="202" spans="1:5" ht="17.5" x14ac:dyDescent="0.25">
      <c r="A202" s="64"/>
      <c r="B202" s="17">
        <v>200</v>
      </c>
      <c r="C202" s="18">
        <v>20212633</v>
      </c>
      <c r="D202" s="17" t="s">
        <v>66</v>
      </c>
      <c r="E202" s="17"/>
    </row>
    <row r="203" spans="1:5" ht="17.5" x14ac:dyDescent="0.25">
      <c r="A203" s="64"/>
      <c r="B203" s="17">
        <v>201</v>
      </c>
      <c r="C203" s="18">
        <v>20212634</v>
      </c>
      <c r="D203" s="17" t="s">
        <v>66</v>
      </c>
      <c r="E203" s="17"/>
    </row>
    <row r="204" spans="1:5" ht="17.5" x14ac:dyDescent="0.25">
      <c r="A204" s="64"/>
      <c r="B204" s="17">
        <v>202</v>
      </c>
      <c r="C204" s="18">
        <v>20222631</v>
      </c>
      <c r="D204" s="17" t="s">
        <v>66</v>
      </c>
      <c r="E204" s="17"/>
    </row>
    <row r="205" spans="1:5" ht="17.5" x14ac:dyDescent="0.25">
      <c r="A205" s="64"/>
      <c r="B205" s="17">
        <v>203</v>
      </c>
      <c r="C205" s="18">
        <v>20222632</v>
      </c>
      <c r="D205" s="17" t="s">
        <v>66</v>
      </c>
      <c r="E205" s="17"/>
    </row>
    <row r="206" spans="1:5" ht="17.5" x14ac:dyDescent="0.25">
      <c r="A206" s="64"/>
      <c r="B206" s="17">
        <v>204</v>
      </c>
      <c r="C206" s="18">
        <v>20222633</v>
      </c>
      <c r="D206" s="17" t="s">
        <v>66</v>
      </c>
      <c r="E206" s="17"/>
    </row>
    <row r="207" spans="1:5" ht="17.5" x14ac:dyDescent="0.25">
      <c r="A207" s="64"/>
      <c r="B207" s="17">
        <v>205</v>
      </c>
      <c r="C207" s="18">
        <v>20222634</v>
      </c>
      <c r="D207" s="17" t="s">
        <v>66</v>
      </c>
      <c r="E207" s="17"/>
    </row>
    <row r="208" spans="1:5" ht="17.5" x14ac:dyDescent="0.25">
      <c r="A208" s="64"/>
      <c r="B208" s="17">
        <v>206</v>
      </c>
      <c r="C208" s="18">
        <v>20222635</v>
      </c>
      <c r="D208" s="17" t="s">
        <v>66</v>
      </c>
      <c r="E208" s="17"/>
    </row>
    <row r="209" spans="1:5" ht="17.5" x14ac:dyDescent="0.25">
      <c r="A209" s="64"/>
      <c r="B209" s="17">
        <v>207</v>
      </c>
      <c r="C209" s="18">
        <v>20222641</v>
      </c>
      <c r="D209" s="17" t="s">
        <v>66</v>
      </c>
      <c r="E209" s="17"/>
    </row>
    <row r="210" spans="1:5" ht="17.5" x14ac:dyDescent="0.25">
      <c r="A210" s="64"/>
      <c r="B210" s="17">
        <v>208</v>
      </c>
      <c r="C210" s="18">
        <v>20222642</v>
      </c>
      <c r="D210" s="17" t="s">
        <v>66</v>
      </c>
      <c r="E210" s="17"/>
    </row>
    <row r="211" spans="1:5" ht="17.5" x14ac:dyDescent="0.25">
      <c r="A211" s="17" t="s">
        <v>7</v>
      </c>
      <c r="B211" s="17">
        <v>209</v>
      </c>
      <c r="C211" s="17">
        <v>20223531</v>
      </c>
      <c r="D211" s="17" t="s">
        <v>66</v>
      </c>
      <c r="E211" s="17"/>
    </row>
  </sheetData>
  <mergeCells count="7">
    <mergeCell ref="A146:A191"/>
    <mergeCell ref="A192:A210"/>
    <mergeCell ref="A1:E1"/>
    <mergeCell ref="A3:A29"/>
    <mergeCell ref="A30:A56"/>
    <mergeCell ref="A57:A100"/>
    <mergeCell ref="A101:A145"/>
  </mergeCells>
  <phoneticPr fontId="16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workbookViewId="0">
      <selection activeCell="A3" sqref="A3:A4"/>
    </sheetView>
  </sheetViews>
  <sheetFormatPr defaultColWidth="9" defaultRowHeight="14" x14ac:dyDescent="0.25"/>
  <cols>
    <col min="1" max="1" width="20.81640625" customWidth="1"/>
    <col min="2" max="2" width="14.54296875" bestFit="1" customWidth="1"/>
    <col min="3" max="3" width="16.54296875" bestFit="1" customWidth="1"/>
    <col min="4" max="4" width="33.7265625" bestFit="1" customWidth="1"/>
    <col min="5" max="5" width="9.36328125" customWidth="1"/>
    <col min="6" max="6" width="27.90625" customWidth="1"/>
    <col min="7" max="8" width="14.453125" customWidth="1"/>
    <col min="9" max="9" width="15.08984375" customWidth="1"/>
    <col min="10" max="10" width="7.90625" customWidth="1"/>
  </cols>
  <sheetData>
    <row r="1" spans="1:10" ht="23" x14ac:dyDescent="0.25">
      <c r="A1" s="48" t="s">
        <v>18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1" x14ac:dyDescent="0.25">
      <c r="A2" s="11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12" t="s">
        <v>24</v>
      </c>
      <c r="G2" s="2" t="s">
        <v>25</v>
      </c>
      <c r="H2" s="2" t="s">
        <v>26</v>
      </c>
      <c r="I2" s="2" t="s">
        <v>27</v>
      </c>
      <c r="J2" s="15" t="s">
        <v>28</v>
      </c>
    </row>
    <row r="3" spans="1:10" ht="17.399999999999999" customHeight="1" x14ac:dyDescent="0.25">
      <c r="A3" s="50" t="s">
        <v>285</v>
      </c>
      <c r="B3" s="50">
        <v>20223637</v>
      </c>
      <c r="C3" s="17">
        <v>2022363741</v>
      </c>
      <c r="D3" s="17" t="s">
        <v>125</v>
      </c>
      <c r="E3" s="17" t="s">
        <v>147</v>
      </c>
      <c r="F3" s="17" t="s">
        <v>286</v>
      </c>
      <c r="G3" s="17">
        <v>2</v>
      </c>
      <c r="H3" s="17" t="s">
        <v>78</v>
      </c>
      <c r="I3" s="17" t="s">
        <v>79</v>
      </c>
      <c r="J3" s="17"/>
    </row>
    <row r="4" spans="1:10" ht="17.399999999999999" customHeight="1" x14ac:dyDescent="0.25">
      <c r="A4" s="50"/>
      <c r="B4" s="50"/>
      <c r="C4" s="17">
        <v>2022363706</v>
      </c>
      <c r="D4" s="17" t="s">
        <v>128</v>
      </c>
      <c r="E4" s="17" t="s">
        <v>275</v>
      </c>
      <c r="F4" s="17" t="s">
        <v>286</v>
      </c>
      <c r="G4" s="17">
        <v>2</v>
      </c>
      <c r="H4" s="17" t="s">
        <v>78</v>
      </c>
      <c r="I4" s="17" t="s">
        <v>79</v>
      </c>
      <c r="J4" s="17"/>
    </row>
    <row r="5" spans="1:10" ht="17.5" x14ac:dyDescent="0.25">
      <c r="A5" s="17" t="s">
        <v>151</v>
      </c>
      <c r="B5" s="51" t="s">
        <v>68</v>
      </c>
      <c r="C5" s="52"/>
      <c r="D5" s="52"/>
      <c r="E5" s="52"/>
      <c r="F5" s="52"/>
      <c r="G5" s="52"/>
      <c r="H5" s="52"/>
      <c r="I5" s="52"/>
      <c r="J5" s="53"/>
    </row>
    <row r="6" spans="1:10" ht="17.5" x14ac:dyDescent="0.25">
      <c r="A6" s="17" t="s">
        <v>3</v>
      </c>
      <c r="B6" s="54"/>
      <c r="C6" s="55"/>
      <c r="D6" s="55"/>
      <c r="E6" s="55"/>
      <c r="F6" s="55"/>
      <c r="G6" s="55"/>
      <c r="H6" s="55"/>
      <c r="I6" s="55"/>
      <c r="J6" s="56"/>
    </row>
    <row r="7" spans="1:10" ht="17.5" x14ac:dyDescent="0.25">
      <c r="A7" s="17" t="s">
        <v>4</v>
      </c>
      <c r="B7" s="54"/>
      <c r="C7" s="55"/>
      <c r="D7" s="55"/>
      <c r="E7" s="55"/>
      <c r="F7" s="55"/>
      <c r="G7" s="55"/>
      <c r="H7" s="55"/>
      <c r="I7" s="55"/>
      <c r="J7" s="56"/>
    </row>
    <row r="8" spans="1:10" ht="17.5" x14ac:dyDescent="0.25">
      <c r="A8" s="17" t="s">
        <v>5</v>
      </c>
      <c r="B8" s="54"/>
      <c r="C8" s="55"/>
      <c r="D8" s="55"/>
      <c r="E8" s="55"/>
      <c r="F8" s="55"/>
      <c r="G8" s="55"/>
      <c r="H8" s="55"/>
      <c r="I8" s="55"/>
      <c r="J8" s="56"/>
    </row>
    <row r="9" spans="1:10" ht="17.5" x14ac:dyDescent="0.25">
      <c r="A9" s="17" t="s">
        <v>6</v>
      </c>
      <c r="B9" s="54"/>
      <c r="C9" s="55"/>
      <c r="D9" s="55"/>
      <c r="E9" s="55"/>
      <c r="F9" s="55"/>
      <c r="G9" s="55"/>
      <c r="H9" s="55"/>
      <c r="I9" s="55"/>
      <c r="J9" s="56"/>
    </row>
    <row r="10" spans="1:10" ht="17.5" x14ac:dyDescent="0.25">
      <c r="A10" s="17" t="s">
        <v>7</v>
      </c>
      <c r="B10" s="57"/>
      <c r="C10" s="58"/>
      <c r="D10" s="58"/>
      <c r="E10" s="58"/>
      <c r="F10" s="58"/>
      <c r="G10" s="58"/>
      <c r="H10" s="58"/>
      <c r="I10" s="58"/>
      <c r="J10" s="59"/>
    </row>
  </sheetData>
  <mergeCells count="4">
    <mergeCell ref="A1:J1"/>
    <mergeCell ref="A3:A4"/>
    <mergeCell ref="B3:B4"/>
    <mergeCell ref="B5:J10"/>
  </mergeCells>
  <phoneticPr fontId="1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5"/>
  <sheetViews>
    <sheetView workbookViewId="0">
      <selection activeCell="A3" sqref="A3:A29"/>
    </sheetView>
  </sheetViews>
  <sheetFormatPr defaultColWidth="9" defaultRowHeight="14" x14ac:dyDescent="0.25"/>
  <cols>
    <col min="1" max="1" width="20.81640625" customWidth="1"/>
    <col min="2" max="2" width="7.90625" customWidth="1"/>
    <col min="3" max="3" width="12.08984375" customWidth="1"/>
    <col min="4" max="4" width="14.453125" customWidth="1"/>
    <col min="5" max="5" width="17.81640625" customWidth="1"/>
    <col min="6" max="6" width="11.08984375" customWidth="1"/>
    <col min="7" max="7" width="17.81640625" customWidth="1"/>
    <col min="8" max="8" width="26.90625" bestFit="1" customWidth="1"/>
  </cols>
  <sheetData>
    <row r="1" spans="1:8" ht="23" x14ac:dyDescent="0.25">
      <c r="A1" s="48" t="s">
        <v>29</v>
      </c>
      <c r="B1" s="48"/>
      <c r="C1" s="60"/>
      <c r="D1" s="60"/>
      <c r="E1" s="60"/>
      <c r="F1" s="60"/>
      <c r="G1" s="60"/>
      <c r="H1" s="60"/>
    </row>
    <row r="2" spans="1:8" ht="21" x14ac:dyDescent="0.25">
      <c r="A2" s="11" t="s">
        <v>19</v>
      </c>
      <c r="B2" s="11" t="s">
        <v>30</v>
      </c>
      <c r="C2" s="11" t="s">
        <v>20</v>
      </c>
      <c r="D2" s="11" t="s">
        <v>31</v>
      </c>
      <c r="E2" s="11" t="s">
        <v>32</v>
      </c>
      <c r="F2" s="28" t="s">
        <v>33</v>
      </c>
      <c r="G2" s="11" t="s">
        <v>34</v>
      </c>
      <c r="H2" s="11" t="s">
        <v>28</v>
      </c>
    </row>
    <row r="3" spans="1:8" ht="17.399999999999999" customHeight="1" x14ac:dyDescent="0.25">
      <c r="A3" s="50" t="s">
        <v>1</v>
      </c>
      <c r="B3" s="17">
        <v>1</v>
      </c>
      <c r="C3" s="17">
        <v>20193631</v>
      </c>
      <c r="D3" s="17"/>
      <c r="E3" s="17">
        <v>30</v>
      </c>
      <c r="F3" s="20">
        <f t="shared" ref="F3:F34" si="0">D3/E3</f>
        <v>0</v>
      </c>
      <c r="G3" s="17"/>
      <c r="H3" s="17" t="s">
        <v>140</v>
      </c>
    </row>
    <row r="4" spans="1:8" ht="17.399999999999999" customHeight="1" x14ac:dyDescent="0.25">
      <c r="A4" s="50"/>
      <c r="B4" s="17">
        <v>2</v>
      </c>
      <c r="C4" s="17">
        <v>20193632</v>
      </c>
      <c r="D4" s="17"/>
      <c r="E4" s="17">
        <v>31</v>
      </c>
      <c r="F4" s="20">
        <f t="shared" si="0"/>
        <v>0</v>
      </c>
      <c r="G4" s="17"/>
      <c r="H4" s="17" t="s">
        <v>140</v>
      </c>
    </row>
    <row r="5" spans="1:8" ht="17.399999999999999" customHeight="1" x14ac:dyDescent="0.25">
      <c r="A5" s="50"/>
      <c r="B5" s="17">
        <v>3</v>
      </c>
      <c r="C5" s="17">
        <v>20193633</v>
      </c>
      <c r="D5" s="17"/>
      <c r="E5" s="17">
        <v>35</v>
      </c>
      <c r="F5" s="20">
        <f t="shared" si="0"/>
        <v>0</v>
      </c>
      <c r="G5" s="17"/>
      <c r="H5" s="17" t="s">
        <v>140</v>
      </c>
    </row>
    <row r="6" spans="1:8" ht="17.399999999999999" customHeight="1" x14ac:dyDescent="0.25">
      <c r="A6" s="50"/>
      <c r="B6" s="17">
        <v>4</v>
      </c>
      <c r="C6" s="17">
        <v>20193634</v>
      </c>
      <c r="D6" s="17"/>
      <c r="E6" s="17">
        <v>36</v>
      </c>
      <c r="F6" s="20">
        <f t="shared" si="0"/>
        <v>0</v>
      </c>
      <c r="G6" s="17"/>
      <c r="H6" s="17" t="s">
        <v>140</v>
      </c>
    </row>
    <row r="7" spans="1:8" ht="17.399999999999999" customHeight="1" x14ac:dyDescent="0.25">
      <c r="A7" s="50"/>
      <c r="B7" s="17">
        <v>5</v>
      </c>
      <c r="C7" s="17">
        <v>20193635</v>
      </c>
      <c r="D7" s="17"/>
      <c r="E7" s="17">
        <v>31</v>
      </c>
      <c r="F7" s="20">
        <f t="shared" si="0"/>
        <v>0</v>
      </c>
      <c r="G7" s="17"/>
      <c r="H7" s="17" t="s">
        <v>140</v>
      </c>
    </row>
    <row r="8" spans="1:8" ht="17.399999999999999" customHeight="1" x14ac:dyDescent="0.25">
      <c r="A8" s="50"/>
      <c r="B8" s="17">
        <v>6</v>
      </c>
      <c r="C8" s="17">
        <v>20203631</v>
      </c>
      <c r="D8" s="17">
        <v>0</v>
      </c>
      <c r="E8" s="17">
        <v>32</v>
      </c>
      <c r="F8" s="20">
        <f t="shared" si="0"/>
        <v>0</v>
      </c>
      <c r="G8" s="17">
        <f t="shared" ref="G8:G17" si="1">RANK(F8,$F$3:$F$29,1)</f>
        <v>1</v>
      </c>
      <c r="H8" s="17"/>
    </row>
    <row r="9" spans="1:8" ht="17.399999999999999" customHeight="1" x14ac:dyDescent="0.25">
      <c r="A9" s="50"/>
      <c r="B9" s="17">
        <v>7</v>
      </c>
      <c r="C9" s="17">
        <v>20203632</v>
      </c>
      <c r="D9" s="17">
        <v>0</v>
      </c>
      <c r="E9" s="17">
        <v>32</v>
      </c>
      <c r="F9" s="20">
        <f t="shared" si="0"/>
        <v>0</v>
      </c>
      <c r="G9" s="17">
        <f t="shared" si="1"/>
        <v>1</v>
      </c>
      <c r="H9" s="17"/>
    </row>
    <row r="10" spans="1:8" ht="17.399999999999999" customHeight="1" x14ac:dyDescent="0.25">
      <c r="A10" s="50"/>
      <c r="B10" s="17">
        <v>8</v>
      </c>
      <c r="C10" s="17">
        <v>20203633</v>
      </c>
      <c r="D10" s="17">
        <v>0</v>
      </c>
      <c r="E10" s="17">
        <v>34</v>
      </c>
      <c r="F10" s="20">
        <f t="shared" si="0"/>
        <v>0</v>
      </c>
      <c r="G10" s="17">
        <f t="shared" si="1"/>
        <v>1</v>
      </c>
      <c r="H10" s="17"/>
    </row>
    <row r="11" spans="1:8" ht="17.399999999999999" customHeight="1" x14ac:dyDescent="0.25">
      <c r="A11" s="50"/>
      <c r="B11" s="17">
        <v>9</v>
      </c>
      <c r="C11" s="17">
        <v>20203634</v>
      </c>
      <c r="D11" s="17">
        <v>0</v>
      </c>
      <c r="E11" s="17">
        <v>30</v>
      </c>
      <c r="F11" s="20">
        <f t="shared" si="0"/>
        <v>0</v>
      </c>
      <c r="G11" s="17">
        <f t="shared" si="1"/>
        <v>1</v>
      </c>
      <c r="H11" s="17"/>
    </row>
    <row r="12" spans="1:8" ht="17.399999999999999" customHeight="1" x14ac:dyDescent="0.25">
      <c r="A12" s="50"/>
      <c r="B12" s="17">
        <v>10</v>
      </c>
      <c r="C12" s="17">
        <v>20203635</v>
      </c>
      <c r="D12" s="17">
        <v>0</v>
      </c>
      <c r="E12" s="17">
        <v>35</v>
      </c>
      <c r="F12" s="20">
        <f t="shared" si="0"/>
        <v>0</v>
      </c>
      <c r="G12" s="17">
        <f t="shared" si="1"/>
        <v>1</v>
      </c>
      <c r="H12" s="17"/>
    </row>
    <row r="13" spans="1:8" ht="17.399999999999999" customHeight="1" x14ac:dyDescent="0.25">
      <c r="A13" s="50"/>
      <c r="B13" s="17">
        <v>11</v>
      </c>
      <c r="C13" s="17">
        <v>20213631</v>
      </c>
      <c r="D13" s="17">
        <v>0</v>
      </c>
      <c r="E13" s="17">
        <v>43</v>
      </c>
      <c r="F13" s="20">
        <f t="shared" si="0"/>
        <v>0</v>
      </c>
      <c r="G13" s="17">
        <f t="shared" si="1"/>
        <v>1</v>
      </c>
      <c r="H13" s="17"/>
    </row>
    <row r="14" spans="1:8" ht="17.399999999999999" customHeight="1" x14ac:dyDescent="0.25">
      <c r="A14" s="50"/>
      <c r="B14" s="17">
        <v>12</v>
      </c>
      <c r="C14" s="17">
        <v>20213632</v>
      </c>
      <c r="D14" s="17">
        <v>0</v>
      </c>
      <c r="E14" s="17">
        <v>42</v>
      </c>
      <c r="F14" s="20">
        <f t="shared" si="0"/>
        <v>0</v>
      </c>
      <c r="G14" s="17">
        <f t="shared" si="1"/>
        <v>1</v>
      </c>
      <c r="H14" s="17"/>
    </row>
    <row r="15" spans="1:8" ht="17.399999999999999" customHeight="1" x14ac:dyDescent="0.25">
      <c r="A15" s="50"/>
      <c r="B15" s="17">
        <v>13</v>
      </c>
      <c r="C15" s="17">
        <v>20213633</v>
      </c>
      <c r="D15" s="17">
        <v>0</v>
      </c>
      <c r="E15" s="17">
        <v>44</v>
      </c>
      <c r="F15" s="20">
        <f t="shared" si="0"/>
        <v>0</v>
      </c>
      <c r="G15" s="17">
        <f t="shared" si="1"/>
        <v>1</v>
      </c>
      <c r="H15" s="17"/>
    </row>
    <row r="16" spans="1:8" ht="17.399999999999999" customHeight="1" x14ac:dyDescent="0.25">
      <c r="A16" s="50"/>
      <c r="B16" s="17">
        <v>14</v>
      </c>
      <c r="C16" s="17">
        <v>20213634</v>
      </c>
      <c r="D16" s="17">
        <v>0</v>
      </c>
      <c r="E16" s="17">
        <v>45</v>
      </c>
      <c r="F16" s="20">
        <f t="shared" si="0"/>
        <v>0</v>
      </c>
      <c r="G16" s="17">
        <f t="shared" si="1"/>
        <v>1</v>
      </c>
      <c r="H16" s="17"/>
    </row>
    <row r="17" spans="1:8" ht="17.399999999999999" customHeight="1" x14ac:dyDescent="0.25">
      <c r="A17" s="50"/>
      <c r="B17" s="17">
        <v>15</v>
      </c>
      <c r="C17" s="17">
        <v>20213635</v>
      </c>
      <c r="D17" s="17">
        <v>0</v>
      </c>
      <c r="E17" s="17">
        <v>39</v>
      </c>
      <c r="F17" s="20">
        <f t="shared" si="0"/>
        <v>0</v>
      </c>
      <c r="G17" s="17">
        <f t="shared" si="1"/>
        <v>1</v>
      </c>
      <c r="H17" s="17"/>
    </row>
    <row r="18" spans="1:8" ht="17.399999999999999" customHeight="1" x14ac:dyDescent="0.25">
      <c r="A18" s="50"/>
      <c r="B18" s="17">
        <v>16</v>
      </c>
      <c r="C18" s="17">
        <v>20213641</v>
      </c>
      <c r="D18" s="17"/>
      <c r="E18" s="17">
        <v>41</v>
      </c>
      <c r="F18" s="20">
        <f t="shared" si="0"/>
        <v>0</v>
      </c>
      <c r="G18" s="17"/>
      <c r="H18" s="17" t="s">
        <v>140</v>
      </c>
    </row>
    <row r="19" spans="1:8" ht="17.399999999999999" customHeight="1" x14ac:dyDescent="0.25">
      <c r="A19" s="50"/>
      <c r="B19" s="17">
        <v>17</v>
      </c>
      <c r="C19" s="17">
        <v>20213642</v>
      </c>
      <c r="D19" s="17"/>
      <c r="E19" s="17">
        <v>45</v>
      </c>
      <c r="F19" s="20">
        <f t="shared" si="0"/>
        <v>0</v>
      </c>
      <c r="G19" s="17"/>
      <c r="H19" s="17" t="s">
        <v>140</v>
      </c>
    </row>
    <row r="20" spans="1:8" ht="17.399999999999999" customHeight="1" x14ac:dyDescent="0.25">
      <c r="A20" s="50"/>
      <c r="B20" s="17">
        <v>18</v>
      </c>
      <c r="C20" s="17">
        <v>20223631</v>
      </c>
      <c r="D20" s="17">
        <v>0</v>
      </c>
      <c r="E20" s="17">
        <v>40</v>
      </c>
      <c r="F20" s="20">
        <f t="shared" si="0"/>
        <v>0</v>
      </c>
      <c r="G20" s="17">
        <f t="shared" ref="G20:G29" si="2">RANK(F20,$F$3:$F$29,1)</f>
        <v>1</v>
      </c>
      <c r="H20" s="17"/>
    </row>
    <row r="21" spans="1:8" ht="17.399999999999999" customHeight="1" x14ac:dyDescent="0.25">
      <c r="A21" s="50"/>
      <c r="B21" s="17">
        <v>19</v>
      </c>
      <c r="C21" s="17">
        <v>20223632</v>
      </c>
      <c r="D21" s="17">
        <v>0</v>
      </c>
      <c r="E21" s="17">
        <v>40</v>
      </c>
      <c r="F21" s="20">
        <f t="shared" si="0"/>
        <v>0</v>
      </c>
      <c r="G21" s="17">
        <f t="shared" si="2"/>
        <v>1</v>
      </c>
      <c r="H21" s="17"/>
    </row>
    <row r="22" spans="1:8" ht="17.399999999999999" customHeight="1" x14ac:dyDescent="0.25">
      <c r="A22" s="50"/>
      <c r="B22" s="17">
        <v>20</v>
      </c>
      <c r="C22" s="17">
        <v>20223633</v>
      </c>
      <c r="D22" s="17">
        <v>0</v>
      </c>
      <c r="E22" s="17">
        <v>42</v>
      </c>
      <c r="F22" s="20">
        <f t="shared" si="0"/>
        <v>0</v>
      </c>
      <c r="G22" s="17">
        <f t="shared" si="2"/>
        <v>1</v>
      </c>
      <c r="H22" s="17"/>
    </row>
    <row r="23" spans="1:8" ht="17.399999999999999" customHeight="1" x14ac:dyDescent="0.25">
      <c r="A23" s="50"/>
      <c r="B23" s="17">
        <v>21</v>
      </c>
      <c r="C23" s="17">
        <v>20223634</v>
      </c>
      <c r="D23" s="17">
        <v>0</v>
      </c>
      <c r="E23" s="17">
        <v>41</v>
      </c>
      <c r="F23" s="20">
        <f t="shared" si="0"/>
        <v>0</v>
      </c>
      <c r="G23" s="17">
        <f t="shared" si="2"/>
        <v>1</v>
      </c>
      <c r="H23" s="17"/>
    </row>
    <row r="24" spans="1:8" ht="17.399999999999999" customHeight="1" x14ac:dyDescent="0.25">
      <c r="A24" s="50"/>
      <c r="B24" s="17">
        <v>22</v>
      </c>
      <c r="C24" s="17">
        <v>20223635</v>
      </c>
      <c r="D24" s="17">
        <v>0</v>
      </c>
      <c r="E24" s="17">
        <v>43</v>
      </c>
      <c r="F24" s="20">
        <f t="shared" si="0"/>
        <v>0</v>
      </c>
      <c r="G24" s="17">
        <f t="shared" si="2"/>
        <v>1</v>
      </c>
      <c r="H24" s="17"/>
    </row>
    <row r="25" spans="1:8" ht="17.399999999999999" customHeight="1" x14ac:dyDescent="0.25">
      <c r="A25" s="50"/>
      <c r="B25" s="17">
        <v>23</v>
      </c>
      <c r="C25" s="17">
        <v>20223636</v>
      </c>
      <c r="D25" s="17">
        <v>0</v>
      </c>
      <c r="E25" s="17">
        <v>43</v>
      </c>
      <c r="F25" s="20">
        <f t="shared" si="0"/>
        <v>0</v>
      </c>
      <c r="G25" s="17">
        <f t="shared" si="2"/>
        <v>1</v>
      </c>
      <c r="H25" s="17"/>
    </row>
    <row r="26" spans="1:8" ht="17.399999999999999" customHeight="1" x14ac:dyDescent="0.25">
      <c r="A26" s="50"/>
      <c r="B26" s="30">
        <v>24</v>
      </c>
      <c r="C26" s="30">
        <v>20223637</v>
      </c>
      <c r="D26" s="30">
        <v>2</v>
      </c>
      <c r="E26" s="30">
        <v>41</v>
      </c>
      <c r="F26" s="31">
        <f t="shared" si="0"/>
        <v>4.878048780487805E-2</v>
      </c>
      <c r="G26" s="30">
        <f t="shared" si="2"/>
        <v>27</v>
      </c>
      <c r="H26" s="30" t="s">
        <v>82</v>
      </c>
    </row>
    <row r="27" spans="1:8" ht="17.399999999999999" customHeight="1" x14ac:dyDescent="0.25">
      <c r="A27" s="50"/>
      <c r="B27" s="17">
        <v>25</v>
      </c>
      <c r="C27" s="17">
        <v>20223641</v>
      </c>
      <c r="D27" s="17">
        <v>0</v>
      </c>
      <c r="E27" s="17">
        <v>43</v>
      </c>
      <c r="F27" s="20">
        <f t="shared" si="0"/>
        <v>0</v>
      </c>
      <c r="G27" s="17">
        <f t="shared" si="2"/>
        <v>1</v>
      </c>
      <c r="H27" s="17"/>
    </row>
    <row r="28" spans="1:8" ht="17.399999999999999" customHeight="1" x14ac:dyDescent="0.25">
      <c r="A28" s="50"/>
      <c r="B28" s="17">
        <v>26</v>
      </c>
      <c r="C28" s="17">
        <v>20223642</v>
      </c>
      <c r="D28" s="17">
        <v>0</v>
      </c>
      <c r="E28" s="17">
        <v>43</v>
      </c>
      <c r="F28" s="20">
        <f t="shared" si="0"/>
        <v>0</v>
      </c>
      <c r="G28" s="17">
        <f t="shared" si="2"/>
        <v>1</v>
      </c>
      <c r="H28" s="17"/>
    </row>
    <row r="29" spans="1:8" ht="17.399999999999999" customHeight="1" x14ac:dyDescent="0.25">
      <c r="A29" s="50"/>
      <c r="B29" s="17">
        <v>27</v>
      </c>
      <c r="C29" s="17">
        <v>20223643</v>
      </c>
      <c r="D29" s="17">
        <v>0</v>
      </c>
      <c r="E29" s="17">
        <v>43</v>
      </c>
      <c r="F29" s="20">
        <f t="shared" si="0"/>
        <v>0</v>
      </c>
      <c r="G29" s="17">
        <f t="shared" si="2"/>
        <v>1</v>
      </c>
      <c r="H29" s="17"/>
    </row>
    <row r="30" spans="1:8" ht="17.399999999999999" customHeight="1" x14ac:dyDescent="0.25">
      <c r="A30" s="50" t="s">
        <v>70</v>
      </c>
      <c r="B30" s="17">
        <v>28</v>
      </c>
      <c r="C30" s="17">
        <v>20192731</v>
      </c>
      <c r="D30" s="17"/>
      <c r="E30" s="17">
        <v>30</v>
      </c>
      <c r="F30" s="20">
        <f t="shared" si="0"/>
        <v>0</v>
      </c>
      <c r="G30" s="17"/>
      <c r="H30" s="17" t="s">
        <v>65</v>
      </c>
    </row>
    <row r="31" spans="1:8" ht="17.399999999999999" customHeight="1" x14ac:dyDescent="0.25">
      <c r="A31" s="50"/>
      <c r="B31" s="17">
        <v>29</v>
      </c>
      <c r="C31" s="17">
        <v>20192831</v>
      </c>
      <c r="D31" s="17"/>
      <c r="E31" s="17">
        <v>47</v>
      </c>
      <c r="F31" s="20">
        <f t="shared" si="0"/>
        <v>0</v>
      </c>
      <c r="G31" s="17"/>
      <c r="H31" s="17" t="s">
        <v>65</v>
      </c>
    </row>
    <row r="32" spans="1:8" ht="17.399999999999999" customHeight="1" x14ac:dyDescent="0.25">
      <c r="A32" s="50"/>
      <c r="B32" s="17">
        <v>30</v>
      </c>
      <c r="C32" s="17">
        <v>20192832</v>
      </c>
      <c r="D32" s="17"/>
      <c r="E32" s="17">
        <v>29</v>
      </c>
      <c r="F32" s="20">
        <f t="shared" si="0"/>
        <v>0</v>
      </c>
      <c r="G32" s="17"/>
      <c r="H32" s="17" t="s">
        <v>65</v>
      </c>
    </row>
    <row r="33" spans="1:8" ht="17.399999999999999" customHeight="1" x14ac:dyDescent="0.25">
      <c r="A33" s="50"/>
      <c r="B33" s="17">
        <v>31</v>
      </c>
      <c r="C33" s="17">
        <v>20192833</v>
      </c>
      <c r="D33" s="17"/>
      <c r="E33" s="17">
        <v>32</v>
      </c>
      <c r="F33" s="20">
        <f t="shared" si="0"/>
        <v>0</v>
      </c>
      <c r="G33" s="17"/>
      <c r="H33" s="17" t="s">
        <v>65</v>
      </c>
    </row>
    <row r="34" spans="1:8" ht="17.399999999999999" customHeight="1" x14ac:dyDescent="0.25">
      <c r="A34" s="50"/>
      <c r="B34" s="17">
        <v>32</v>
      </c>
      <c r="C34" s="17">
        <v>20202731</v>
      </c>
      <c r="D34" s="17">
        <v>0</v>
      </c>
      <c r="E34" s="17">
        <v>27</v>
      </c>
      <c r="F34" s="20">
        <f t="shared" si="0"/>
        <v>0</v>
      </c>
      <c r="G34" s="17">
        <f>RANK(F34,$F$30:$F$56,1)</f>
        <v>1</v>
      </c>
      <c r="H34" s="17"/>
    </row>
    <row r="35" spans="1:8" ht="17.399999999999999" customHeight="1" x14ac:dyDescent="0.25">
      <c r="A35" s="50"/>
      <c r="B35" s="17">
        <v>33</v>
      </c>
      <c r="C35" s="17">
        <v>20202831</v>
      </c>
      <c r="D35" s="17">
        <v>0</v>
      </c>
      <c r="E35" s="17">
        <v>47</v>
      </c>
      <c r="F35" s="20">
        <f t="shared" ref="F35:F66" si="3">D35/E35</f>
        <v>0</v>
      </c>
      <c r="G35" s="17">
        <f t="shared" ref="G35:G56" si="4">RANK(F35,$F$30:$F$56,1)</f>
        <v>1</v>
      </c>
      <c r="H35" s="17"/>
    </row>
    <row r="36" spans="1:8" ht="17.399999999999999" customHeight="1" x14ac:dyDescent="0.25">
      <c r="A36" s="50"/>
      <c r="B36" s="17">
        <v>34</v>
      </c>
      <c r="C36" s="17">
        <v>20202832</v>
      </c>
      <c r="D36" s="17">
        <v>0</v>
      </c>
      <c r="E36" s="17">
        <v>27</v>
      </c>
      <c r="F36" s="20">
        <f t="shared" si="3"/>
        <v>0</v>
      </c>
      <c r="G36" s="17">
        <f>RANK(F36,$F$30:$F$56,1)</f>
        <v>1</v>
      </c>
      <c r="H36" s="17"/>
    </row>
    <row r="37" spans="1:8" ht="17.399999999999999" customHeight="1" x14ac:dyDescent="0.25">
      <c r="A37" s="50"/>
      <c r="B37" s="17">
        <v>35</v>
      </c>
      <c r="C37" s="17">
        <v>20202833</v>
      </c>
      <c r="D37" s="17">
        <v>0</v>
      </c>
      <c r="E37" s="17">
        <v>23</v>
      </c>
      <c r="F37" s="20">
        <f t="shared" si="3"/>
        <v>0</v>
      </c>
      <c r="G37" s="17">
        <f t="shared" si="4"/>
        <v>1</v>
      </c>
      <c r="H37" s="17"/>
    </row>
    <row r="38" spans="1:8" ht="17.399999999999999" customHeight="1" x14ac:dyDescent="0.25">
      <c r="A38" s="50"/>
      <c r="B38" s="17">
        <v>36</v>
      </c>
      <c r="C38" s="17">
        <v>20212731</v>
      </c>
      <c r="D38" s="17">
        <v>0</v>
      </c>
      <c r="E38" s="17">
        <v>40</v>
      </c>
      <c r="F38" s="20">
        <f t="shared" si="3"/>
        <v>0</v>
      </c>
      <c r="G38" s="17">
        <f t="shared" si="4"/>
        <v>1</v>
      </c>
      <c r="H38" s="17"/>
    </row>
    <row r="39" spans="1:8" ht="17.399999999999999" customHeight="1" x14ac:dyDescent="0.25">
      <c r="A39" s="50"/>
      <c r="B39" s="17">
        <v>37</v>
      </c>
      <c r="C39" s="17">
        <v>20212831</v>
      </c>
      <c r="D39" s="17">
        <v>0</v>
      </c>
      <c r="E39" s="17">
        <v>41</v>
      </c>
      <c r="F39" s="20">
        <f t="shared" si="3"/>
        <v>0</v>
      </c>
      <c r="G39" s="17">
        <f t="shared" si="4"/>
        <v>1</v>
      </c>
      <c r="H39" s="17"/>
    </row>
    <row r="40" spans="1:8" ht="17.399999999999999" customHeight="1" x14ac:dyDescent="0.25">
      <c r="A40" s="50"/>
      <c r="B40" s="17">
        <v>38</v>
      </c>
      <c r="C40" s="17">
        <v>20212832</v>
      </c>
      <c r="D40" s="17">
        <v>0</v>
      </c>
      <c r="E40" s="17">
        <v>41</v>
      </c>
      <c r="F40" s="20">
        <f t="shared" si="3"/>
        <v>0</v>
      </c>
      <c r="G40" s="17">
        <f t="shared" si="4"/>
        <v>1</v>
      </c>
      <c r="H40" s="17"/>
    </row>
    <row r="41" spans="1:8" ht="17.399999999999999" customHeight="1" x14ac:dyDescent="0.25">
      <c r="A41" s="50"/>
      <c r="B41" s="17">
        <v>39</v>
      </c>
      <c r="C41" s="17">
        <v>20212841</v>
      </c>
      <c r="D41" s="17"/>
      <c r="E41" s="17">
        <v>45</v>
      </c>
      <c r="F41" s="20">
        <f t="shared" si="3"/>
        <v>0</v>
      </c>
      <c r="G41" s="17">
        <f t="shared" si="4"/>
        <v>1</v>
      </c>
      <c r="H41" s="17" t="s">
        <v>65</v>
      </c>
    </row>
    <row r="42" spans="1:8" ht="17.399999999999999" customHeight="1" x14ac:dyDescent="0.25">
      <c r="A42" s="50"/>
      <c r="B42" s="17">
        <v>40</v>
      </c>
      <c r="C42" s="17">
        <v>20212842</v>
      </c>
      <c r="D42" s="17"/>
      <c r="E42" s="17">
        <v>46</v>
      </c>
      <c r="F42" s="20">
        <f t="shared" si="3"/>
        <v>0</v>
      </c>
      <c r="G42" s="17">
        <f t="shared" si="4"/>
        <v>1</v>
      </c>
      <c r="H42" s="17" t="s">
        <v>65</v>
      </c>
    </row>
    <row r="43" spans="1:8" ht="17.399999999999999" customHeight="1" x14ac:dyDescent="0.25">
      <c r="A43" s="50"/>
      <c r="B43" s="17">
        <v>41</v>
      </c>
      <c r="C43" s="17">
        <v>20212843</v>
      </c>
      <c r="D43" s="17"/>
      <c r="E43" s="17">
        <v>44</v>
      </c>
      <c r="F43" s="20">
        <f t="shared" si="3"/>
        <v>0</v>
      </c>
      <c r="G43" s="17">
        <f t="shared" si="4"/>
        <v>1</v>
      </c>
      <c r="H43" s="17" t="s">
        <v>65</v>
      </c>
    </row>
    <row r="44" spans="1:8" ht="17.399999999999999" customHeight="1" x14ac:dyDescent="0.25">
      <c r="A44" s="50"/>
      <c r="B44" s="17">
        <v>42</v>
      </c>
      <c r="C44" s="17">
        <v>20222731</v>
      </c>
      <c r="D44" s="17">
        <v>0</v>
      </c>
      <c r="E44" s="17">
        <v>39</v>
      </c>
      <c r="F44" s="20">
        <f t="shared" si="3"/>
        <v>0</v>
      </c>
      <c r="G44" s="17">
        <f t="shared" si="4"/>
        <v>1</v>
      </c>
      <c r="H44" s="17"/>
    </row>
    <row r="45" spans="1:8" ht="17.399999999999999" customHeight="1" x14ac:dyDescent="0.25">
      <c r="A45" s="50"/>
      <c r="B45" s="17">
        <v>43</v>
      </c>
      <c r="C45" s="17">
        <v>20222732</v>
      </c>
      <c r="D45" s="17">
        <v>0</v>
      </c>
      <c r="E45" s="17">
        <v>42</v>
      </c>
      <c r="F45" s="20">
        <f t="shared" si="3"/>
        <v>0</v>
      </c>
      <c r="G45" s="17">
        <f t="shared" si="4"/>
        <v>1</v>
      </c>
      <c r="H45" s="17"/>
    </row>
    <row r="46" spans="1:8" ht="17.399999999999999" customHeight="1" x14ac:dyDescent="0.25">
      <c r="A46" s="50"/>
      <c r="B46" s="17">
        <v>44</v>
      </c>
      <c r="C46" s="17">
        <v>20222831</v>
      </c>
      <c r="D46" s="17">
        <v>0</v>
      </c>
      <c r="E46" s="17">
        <v>42</v>
      </c>
      <c r="F46" s="20">
        <f t="shared" si="3"/>
        <v>0</v>
      </c>
      <c r="G46" s="17">
        <f t="shared" si="4"/>
        <v>1</v>
      </c>
      <c r="H46" s="17"/>
    </row>
    <row r="47" spans="1:8" ht="17.399999999999999" customHeight="1" x14ac:dyDescent="0.25">
      <c r="A47" s="50"/>
      <c r="B47" s="17">
        <v>45</v>
      </c>
      <c r="C47" s="17">
        <v>20222832</v>
      </c>
      <c r="D47" s="17">
        <v>0</v>
      </c>
      <c r="E47" s="17">
        <v>41</v>
      </c>
      <c r="F47" s="20">
        <f t="shared" si="3"/>
        <v>0</v>
      </c>
      <c r="G47" s="17">
        <f t="shared" si="4"/>
        <v>1</v>
      </c>
      <c r="H47" s="17"/>
    </row>
    <row r="48" spans="1:8" ht="17.399999999999999" customHeight="1" x14ac:dyDescent="0.25">
      <c r="A48" s="50"/>
      <c r="B48" s="17">
        <v>46</v>
      </c>
      <c r="C48" s="17">
        <v>20222833</v>
      </c>
      <c r="D48" s="17">
        <v>0</v>
      </c>
      <c r="E48" s="17">
        <v>45</v>
      </c>
      <c r="F48" s="20">
        <f t="shared" si="3"/>
        <v>0</v>
      </c>
      <c r="G48" s="17">
        <f t="shared" si="4"/>
        <v>1</v>
      </c>
      <c r="H48" s="17"/>
    </row>
    <row r="49" spans="1:8" ht="17.399999999999999" customHeight="1" x14ac:dyDescent="0.25">
      <c r="A49" s="50"/>
      <c r="B49" s="17">
        <v>47</v>
      </c>
      <c r="C49" s="17">
        <v>20222834</v>
      </c>
      <c r="D49" s="17">
        <v>0</v>
      </c>
      <c r="E49" s="17">
        <v>45</v>
      </c>
      <c r="F49" s="20">
        <f t="shared" si="3"/>
        <v>0</v>
      </c>
      <c r="G49" s="17">
        <f t="shared" si="4"/>
        <v>1</v>
      </c>
      <c r="H49" s="17"/>
    </row>
    <row r="50" spans="1:8" ht="17.399999999999999" customHeight="1" x14ac:dyDescent="0.25">
      <c r="A50" s="50"/>
      <c r="B50" s="17">
        <v>48</v>
      </c>
      <c r="C50" s="17">
        <v>20222835</v>
      </c>
      <c r="D50" s="17">
        <v>0</v>
      </c>
      <c r="E50" s="17">
        <v>45</v>
      </c>
      <c r="F50" s="20">
        <f t="shared" si="3"/>
        <v>0</v>
      </c>
      <c r="G50" s="17">
        <f t="shared" si="4"/>
        <v>1</v>
      </c>
      <c r="H50" s="17"/>
    </row>
    <row r="51" spans="1:8" ht="17.399999999999999" customHeight="1" x14ac:dyDescent="0.25">
      <c r="A51" s="50"/>
      <c r="B51" s="17">
        <v>49</v>
      </c>
      <c r="C51" s="17">
        <v>20222836</v>
      </c>
      <c r="D51" s="17">
        <v>0</v>
      </c>
      <c r="E51" s="17">
        <v>40</v>
      </c>
      <c r="F51" s="20">
        <f t="shared" si="3"/>
        <v>0</v>
      </c>
      <c r="G51" s="17">
        <f t="shared" si="4"/>
        <v>1</v>
      </c>
      <c r="H51" s="17"/>
    </row>
    <row r="52" spans="1:8" ht="17.399999999999999" customHeight="1" x14ac:dyDescent="0.25">
      <c r="A52" s="50"/>
      <c r="B52" s="17">
        <v>50</v>
      </c>
      <c r="C52" s="17">
        <v>20222837</v>
      </c>
      <c r="D52" s="17">
        <v>0</v>
      </c>
      <c r="E52" s="17">
        <v>40</v>
      </c>
      <c r="F52" s="20">
        <f t="shared" si="3"/>
        <v>0</v>
      </c>
      <c r="G52" s="17">
        <f t="shared" si="4"/>
        <v>1</v>
      </c>
      <c r="H52" s="17"/>
    </row>
    <row r="53" spans="1:8" ht="17.399999999999999" customHeight="1" x14ac:dyDescent="0.25">
      <c r="A53" s="50"/>
      <c r="B53" s="17">
        <v>51</v>
      </c>
      <c r="C53" s="17">
        <v>20222841</v>
      </c>
      <c r="D53" s="17">
        <v>0</v>
      </c>
      <c r="E53" s="17">
        <v>36</v>
      </c>
      <c r="F53" s="20">
        <f t="shared" si="3"/>
        <v>0</v>
      </c>
      <c r="G53" s="17">
        <f t="shared" si="4"/>
        <v>1</v>
      </c>
      <c r="H53" s="17"/>
    </row>
    <row r="54" spans="1:8" ht="17.399999999999999" customHeight="1" x14ac:dyDescent="0.25">
      <c r="A54" s="50"/>
      <c r="B54" s="17">
        <v>52</v>
      </c>
      <c r="C54" s="17">
        <v>20222842</v>
      </c>
      <c r="D54" s="17">
        <v>0</v>
      </c>
      <c r="E54" s="17">
        <v>38</v>
      </c>
      <c r="F54" s="20">
        <f t="shared" si="3"/>
        <v>0</v>
      </c>
      <c r="G54" s="17">
        <f t="shared" si="4"/>
        <v>1</v>
      </c>
      <c r="H54" s="17"/>
    </row>
    <row r="55" spans="1:8" ht="17.399999999999999" customHeight="1" x14ac:dyDescent="0.25">
      <c r="A55" s="50"/>
      <c r="B55" s="17">
        <v>53</v>
      </c>
      <c r="C55" s="17">
        <v>20222843</v>
      </c>
      <c r="D55" s="17">
        <v>0</v>
      </c>
      <c r="E55" s="17">
        <v>38</v>
      </c>
      <c r="F55" s="20">
        <f t="shared" si="3"/>
        <v>0</v>
      </c>
      <c r="G55" s="17">
        <f t="shared" si="4"/>
        <v>1</v>
      </c>
      <c r="H55" s="17"/>
    </row>
    <row r="56" spans="1:8" ht="17.399999999999999" customHeight="1" x14ac:dyDescent="0.25">
      <c r="A56" s="50"/>
      <c r="B56" s="17">
        <v>54</v>
      </c>
      <c r="C56" s="17">
        <v>20222844</v>
      </c>
      <c r="D56" s="17">
        <v>0</v>
      </c>
      <c r="E56" s="17">
        <v>36</v>
      </c>
      <c r="F56" s="20">
        <f t="shared" si="3"/>
        <v>0</v>
      </c>
      <c r="G56" s="17">
        <f t="shared" si="4"/>
        <v>1</v>
      </c>
      <c r="H56" s="17"/>
    </row>
    <row r="57" spans="1:8" ht="17.399999999999999" customHeight="1" x14ac:dyDescent="0.25">
      <c r="A57" s="50" t="s">
        <v>3</v>
      </c>
      <c r="B57" s="17">
        <v>55</v>
      </c>
      <c r="C57" s="17">
        <v>20192331</v>
      </c>
      <c r="D57" s="17"/>
      <c r="E57" s="17">
        <v>36</v>
      </c>
      <c r="F57" s="20">
        <f t="shared" si="3"/>
        <v>0</v>
      </c>
      <c r="G57" s="17"/>
      <c r="H57" s="17" t="s">
        <v>65</v>
      </c>
    </row>
    <row r="58" spans="1:8" ht="17.399999999999999" customHeight="1" x14ac:dyDescent="0.25">
      <c r="A58" s="50"/>
      <c r="B58" s="17">
        <v>56</v>
      </c>
      <c r="C58" s="17">
        <v>20192332</v>
      </c>
      <c r="D58" s="17"/>
      <c r="E58" s="17">
        <v>34</v>
      </c>
      <c r="F58" s="20">
        <f t="shared" si="3"/>
        <v>0</v>
      </c>
      <c r="G58" s="17"/>
      <c r="H58" s="17" t="s">
        <v>65</v>
      </c>
    </row>
    <row r="59" spans="1:8" ht="17.399999999999999" customHeight="1" x14ac:dyDescent="0.25">
      <c r="A59" s="50"/>
      <c r="B59" s="17">
        <v>57</v>
      </c>
      <c r="C59" s="17">
        <v>20192931</v>
      </c>
      <c r="D59" s="17"/>
      <c r="E59" s="17">
        <v>30</v>
      </c>
      <c r="F59" s="20">
        <f t="shared" si="3"/>
        <v>0</v>
      </c>
      <c r="G59" s="17"/>
      <c r="H59" s="17" t="s">
        <v>65</v>
      </c>
    </row>
    <row r="60" spans="1:8" ht="17.399999999999999" customHeight="1" x14ac:dyDescent="0.25">
      <c r="A60" s="50"/>
      <c r="B60" s="17">
        <v>58</v>
      </c>
      <c r="C60" s="17">
        <v>20192932</v>
      </c>
      <c r="D60" s="17"/>
      <c r="E60" s="17">
        <v>28</v>
      </c>
      <c r="F60" s="20">
        <f t="shared" si="3"/>
        <v>0</v>
      </c>
      <c r="G60" s="17"/>
      <c r="H60" s="17" t="s">
        <v>65</v>
      </c>
    </row>
    <row r="61" spans="1:8" ht="17.399999999999999" customHeight="1" x14ac:dyDescent="0.25">
      <c r="A61" s="50"/>
      <c r="B61" s="17">
        <v>59</v>
      </c>
      <c r="C61" s="17">
        <v>20193031</v>
      </c>
      <c r="D61" s="17"/>
      <c r="E61" s="17">
        <v>45</v>
      </c>
      <c r="F61" s="20">
        <f t="shared" si="3"/>
        <v>0</v>
      </c>
      <c r="G61" s="17"/>
      <c r="H61" s="17" t="s">
        <v>65</v>
      </c>
    </row>
    <row r="62" spans="1:8" ht="17.399999999999999" customHeight="1" x14ac:dyDescent="0.25">
      <c r="A62" s="50"/>
      <c r="B62" s="17">
        <v>60</v>
      </c>
      <c r="C62" s="17">
        <v>20193032</v>
      </c>
      <c r="D62" s="17"/>
      <c r="E62" s="17">
        <v>47</v>
      </c>
      <c r="F62" s="20">
        <f t="shared" si="3"/>
        <v>0</v>
      </c>
      <c r="G62" s="17"/>
      <c r="H62" s="17" t="s">
        <v>65</v>
      </c>
    </row>
    <row r="63" spans="1:8" ht="17.399999999999999" customHeight="1" x14ac:dyDescent="0.25">
      <c r="A63" s="50"/>
      <c r="B63" s="17">
        <v>61</v>
      </c>
      <c r="C63" s="17">
        <v>20193033</v>
      </c>
      <c r="D63" s="17"/>
      <c r="E63" s="17">
        <v>45</v>
      </c>
      <c r="F63" s="20">
        <f t="shared" si="3"/>
        <v>0</v>
      </c>
      <c r="G63" s="17"/>
      <c r="H63" s="17" t="s">
        <v>65</v>
      </c>
    </row>
    <row r="64" spans="1:8" ht="17.399999999999999" customHeight="1" x14ac:dyDescent="0.25">
      <c r="A64" s="50"/>
      <c r="B64" s="17">
        <v>62</v>
      </c>
      <c r="C64" s="17">
        <v>20193034</v>
      </c>
      <c r="D64" s="17"/>
      <c r="E64" s="17">
        <v>42</v>
      </c>
      <c r="F64" s="20">
        <f t="shared" si="3"/>
        <v>0</v>
      </c>
      <c r="G64" s="17"/>
      <c r="H64" s="17" t="s">
        <v>65</v>
      </c>
    </row>
    <row r="65" spans="1:8" ht="17.399999999999999" customHeight="1" x14ac:dyDescent="0.25">
      <c r="A65" s="50"/>
      <c r="B65" s="17">
        <v>63</v>
      </c>
      <c r="C65" s="17">
        <v>20193035</v>
      </c>
      <c r="D65" s="17"/>
      <c r="E65" s="17">
        <v>39</v>
      </c>
      <c r="F65" s="20">
        <f t="shared" si="3"/>
        <v>0</v>
      </c>
      <c r="G65" s="17"/>
      <c r="H65" s="17" t="s">
        <v>65</v>
      </c>
    </row>
    <row r="66" spans="1:8" ht="17.399999999999999" customHeight="1" x14ac:dyDescent="0.25">
      <c r="A66" s="50"/>
      <c r="B66" s="17">
        <v>64</v>
      </c>
      <c r="C66" s="17">
        <v>20193036</v>
      </c>
      <c r="D66" s="17"/>
      <c r="E66" s="17">
        <v>44</v>
      </c>
      <c r="F66" s="20">
        <f t="shared" si="3"/>
        <v>0</v>
      </c>
      <c r="G66" s="17"/>
      <c r="H66" s="17" t="s">
        <v>65</v>
      </c>
    </row>
    <row r="67" spans="1:8" ht="17.399999999999999" customHeight="1" x14ac:dyDescent="0.25">
      <c r="A67" s="50"/>
      <c r="B67" s="17">
        <v>65</v>
      </c>
      <c r="C67" s="17">
        <v>20193037</v>
      </c>
      <c r="D67" s="17"/>
      <c r="E67" s="17">
        <v>41</v>
      </c>
      <c r="F67" s="20">
        <f t="shared" ref="F67:F98" si="5">D67/E67</f>
        <v>0</v>
      </c>
      <c r="G67" s="17"/>
      <c r="H67" s="17" t="s">
        <v>65</v>
      </c>
    </row>
    <row r="68" spans="1:8" ht="17.399999999999999" customHeight="1" x14ac:dyDescent="0.25">
      <c r="A68" s="50"/>
      <c r="B68" s="17">
        <v>66</v>
      </c>
      <c r="C68" s="17">
        <v>20193038</v>
      </c>
      <c r="D68" s="17"/>
      <c r="E68" s="17">
        <v>43</v>
      </c>
      <c r="F68" s="20">
        <f t="shared" si="5"/>
        <v>0</v>
      </c>
      <c r="G68" s="17"/>
      <c r="H68" s="17" t="s">
        <v>65</v>
      </c>
    </row>
    <row r="69" spans="1:8" ht="17.399999999999999" customHeight="1" x14ac:dyDescent="0.25">
      <c r="A69" s="50"/>
      <c r="B69" s="17">
        <v>67</v>
      </c>
      <c r="C69" s="17">
        <v>20202331</v>
      </c>
      <c r="D69" s="17">
        <v>0</v>
      </c>
      <c r="E69" s="17">
        <v>39</v>
      </c>
      <c r="F69" s="20">
        <f t="shared" si="5"/>
        <v>0</v>
      </c>
      <c r="G69" s="17">
        <f t="shared" ref="G69:G100" si="6">RANK(F69,$F$57:$F$100,1)</f>
        <v>1</v>
      </c>
      <c r="H69" s="17"/>
    </row>
    <row r="70" spans="1:8" ht="17.399999999999999" customHeight="1" x14ac:dyDescent="0.25">
      <c r="A70" s="50"/>
      <c r="B70" s="17">
        <v>68</v>
      </c>
      <c r="C70" s="17">
        <v>20202332</v>
      </c>
      <c r="D70" s="17">
        <v>0</v>
      </c>
      <c r="E70" s="17">
        <v>37</v>
      </c>
      <c r="F70" s="20">
        <f t="shared" si="5"/>
        <v>0</v>
      </c>
      <c r="G70" s="17">
        <f t="shared" si="6"/>
        <v>1</v>
      </c>
      <c r="H70" s="17"/>
    </row>
    <row r="71" spans="1:8" ht="17.399999999999999" customHeight="1" x14ac:dyDescent="0.25">
      <c r="A71" s="50"/>
      <c r="B71" s="17">
        <v>69</v>
      </c>
      <c r="C71" s="17">
        <v>20202931</v>
      </c>
      <c r="D71" s="17">
        <v>0</v>
      </c>
      <c r="E71" s="17">
        <v>31</v>
      </c>
      <c r="F71" s="20">
        <f t="shared" si="5"/>
        <v>0</v>
      </c>
      <c r="G71" s="17">
        <f t="shared" si="6"/>
        <v>1</v>
      </c>
      <c r="H71" s="17"/>
    </row>
    <row r="72" spans="1:8" ht="17.399999999999999" customHeight="1" x14ac:dyDescent="0.25">
      <c r="A72" s="50"/>
      <c r="B72" s="17">
        <v>70</v>
      </c>
      <c r="C72" s="17">
        <v>20202932</v>
      </c>
      <c r="D72" s="17">
        <v>0</v>
      </c>
      <c r="E72" s="17">
        <v>23</v>
      </c>
      <c r="F72" s="20">
        <f t="shared" si="5"/>
        <v>0</v>
      </c>
      <c r="G72" s="17">
        <f t="shared" si="6"/>
        <v>1</v>
      </c>
      <c r="H72" s="17"/>
    </row>
    <row r="73" spans="1:8" ht="17.399999999999999" customHeight="1" x14ac:dyDescent="0.25">
      <c r="A73" s="50"/>
      <c r="B73" s="17">
        <v>71</v>
      </c>
      <c r="C73" s="17">
        <v>20202933</v>
      </c>
      <c r="D73" s="17">
        <v>0</v>
      </c>
      <c r="E73" s="17">
        <v>29</v>
      </c>
      <c r="F73" s="20">
        <f t="shared" si="5"/>
        <v>0</v>
      </c>
      <c r="G73" s="17">
        <f t="shared" si="6"/>
        <v>1</v>
      </c>
      <c r="H73" s="17"/>
    </row>
    <row r="74" spans="1:8" ht="17.399999999999999" customHeight="1" x14ac:dyDescent="0.25">
      <c r="A74" s="50"/>
      <c r="B74" s="17">
        <v>72</v>
      </c>
      <c r="C74" s="17">
        <v>20203031</v>
      </c>
      <c r="D74" s="17">
        <v>0</v>
      </c>
      <c r="E74" s="17">
        <v>51</v>
      </c>
      <c r="F74" s="20">
        <f t="shared" si="5"/>
        <v>0</v>
      </c>
      <c r="G74" s="17">
        <f t="shared" si="6"/>
        <v>1</v>
      </c>
      <c r="H74" s="17"/>
    </row>
    <row r="75" spans="1:8" ht="17.399999999999999" customHeight="1" x14ac:dyDescent="0.25">
      <c r="A75" s="50"/>
      <c r="B75" s="17">
        <v>73</v>
      </c>
      <c r="C75" s="17">
        <v>20203032</v>
      </c>
      <c r="D75" s="17">
        <v>0</v>
      </c>
      <c r="E75" s="17">
        <v>52</v>
      </c>
      <c r="F75" s="20">
        <f t="shared" si="5"/>
        <v>0</v>
      </c>
      <c r="G75" s="17">
        <f t="shared" si="6"/>
        <v>1</v>
      </c>
      <c r="H75" s="17"/>
    </row>
    <row r="76" spans="1:8" ht="17.399999999999999" customHeight="1" x14ac:dyDescent="0.25">
      <c r="A76" s="50"/>
      <c r="B76" s="17">
        <v>74</v>
      </c>
      <c r="C76" s="17">
        <v>20203033</v>
      </c>
      <c r="D76" s="17">
        <v>0</v>
      </c>
      <c r="E76" s="17">
        <v>47</v>
      </c>
      <c r="F76" s="20">
        <f t="shared" si="5"/>
        <v>0</v>
      </c>
      <c r="G76" s="17">
        <f t="shared" si="6"/>
        <v>1</v>
      </c>
      <c r="H76" s="17"/>
    </row>
    <row r="77" spans="1:8" ht="17.399999999999999" customHeight="1" x14ac:dyDescent="0.25">
      <c r="A77" s="50"/>
      <c r="B77" s="17">
        <v>75</v>
      </c>
      <c r="C77" s="17">
        <v>20203034</v>
      </c>
      <c r="D77" s="17">
        <v>0</v>
      </c>
      <c r="E77" s="17">
        <v>48</v>
      </c>
      <c r="F77" s="20">
        <f t="shared" si="5"/>
        <v>0</v>
      </c>
      <c r="G77" s="17">
        <f t="shared" si="6"/>
        <v>1</v>
      </c>
      <c r="H77" s="17"/>
    </row>
    <row r="78" spans="1:8" ht="17.399999999999999" customHeight="1" x14ac:dyDescent="0.25">
      <c r="A78" s="50"/>
      <c r="B78" s="17">
        <v>76</v>
      </c>
      <c r="C78" s="17">
        <v>20203035</v>
      </c>
      <c r="D78" s="17">
        <v>0</v>
      </c>
      <c r="E78" s="17">
        <v>51</v>
      </c>
      <c r="F78" s="20">
        <f t="shared" si="5"/>
        <v>0</v>
      </c>
      <c r="G78" s="17">
        <f t="shared" si="6"/>
        <v>1</v>
      </c>
      <c r="H78" s="17"/>
    </row>
    <row r="79" spans="1:8" ht="17.399999999999999" customHeight="1" x14ac:dyDescent="0.25">
      <c r="A79" s="50"/>
      <c r="B79" s="17">
        <v>77</v>
      </c>
      <c r="C79" s="17">
        <v>20203036</v>
      </c>
      <c r="D79" s="17">
        <v>0</v>
      </c>
      <c r="E79" s="17">
        <v>50</v>
      </c>
      <c r="F79" s="20">
        <f t="shared" si="5"/>
        <v>0</v>
      </c>
      <c r="G79" s="17">
        <f t="shared" si="6"/>
        <v>1</v>
      </c>
      <c r="H79" s="17"/>
    </row>
    <row r="80" spans="1:8" ht="17.399999999999999" customHeight="1" x14ac:dyDescent="0.25">
      <c r="A80" s="50"/>
      <c r="B80" s="17">
        <v>78</v>
      </c>
      <c r="C80" s="17">
        <v>20212331</v>
      </c>
      <c r="D80" s="17">
        <v>0</v>
      </c>
      <c r="E80" s="17">
        <v>32</v>
      </c>
      <c r="F80" s="20">
        <f t="shared" si="5"/>
        <v>0</v>
      </c>
      <c r="G80" s="17">
        <f t="shared" si="6"/>
        <v>1</v>
      </c>
      <c r="H80" s="17"/>
    </row>
    <row r="81" spans="1:8" ht="17.399999999999999" customHeight="1" x14ac:dyDescent="0.25">
      <c r="A81" s="50"/>
      <c r="B81" s="17">
        <v>79</v>
      </c>
      <c r="C81" s="17">
        <v>20212332</v>
      </c>
      <c r="D81" s="17">
        <v>0</v>
      </c>
      <c r="E81" s="17">
        <v>32</v>
      </c>
      <c r="F81" s="20">
        <f t="shared" si="5"/>
        <v>0</v>
      </c>
      <c r="G81" s="17">
        <f t="shared" si="6"/>
        <v>1</v>
      </c>
      <c r="H81" s="17"/>
    </row>
    <row r="82" spans="1:8" ht="17.399999999999999" customHeight="1" x14ac:dyDescent="0.25">
      <c r="A82" s="50"/>
      <c r="B82" s="17">
        <v>80</v>
      </c>
      <c r="C82" s="17">
        <v>20212333</v>
      </c>
      <c r="D82" s="17">
        <v>0</v>
      </c>
      <c r="E82" s="17">
        <v>30</v>
      </c>
      <c r="F82" s="20">
        <f t="shared" si="5"/>
        <v>0</v>
      </c>
      <c r="G82" s="17">
        <f t="shared" si="6"/>
        <v>1</v>
      </c>
      <c r="H82" s="17"/>
    </row>
    <row r="83" spans="1:8" ht="17.399999999999999" customHeight="1" x14ac:dyDescent="0.25">
      <c r="A83" s="50"/>
      <c r="B83" s="17">
        <v>81</v>
      </c>
      <c r="C83" s="17">
        <v>20212931</v>
      </c>
      <c r="D83" s="17">
        <v>0</v>
      </c>
      <c r="E83" s="17">
        <v>41</v>
      </c>
      <c r="F83" s="20">
        <f t="shared" si="5"/>
        <v>0</v>
      </c>
      <c r="G83" s="17">
        <f t="shared" si="6"/>
        <v>1</v>
      </c>
      <c r="H83" s="17"/>
    </row>
    <row r="84" spans="1:8" ht="17.399999999999999" customHeight="1" x14ac:dyDescent="0.25">
      <c r="A84" s="50"/>
      <c r="B84" s="17">
        <v>82</v>
      </c>
      <c r="C84" s="17">
        <v>20212932</v>
      </c>
      <c r="D84" s="17">
        <v>0</v>
      </c>
      <c r="E84" s="17">
        <v>38</v>
      </c>
      <c r="F84" s="20">
        <f t="shared" si="5"/>
        <v>0</v>
      </c>
      <c r="G84" s="17">
        <f t="shared" si="6"/>
        <v>1</v>
      </c>
      <c r="H84" s="17"/>
    </row>
    <row r="85" spans="1:8" ht="17.399999999999999" customHeight="1" x14ac:dyDescent="0.25">
      <c r="A85" s="50"/>
      <c r="B85" s="17">
        <v>83</v>
      </c>
      <c r="C85" s="17">
        <v>20212933</v>
      </c>
      <c r="D85" s="17">
        <v>0</v>
      </c>
      <c r="E85" s="17">
        <v>40</v>
      </c>
      <c r="F85" s="20">
        <f t="shared" si="5"/>
        <v>0</v>
      </c>
      <c r="G85" s="17">
        <f t="shared" si="6"/>
        <v>1</v>
      </c>
      <c r="H85" s="17"/>
    </row>
    <row r="86" spans="1:8" ht="17.399999999999999" customHeight="1" x14ac:dyDescent="0.25">
      <c r="A86" s="50"/>
      <c r="B86" s="17">
        <v>84</v>
      </c>
      <c r="C86" s="17">
        <v>20212941</v>
      </c>
      <c r="D86" s="17">
        <v>0</v>
      </c>
      <c r="E86" s="17">
        <v>40</v>
      </c>
      <c r="F86" s="20">
        <f t="shared" si="5"/>
        <v>0</v>
      </c>
      <c r="G86" s="17">
        <f t="shared" si="6"/>
        <v>1</v>
      </c>
      <c r="H86" s="17"/>
    </row>
    <row r="87" spans="1:8" ht="17.399999999999999" customHeight="1" x14ac:dyDescent="0.25">
      <c r="A87" s="50"/>
      <c r="B87" s="17">
        <v>85</v>
      </c>
      <c r="C87" s="17">
        <v>20213031</v>
      </c>
      <c r="D87" s="17">
        <v>0</v>
      </c>
      <c r="E87" s="17">
        <v>44</v>
      </c>
      <c r="F87" s="20">
        <f t="shared" si="5"/>
        <v>0</v>
      </c>
      <c r="G87" s="17">
        <f t="shared" si="6"/>
        <v>1</v>
      </c>
      <c r="H87" s="17"/>
    </row>
    <row r="88" spans="1:8" ht="17.399999999999999" customHeight="1" x14ac:dyDescent="0.25">
      <c r="A88" s="50"/>
      <c r="B88" s="17">
        <v>86</v>
      </c>
      <c r="C88" s="17">
        <v>20213032</v>
      </c>
      <c r="D88" s="17">
        <v>0</v>
      </c>
      <c r="E88" s="17">
        <v>35</v>
      </c>
      <c r="F88" s="20">
        <f t="shared" si="5"/>
        <v>0</v>
      </c>
      <c r="G88" s="17">
        <f t="shared" si="6"/>
        <v>1</v>
      </c>
      <c r="H88" s="17"/>
    </row>
    <row r="89" spans="1:8" ht="17.399999999999999" customHeight="1" x14ac:dyDescent="0.25">
      <c r="A89" s="50"/>
      <c r="B89" s="17">
        <v>87</v>
      </c>
      <c r="C89" s="17">
        <v>20213033</v>
      </c>
      <c r="D89" s="17">
        <v>0</v>
      </c>
      <c r="E89" s="17">
        <v>35</v>
      </c>
      <c r="F89" s="20">
        <f t="shared" si="5"/>
        <v>0</v>
      </c>
      <c r="G89" s="17">
        <f t="shared" si="6"/>
        <v>1</v>
      </c>
      <c r="H89" s="17"/>
    </row>
    <row r="90" spans="1:8" ht="17.399999999999999" customHeight="1" x14ac:dyDescent="0.25">
      <c r="A90" s="50"/>
      <c r="B90" s="17">
        <v>88</v>
      </c>
      <c r="C90" s="17">
        <v>20222331</v>
      </c>
      <c r="D90" s="17">
        <v>0</v>
      </c>
      <c r="E90" s="17">
        <v>30</v>
      </c>
      <c r="F90" s="20">
        <f t="shared" si="5"/>
        <v>0</v>
      </c>
      <c r="G90" s="17">
        <f t="shared" si="6"/>
        <v>1</v>
      </c>
      <c r="H90" s="17"/>
    </row>
    <row r="91" spans="1:8" ht="17.399999999999999" customHeight="1" x14ac:dyDescent="0.25">
      <c r="A91" s="50"/>
      <c r="B91" s="17">
        <v>89</v>
      </c>
      <c r="C91" s="17">
        <v>20222332</v>
      </c>
      <c r="D91" s="17">
        <v>0</v>
      </c>
      <c r="E91" s="17">
        <v>30</v>
      </c>
      <c r="F91" s="20">
        <f t="shared" si="5"/>
        <v>0</v>
      </c>
      <c r="G91" s="17">
        <f t="shared" si="6"/>
        <v>1</v>
      </c>
      <c r="H91" s="17"/>
    </row>
    <row r="92" spans="1:8" ht="17.399999999999999" customHeight="1" x14ac:dyDescent="0.25">
      <c r="A92" s="50"/>
      <c r="B92" s="17">
        <v>90</v>
      </c>
      <c r="C92" s="17">
        <v>20222333</v>
      </c>
      <c r="D92" s="17">
        <v>0</v>
      </c>
      <c r="E92" s="17">
        <v>29</v>
      </c>
      <c r="F92" s="20">
        <f t="shared" si="5"/>
        <v>0</v>
      </c>
      <c r="G92" s="17">
        <f t="shared" si="6"/>
        <v>1</v>
      </c>
      <c r="H92" s="17"/>
    </row>
    <row r="93" spans="1:8" ht="17.399999999999999" customHeight="1" x14ac:dyDescent="0.25">
      <c r="A93" s="50"/>
      <c r="B93" s="17">
        <v>91</v>
      </c>
      <c r="C93" s="17">
        <v>20222931</v>
      </c>
      <c r="D93" s="17">
        <v>0</v>
      </c>
      <c r="E93" s="17">
        <v>43</v>
      </c>
      <c r="F93" s="20">
        <f t="shared" si="5"/>
        <v>0</v>
      </c>
      <c r="G93" s="17">
        <f t="shared" si="6"/>
        <v>1</v>
      </c>
      <c r="H93" s="17"/>
    </row>
    <row r="94" spans="1:8" ht="17.399999999999999" customHeight="1" x14ac:dyDescent="0.25">
      <c r="A94" s="50"/>
      <c r="B94" s="17">
        <v>92</v>
      </c>
      <c r="C94" s="17">
        <v>20222932</v>
      </c>
      <c r="D94" s="17">
        <v>0</v>
      </c>
      <c r="E94" s="17">
        <v>42</v>
      </c>
      <c r="F94" s="20">
        <f t="shared" si="5"/>
        <v>0</v>
      </c>
      <c r="G94" s="17">
        <f t="shared" si="6"/>
        <v>1</v>
      </c>
      <c r="H94" s="17"/>
    </row>
    <row r="95" spans="1:8" ht="17.399999999999999" customHeight="1" x14ac:dyDescent="0.25">
      <c r="A95" s="50"/>
      <c r="B95" s="17">
        <v>93</v>
      </c>
      <c r="C95" s="17">
        <v>20222933</v>
      </c>
      <c r="D95" s="17">
        <v>0</v>
      </c>
      <c r="E95" s="17">
        <v>45</v>
      </c>
      <c r="F95" s="20">
        <f t="shared" si="5"/>
        <v>0</v>
      </c>
      <c r="G95" s="17">
        <f t="shared" si="6"/>
        <v>1</v>
      </c>
      <c r="H95" s="17"/>
    </row>
    <row r="96" spans="1:8" ht="17.399999999999999" customHeight="1" x14ac:dyDescent="0.25">
      <c r="A96" s="50"/>
      <c r="B96" s="17">
        <v>94</v>
      </c>
      <c r="C96" s="17">
        <v>20222934</v>
      </c>
      <c r="D96" s="17">
        <v>0</v>
      </c>
      <c r="E96" s="17">
        <v>40</v>
      </c>
      <c r="F96" s="20">
        <f t="shared" si="5"/>
        <v>0</v>
      </c>
      <c r="G96" s="17">
        <f t="shared" si="6"/>
        <v>1</v>
      </c>
      <c r="H96" s="17"/>
    </row>
    <row r="97" spans="1:8" ht="17.399999999999999" customHeight="1" x14ac:dyDescent="0.25">
      <c r="A97" s="50"/>
      <c r="B97" s="17">
        <v>95</v>
      </c>
      <c r="C97" s="17">
        <v>20222941</v>
      </c>
      <c r="D97" s="17">
        <v>0</v>
      </c>
      <c r="E97" s="17">
        <v>45</v>
      </c>
      <c r="F97" s="20">
        <f t="shared" si="5"/>
        <v>0</v>
      </c>
      <c r="G97" s="17">
        <f t="shared" si="6"/>
        <v>1</v>
      </c>
      <c r="H97" s="17"/>
    </row>
    <row r="98" spans="1:8" ht="17.399999999999999" customHeight="1" x14ac:dyDescent="0.25">
      <c r="A98" s="50"/>
      <c r="B98" s="17">
        <v>96</v>
      </c>
      <c r="C98" s="17">
        <v>20223031</v>
      </c>
      <c r="D98" s="17">
        <v>0</v>
      </c>
      <c r="E98" s="17">
        <v>45</v>
      </c>
      <c r="F98" s="20">
        <f t="shared" si="5"/>
        <v>0</v>
      </c>
      <c r="G98" s="17">
        <f t="shared" si="6"/>
        <v>1</v>
      </c>
      <c r="H98" s="17"/>
    </row>
    <row r="99" spans="1:8" ht="17.399999999999999" customHeight="1" x14ac:dyDescent="0.25">
      <c r="A99" s="50"/>
      <c r="B99" s="17">
        <v>97</v>
      </c>
      <c r="C99" s="17">
        <v>20223032</v>
      </c>
      <c r="D99" s="17">
        <v>0</v>
      </c>
      <c r="E99" s="17">
        <v>35</v>
      </c>
      <c r="F99" s="20">
        <f t="shared" ref="F99:F130" si="7">D99/E99</f>
        <v>0</v>
      </c>
      <c r="G99" s="17">
        <f t="shared" si="6"/>
        <v>1</v>
      </c>
      <c r="H99" s="17"/>
    </row>
    <row r="100" spans="1:8" ht="17.399999999999999" customHeight="1" x14ac:dyDescent="0.25">
      <c r="A100" s="50"/>
      <c r="B100" s="17">
        <v>98</v>
      </c>
      <c r="C100" s="17">
        <v>20223033</v>
      </c>
      <c r="D100" s="17">
        <v>0</v>
      </c>
      <c r="E100" s="17">
        <v>35</v>
      </c>
      <c r="F100" s="20">
        <f t="shared" si="7"/>
        <v>0</v>
      </c>
      <c r="G100" s="17">
        <f t="shared" si="6"/>
        <v>1</v>
      </c>
      <c r="H100" s="17"/>
    </row>
    <row r="101" spans="1:8" ht="17.399999999999999" customHeight="1" x14ac:dyDescent="0.25">
      <c r="A101" s="50" t="s">
        <v>4</v>
      </c>
      <c r="B101" s="17">
        <v>99</v>
      </c>
      <c r="C101" s="17">
        <v>20192131</v>
      </c>
      <c r="D101" s="17">
        <v>0</v>
      </c>
      <c r="E101" s="17">
        <v>49</v>
      </c>
      <c r="F101" s="20">
        <f t="shared" si="7"/>
        <v>0</v>
      </c>
      <c r="G101" s="17">
        <f>RANK(F101,$F$101:$F$145,1)</f>
        <v>1</v>
      </c>
      <c r="H101" s="17"/>
    </row>
    <row r="102" spans="1:8" ht="17.399999999999999" customHeight="1" x14ac:dyDescent="0.25">
      <c r="A102" s="50"/>
      <c r="B102" s="17">
        <v>100</v>
      </c>
      <c r="C102" s="17">
        <v>20192132</v>
      </c>
      <c r="D102" s="17">
        <v>0</v>
      </c>
      <c r="E102" s="17">
        <v>23</v>
      </c>
      <c r="F102" s="20">
        <f t="shared" si="7"/>
        <v>0</v>
      </c>
      <c r="G102" s="17">
        <f t="shared" ref="G102:G145" si="8">RANK(F102,$F$101:$F$145,1)</f>
        <v>1</v>
      </c>
      <c r="H102" s="17"/>
    </row>
    <row r="103" spans="1:8" ht="17.399999999999999" customHeight="1" x14ac:dyDescent="0.25">
      <c r="A103" s="50"/>
      <c r="B103" s="17">
        <v>101</v>
      </c>
      <c r="C103" s="17">
        <v>20192133</v>
      </c>
      <c r="D103" s="17">
        <v>0</v>
      </c>
      <c r="E103" s="17">
        <v>38</v>
      </c>
      <c r="F103" s="20">
        <f t="shared" si="7"/>
        <v>0</v>
      </c>
      <c r="G103" s="17">
        <f t="shared" si="8"/>
        <v>1</v>
      </c>
      <c r="H103" s="17"/>
    </row>
    <row r="104" spans="1:8" ht="17.399999999999999" customHeight="1" x14ac:dyDescent="0.25">
      <c r="A104" s="50"/>
      <c r="B104" s="17">
        <v>102</v>
      </c>
      <c r="C104" s="17">
        <v>20192134</v>
      </c>
      <c r="D104" s="17">
        <v>0</v>
      </c>
      <c r="E104" s="17">
        <v>35</v>
      </c>
      <c r="F104" s="20">
        <f t="shared" si="7"/>
        <v>0</v>
      </c>
      <c r="G104" s="17">
        <f t="shared" si="8"/>
        <v>1</v>
      </c>
      <c r="H104" s="17"/>
    </row>
    <row r="105" spans="1:8" ht="17.399999999999999" customHeight="1" x14ac:dyDescent="0.25">
      <c r="A105" s="50"/>
      <c r="B105" s="17">
        <v>103</v>
      </c>
      <c r="C105" s="17">
        <v>20192135</v>
      </c>
      <c r="D105" s="17">
        <v>0</v>
      </c>
      <c r="E105" s="17">
        <v>47</v>
      </c>
      <c r="F105" s="20">
        <f t="shared" si="7"/>
        <v>0</v>
      </c>
      <c r="G105" s="17">
        <f t="shared" si="8"/>
        <v>1</v>
      </c>
      <c r="H105" s="17"/>
    </row>
    <row r="106" spans="1:8" ht="17.399999999999999" customHeight="1" x14ac:dyDescent="0.25">
      <c r="A106" s="50"/>
      <c r="B106" s="17">
        <v>104</v>
      </c>
      <c r="C106" s="17">
        <v>20192136</v>
      </c>
      <c r="D106" s="17">
        <v>0</v>
      </c>
      <c r="E106" s="17">
        <v>40</v>
      </c>
      <c r="F106" s="20">
        <f t="shared" si="7"/>
        <v>0</v>
      </c>
      <c r="G106" s="17">
        <f t="shared" si="8"/>
        <v>1</v>
      </c>
      <c r="H106" s="17"/>
    </row>
    <row r="107" spans="1:8" ht="17.399999999999999" customHeight="1" x14ac:dyDescent="0.25">
      <c r="A107" s="50"/>
      <c r="B107" s="17">
        <v>105</v>
      </c>
      <c r="C107" s="17">
        <v>20192137</v>
      </c>
      <c r="D107" s="17">
        <v>0</v>
      </c>
      <c r="E107" s="17">
        <v>40</v>
      </c>
      <c r="F107" s="20">
        <f t="shared" si="7"/>
        <v>0</v>
      </c>
      <c r="G107" s="17">
        <f t="shared" si="8"/>
        <v>1</v>
      </c>
      <c r="H107" s="17"/>
    </row>
    <row r="108" spans="1:8" ht="17.399999999999999" customHeight="1" x14ac:dyDescent="0.25">
      <c r="A108" s="50"/>
      <c r="B108" s="17">
        <v>106</v>
      </c>
      <c r="C108" s="17">
        <v>20193131</v>
      </c>
      <c r="D108" s="17">
        <v>0</v>
      </c>
      <c r="E108" s="17">
        <v>47</v>
      </c>
      <c r="F108" s="20">
        <f t="shared" si="7"/>
        <v>0</v>
      </c>
      <c r="G108" s="17">
        <f t="shared" si="8"/>
        <v>1</v>
      </c>
      <c r="H108" s="17"/>
    </row>
    <row r="109" spans="1:8" ht="17.399999999999999" customHeight="1" x14ac:dyDescent="0.25">
      <c r="A109" s="50"/>
      <c r="B109" s="17">
        <v>107</v>
      </c>
      <c r="C109" s="17">
        <v>20193132</v>
      </c>
      <c r="D109" s="17">
        <v>0</v>
      </c>
      <c r="E109" s="17">
        <v>42</v>
      </c>
      <c r="F109" s="20">
        <f t="shared" si="7"/>
        <v>0</v>
      </c>
      <c r="G109" s="17">
        <f t="shared" si="8"/>
        <v>1</v>
      </c>
      <c r="H109" s="17"/>
    </row>
    <row r="110" spans="1:8" ht="17.399999999999999" customHeight="1" x14ac:dyDescent="0.25">
      <c r="A110" s="50"/>
      <c r="B110" s="17">
        <v>108</v>
      </c>
      <c r="C110" s="17">
        <v>20202131</v>
      </c>
      <c r="D110" s="17">
        <v>0</v>
      </c>
      <c r="E110" s="17">
        <v>40</v>
      </c>
      <c r="F110" s="20">
        <f t="shared" si="7"/>
        <v>0</v>
      </c>
      <c r="G110" s="17">
        <f t="shared" si="8"/>
        <v>1</v>
      </c>
      <c r="H110" s="17"/>
    </row>
    <row r="111" spans="1:8" ht="17.399999999999999" customHeight="1" x14ac:dyDescent="0.25">
      <c r="A111" s="50"/>
      <c r="B111" s="17">
        <v>109</v>
      </c>
      <c r="C111" s="17">
        <v>20202132</v>
      </c>
      <c r="D111" s="17">
        <v>0</v>
      </c>
      <c r="E111" s="17">
        <v>38</v>
      </c>
      <c r="F111" s="20">
        <f t="shared" si="7"/>
        <v>0</v>
      </c>
      <c r="G111" s="17">
        <f t="shared" si="8"/>
        <v>1</v>
      </c>
      <c r="H111" s="17"/>
    </row>
    <row r="112" spans="1:8" ht="17.399999999999999" customHeight="1" x14ac:dyDescent="0.25">
      <c r="A112" s="50"/>
      <c r="B112" s="17">
        <v>110</v>
      </c>
      <c r="C112" s="17">
        <v>20202133</v>
      </c>
      <c r="D112" s="17">
        <v>0</v>
      </c>
      <c r="E112" s="17">
        <v>35</v>
      </c>
      <c r="F112" s="20">
        <f t="shared" si="7"/>
        <v>0</v>
      </c>
      <c r="G112" s="17">
        <f t="shared" si="8"/>
        <v>1</v>
      </c>
      <c r="H112" s="17"/>
    </row>
    <row r="113" spans="1:8" ht="17.399999999999999" customHeight="1" x14ac:dyDescent="0.25">
      <c r="A113" s="50"/>
      <c r="B113" s="17">
        <v>111</v>
      </c>
      <c r="C113" s="17">
        <v>20202134</v>
      </c>
      <c r="D113" s="17">
        <v>0</v>
      </c>
      <c r="E113" s="17">
        <v>34</v>
      </c>
      <c r="F113" s="20">
        <f t="shared" si="7"/>
        <v>0</v>
      </c>
      <c r="G113" s="17">
        <f t="shared" si="8"/>
        <v>1</v>
      </c>
      <c r="H113" s="17"/>
    </row>
    <row r="114" spans="1:8" ht="17.399999999999999" customHeight="1" x14ac:dyDescent="0.25">
      <c r="A114" s="50"/>
      <c r="B114" s="17">
        <v>112</v>
      </c>
      <c r="C114" s="17">
        <v>20202135</v>
      </c>
      <c r="D114" s="17">
        <v>0</v>
      </c>
      <c r="E114" s="17">
        <v>55</v>
      </c>
      <c r="F114" s="20">
        <f t="shared" si="7"/>
        <v>0</v>
      </c>
      <c r="G114" s="17">
        <f t="shared" si="8"/>
        <v>1</v>
      </c>
      <c r="H114" s="17"/>
    </row>
    <row r="115" spans="1:8" ht="17.399999999999999" customHeight="1" x14ac:dyDescent="0.25">
      <c r="A115" s="50"/>
      <c r="B115" s="17">
        <v>113</v>
      </c>
      <c r="C115" s="17">
        <v>20202136</v>
      </c>
      <c r="D115" s="17">
        <v>0</v>
      </c>
      <c r="E115" s="17">
        <v>37</v>
      </c>
      <c r="F115" s="20">
        <f t="shared" si="7"/>
        <v>0</v>
      </c>
      <c r="G115" s="17">
        <f t="shared" si="8"/>
        <v>1</v>
      </c>
      <c r="H115" s="17"/>
    </row>
    <row r="116" spans="1:8" ht="17.399999999999999" customHeight="1" x14ac:dyDescent="0.25">
      <c r="A116" s="50"/>
      <c r="B116" s="17">
        <v>114</v>
      </c>
      <c r="C116" s="17">
        <v>20202137</v>
      </c>
      <c r="D116" s="17">
        <v>0</v>
      </c>
      <c r="E116" s="17">
        <v>33</v>
      </c>
      <c r="F116" s="20">
        <f t="shared" si="7"/>
        <v>0</v>
      </c>
      <c r="G116" s="17">
        <f t="shared" si="8"/>
        <v>1</v>
      </c>
      <c r="H116" s="17"/>
    </row>
    <row r="117" spans="1:8" ht="17.399999999999999" customHeight="1" x14ac:dyDescent="0.25">
      <c r="A117" s="50"/>
      <c r="B117" s="17">
        <v>115</v>
      </c>
      <c r="C117" s="17">
        <v>20203131</v>
      </c>
      <c r="D117" s="17">
        <v>0</v>
      </c>
      <c r="E117" s="17">
        <v>30</v>
      </c>
      <c r="F117" s="20">
        <f t="shared" si="7"/>
        <v>0</v>
      </c>
      <c r="G117" s="17">
        <f t="shared" si="8"/>
        <v>1</v>
      </c>
      <c r="H117" s="17"/>
    </row>
    <row r="118" spans="1:8" ht="17.399999999999999" customHeight="1" x14ac:dyDescent="0.25">
      <c r="A118" s="50"/>
      <c r="B118" s="17">
        <v>116</v>
      </c>
      <c r="C118" s="17">
        <v>20203132</v>
      </c>
      <c r="D118" s="17">
        <v>0</v>
      </c>
      <c r="E118" s="17">
        <v>33</v>
      </c>
      <c r="F118" s="20">
        <f t="shared" si="7"/>
        <v>0</v>
      </c>
      <c r="G118" s="17">
        <f t="shared" si="8"/>
        <v>1</v>
      </c>
      <c r="H118" s="17"/>
    </row>
    <row r="119" spans="1:8" ht="17.399999999999999" customHeight="1" x14ac:dyDescent="0.25">
      <c r="A119" s="50"/>
      <c r="B119" s="17">
        <v>117</v>
      </c>
      <c r="C119" s="17">
        <v>20212131</v>
      </c>
      <c r="D119" s="17">
        <v>0</v>
      </c>
      <c r="E119" s="17">
        <v>28</v>
      </c>
      <c r="F119" s="20">
        <f t="shared" si="7"/>
        <v>0</v>
      </c>
      <c r="G119" s="17">
        <f t="shared" si="8"/>
        <v>1</v>
      </c>
      <c r="H119" s="17"/>
    </row>
    <row r="120" spans="1:8" ht="17.399999999999999" customHeight="1" x14ac:dyDescent="0.25">
      <c r="A120" s="50"/>
      <c r="B120" s="17">
        <v>118</v>
      </c>
      <c r="C120" s="17">
        <v>20212132</v>
      </c>
      <c r="D120" s="17">
        <v>0</v>
      </c>
      <c r="E120" s="32">
        <v>31</v>
      </c>
      <c r="F120" s="20">
        <f t="shared" si="7"/>
        <v>0</v>
      </c>
      <c r="G120" s="17">
        <f t="shared" si="8"/>
        <v>1</v>
      </c>
      <c r="H120" s="17"/>
    </row>
    <row r="121" spans="1:8" ht="17.399999999999999" customHeight="1" x14ac:dyDescent="0.25">
      <c r="A121" s="50"/>
      <c r="B121" s="17">
        <v>119</v>
      </c>
      <c r="C121" s="17">
        <v>20212133</v>
      </c>
      <c r="D121" s="17">
        <v>0</v>
      </c>
      <c r="E121" s="32">
        <v>36</v>
      </c>
      <c r="F121" s="20">
        <f t="shared" si="7"/>
        <v>0</v>
      </c>
      <c r="G121" s="17">
        <f t="shared" si="8"/>
        <v>1</v>
      </c>
      <c r="H121" s="17"/>
    </row>
    <row r="122" spans="1:8" ht="17.399999999999999" customHeight="1" x14ac:dyDescent="0.25">
      <c r="A122" s="50"/>
      <c r="B122" s="17">
        <v>120</v>
      </c>
      <c r="C122" s="17">
        <v>20212134</v>
      </c>
      <c r="D122" s="17">
        <v>0</v>
      </c>
      <c r="E122" s="32">
        <v>35</v>
      </c>
      <c r="F122" s="20">
        <f t="shared" si="7"/>
        <v>0</v>
      </c>
      <c r="G122" s="17">
        <f t="shared" si="8"/>
        <v>1</v>
      </c>
      <c r="H122" s="17"/>
    </row>
    <row r="123" spans="1:8" ht="17.399999999999999" customHeight="1" x14ac:dyDescent="0.25">
      <c r="A123" s="50"/>
      <c r="B123" s="17">
        <v>121</v>
      </c>
      <c r="C123" s="17">
        <v>20212135</v>
      </c>
      <c r="D123" s="17">
        <v>0</v>
      </c>
      <c r="E123" s="32">
        <v>37</v>
      </c>
      <c r="F123" s="20">
        <f t="shared" si="7"/>
        <v>0</v>
      </c>
      <c r="G123" s="17">
        <f t="shared" si="8"/>
        <v>1</v>
      </c>
      <c r="H123" s="17"/>
    </row>
    <row r="124" spans="1:8" ht="17.399999999999999" customHeight="1" x14ac:dyDescent="0.25">
      <c r="A124" s="50"/>
      <c r="B124" s="17">
        <v>122</v>
      </c>
      <c r="C124" s="17">
        <v>20212136</v>
      </c>
      <c r="D124" s="17">
        <v>0</v>
      </c>
      <c r="E124" s="17">
        <v>36</v>
      </c>
      <c r="F124" s="20">
        <f t="shared" si="7"/>
        <v>0</v>
      </c>
      <c r="G124" s="17">
        <f t="shared" si="8"/>
        <v>1</v>
      </c>
      <c r="H124" s="17"/>
    </row>
    <row r="125" spans="1:8" ht="17.399999999999999" customHeight="1" x14ac:dyDescent="0.25">
      <c r="A125" s="50"/>
      <c r="B125" s="17">
        <v>123</v>
      </c>
      <c r="C125" s="17">
        <v>20212137</v>
      </c>
      <c r="D125" s="17">
        <v>0</v>
      </c>
      <c r="E125" s="17">
        <v>29</v>
      </c>
      <c r="F125" s="20">
        <f t="shared" si="7"/>
        <v>0</v>
      </c>
      <c r="G125" s="17">
        <f t="shared" si="8"/>
        <v>1</v>
      </c>
      <c r="H125" s="17"/>
    </row>
    <row r="126" spans="1:8" ht="17.399999999999999" customHeight="1" x14ac:dyDescent="0.25">
      <c r="A126" s="50"/>
      <c r="B126" s="17">
        <v>124</v>
      </c>
      <c r="C126" s="17">
        <v>20212138</v>
      </c>
      <c r="D126" s="17">
        <v>0</v>
      </c>
      <c r="E126" s="17">
        <v>35</v>
      </c>
      <c r="F126" s="20">
        <f t="shared" si="7"/>
        <v>0</v>
      </c>
      <c r="G126" s="17">
        <f t="shared" si="8"/>
        <v>1</v>
      </c>
      <c r="H126" s="17"/>
    </row>
    <row r="127" spans="1:8" ht="17.399999999999999" customHeight="1" x14ac:dyDescent="0.25">
      <c r="A127" s="50"/>
      <c r="B127" s="17">
        <v>125</v>
      </c>
      <c r="C127" s="17">
        <v>20212141</v>
      </c>
      <c r="D127" s="17">
        <v>0</v>
      </c>
      <c r="E127" s="32">
        <v>43</v>
      </c>
      <c r="F127" s="20">
        <f t="shared" si="7"/>
        <v>0</v>
      </c>
      <c r="G127" s="17">
        <f t="shared" si="8"/>
        <v>1</v>
      </c>
      <c r="H127" s="17"/>
    </row>
    <row r="128" spans="1:8" ht="17.399999999999999" customHeight="1" x14ac:dyDescent="0.25">
      <c r="A128" s="50"/>
      <c r="B128" s="17">
        <v>126</v>
      </c>
      <c r="C128" s="17">
        <v>20212142</v>
      </c>
      <c r="D128" s="17">
        <v>0</v>
      </c>
      <c r="E128" s="32">
        <v>43</v>
      </c>
      <c r="F128" s="20">
        <f t="shared" si="7"/>
        <v>0</v>
      </c>
      <c r="G128" s="17">
        <f t="shared" si="8"/>
        <v>1</v>
      </c>
      <c r="H128" s="17"/>
    </row>
    <row r="129" spans="1:8" ht="17.399999999999999" customHeight="1" x14ac:dyDescent="0.25">
      <c r="A129" s="50"/>
      <c r="B129" s="17">
        <v>127</v>
      </c>
      <c r="C129" s="17">
        <v>20212143</v>
      </c>
      <c r="D129" s="17">
        <v>0</v>
      </c>
      <c r="E129" s="32">
        <v>43</v>
      </c>
      <c r="F129" s="20">
        <f t="shared" si="7"/>
        <v>0</v>
      </c>
      <c r="G129" s="17">
        <f t="shared" si="8"/>
        <v>1</v>
      </c>
      <c r="H129" s="17"/>
    </row>
    <row r="130" spans="1:8" ht="17.399999999999999" customHeight="1" x14ac:dyDescent="0.25">
      <c r="A130" s="50"/>
      <c r="B130" s="17">
        <v>128</v>
      </c>
      <c r="C130" s="17">
        <v>20212144</v>
      </c>
      <c r="D130" s="17">
        <v>0</v>
      </c>
      <c r="E130" s="32">
        <v>42</v>
      </c>
      <c r="F130" s="20">
        <f t="shared" si="7"/>
        <v>0</v>
      </c>
      <c r="G130" s="17">
        <f t="shared" si="8"/>
        <v>1</v>
      </c>
      <c r="H130" s="17"/>
    </row>
    <row r="131" spans="1:8" ht="17.399999999999999" customHeight="1" x14ac:dyDescent="0.25">
      <c r="A131" s="50"/>
      <c r="B131" s="17">
        <v>129</v>
      </c>
      <c r="C131" s="17">
        <v>20212145</v>
      </c>
      <c r="D131" s="17">
        <v>0</v>
      </c>
      <c r="E131" s="17">
        <v>43</v>
      </c>
      <c r="F131" s="20">
        <f t="shared" ref="F131:F194" si="9">D131/E131</f>
        <v>0</v>
      </c>
      <c r="G131" s="17">
        <f t="shared" si="8"/>
        <v>1</v>
      </c>
      <c r="H131" s="17"/>
    </row>
    <row r="132" spans="1:8" ht="17.399999999999999" customHeight="1" x14ac:dyDescent="0.25">
      <c r="A132" s="50"/>
      <c r="B132" s="17">
        <v>130</v>
      </c>
      <c r="C132" s="17">
        <v>20212151</v>
      </c>
      <c r="D132" s="17">
        <v>0</v>
      </c>
      <c r="E132" s="17">
        <v>10</v>
      </c>
      <c r="F132" s="20">
        <f t="shared" si="9"/>
        <v>0</v>
      </c>
      <c r="G132" s="17">
        <f t="shared" si="8"/>
        <v>1</v>
      </c>
      <c r="H132" s="17"/>
    </row>
    <row r="133" spans="1:8" ht="17.399999999999999" customHeight="1" x14ac:dyDescent="0.25">
      <c r="A133" s="50"/>
      <c r="B133" s="17">
        <v>131</v>
      </c>
      <c r="C133" s="17">
        <v>20212152</v>
      </c>
      <c r="D133" s="17">
        <v>0</v>
      </c>
      <c r="E133" s="17">
        <v>10</v>
      </c>
      <c r="F133" s="20">
        <f t="shared" si="9"/>
        <v>0</v>
      </c>
      <c r="G133" s="17">
        <f t="shared" si="8"/>
        <v>1</v>
      </c>
      <c r="H133" s="17"/>
    </row>
    <row r="134" spans="1:8" ht="17.399999999999999" customHeight="1" x14ac:dyDescent="0.25">
      <c r="A134" s="50"/>
      <c r="B134" s="17">
        <v>132</v>
      </c>
      <c r="C134" s="17">
        <v>20212154</v>
      </c>
      <c r="D134" s="17">
        <v>0</v>
      </c>
      <c r="E134" s="17">
        <v>9</v>
      </c>
      <c r="F134" s="20">
        <f t="shared" si="9"/>
        <v>0</v>
      </c>
      <c r="G134" s="17">
        <f t="shared" si="8"/>
        <v>1</v>
      </c>
      <c r="H134" s="17"/>
    </row>
    <row r="135" spans="1:8" ht="17.399999999999999" customHeight="1" x14ac:dyDescent="0.25">
      <c r="A135" s="50"/>
      <c r="B135" s="17">
        <v>133</v>
      </c>
      <c r="C135" s="17">
        <v>20213131</v>
      </c>
      <c r="D135" s="17">
        <v>0</v>
      </c>
      <c r="E135" s="17">
        <v>41</v>
      </c>
      <c r="F135" s="20">
        <f t="shared" si="9"/>
        <v>0</v>
      </c>
      <c r="G135" s="17">
        <f t="shared" si="8"/>
        <v>1</v>
      </c>
      <c r="H135" s="17"/>
    </row>
    <row r="136" spans="1:8" ht="17.399999999999999" customHeight="1" x14ac:dyDescent="0.25">
      <c r="A136" s="50"/>
      <c r="B136" s="17">
        <v>134</v>
      </c>
      <c r="C136" s="17">
        <v>20222131</v>
      </c>
      <c r="D136" s="17">
        <v>0</v>
      </c>
      <c r="E136" s="17">
        <v>40</v>
      </c>
      <c r="F136" s="20">
        <f t="shared" si="9"/>
        <v>0</v>
      </c>
      <c r="G136" s="17">
        <f t="shared" si="8"/>
        <v>1</v>
      </c>
      <c r="H136" s="17"/>
    </row>
    <row r="137" spans="1:8" ht="17.399999999999999" customHeight="1" x14ac:dyDescent="0.25">
      <c r="A137" s="50"/>
      <c r="B137" s="17">
        <v>135</v>
      </c>
      <c r="C137" s="17">
        <v>20222132</v>
      </c>
      <c r="D137" s="17">
        <v>0</v>
      </c>
      <c r="E137" s="17">
        <v>40</v>
      </c>
      <c r="F137" s="20">
        <f t="shared" si="9"/>
        <v>0</v>
      </c>
      <c r="G137" s="17">
        <f t="shared" si="8"/>
        <v>1</v>
      </c>
      <c r="H137" s="17"/>
    </row>
    <row r="138" spans="1:8" ht="17.399999999999999" customHeight="1" x14ac:dyDescent="0.25">
      <c r="A138" s="50"/>
      <c r="B138" s="17">
        <v>136</v>
      </c>
      <c r="C138" s="17">
        <v>20222133</v>
      </c>
      <c r="D138" s="17">
        <v>0</v>
      </c>
      <c r="E138" s="17">
        <v>40</v>
      </c>
      <c r="F138" s="20">
        <f t="shared" si="9"/>
        <v>0</v>
      </c>
      <c r="G138" s="17">
        <f t="shared" si="8"/>
        <v>1</v>
      </c>
      <c r="H138" s="17"/>
    </row>
    <row r="139" spans="1:8" ht="17.399999999999999" customHeight="1" x14ac:dyDescent="0.25">
      <c r="A139" s="50"/>
      <c r="B139" s="17">
        <v>137</v>
      </c>
      <c r="C139" s="17">
        <v>20222134</v>
      </c>
      <c r="D139" s="17">
        <v>0</v>
      </c>
      <c r="E139" s="17">
        <v>40</v>
      </c>
      <c r="F139" s="20">
        <f t="shared" si="9"/>
        <v>0</v>
      </c>
      <c r="G139" s="17">
        <f t="shared" si="8"/>
        <v>1</v>
      </c>
      <c r="H139" s="17"/>
    </row>
    <row r="140" spans="1:8" ht="17.399999999999999" customHeight="1" x14ac:dyDescent="0.25">
      <c r="A140" s="50"/>
      <c r="B140" s="17">
        <v>138</v>
      </c>
      <c r="C140" s="17">
        <v>20222135</v>
      </c>
      <c r="D140" s="17">
        <v>0</v>
      </c>
      <c r="E140" s="17">
        <v>40</v>
      </c>
      <c r="F140" s="20">
        <f t="shared" si="9"/>
        <v>0</v>
      </c>
      <c r="G140" s="17">
        <f t="shared" si="8"/>
        <v>1</v>
      </c>
      <c r="H140" s="17"/>
    </row>
    <row r="141" spans="1:8" ht="17.399999999999999" customHeight="1" x14ac:dyDescent="0.25">
      <c r="A141" s="50"/>
      <c r="B141" s="17">
        <v>139</v>
      </c>
      <c r="C141" s="17">
        <v>20222136</v>
      </c>
      <c r="D141" s="17">
        <v>0</v>
      </c>
      <c r="E141" s="17">
        <v>40</v>
      </c>
      <c r="F141" s="20">
        <f t="shared" si="9"/>
        <v>0</v>
      </c>
      <c r="G141" s="17">
        <f t="shared" si="8"/>
        <v>1</v>
      </c>
      <c r="H141" s="17"/>
    </row>
    <row r="142" spans="1:8" ht="17.399999999999999" customHeight="1" x14ac:dyDescent="0.25">
      <c r="A142" s="50"/>
      <c r="B142" s="17">
        <v>140</v>
      </c>
      <c r="C142" s="17">
        <v>20222141</v>
      </c>
      <c r="D142" s="17">
        <v>0</v>
      </c>
      <c r="E142" s="17">
        <v>43</v>
      </c>
      <c r="F142" s="20">
        <f t="shared" si="9"/>
        <v>0</v>
      </c>
      <c r="G142" s="17">
        <f t="shared" si="8"/>
        <v>1</v>
      </c>
      <c r="H142" s="17"/>
    </row>
    <row r="143" spans="1:8" ht="17.399999999999999" customHeight="1" x14ac:dyDescent="0.25">
      <c r="A143" s="50"/>
      <c r="B143" s="17">
        <v>141</v>
      </c>
      <c r="C143" s="17">
        <v>20222142</v>
      </c>
      <c r="D143" s="17">
        <v>0</v>
      </c>
      <c r="E143" s="17">
        <v>42</v>
      </c>
      <c r="F143" s="20">
        <f t="shared" si="9"/>
        <v>0</v>
      </c>
      <c r="G143" s="17">
        <f t="shared" si="8"/>
        <v>1</v>
      </c>
      <c r="H143" s="17"/>
    </row>
    <row r="144" spans="1:8" ht="17.399999999999999" customHeight="1" x14ac:dyDescent="0.25">
      <c r="A144" s="50"/>
      <c r="B144" s="17">
        <v>142</v>
      </c>
      <c r="C144" s="17">
        <v>20222143</v>
      </c>
      <c r="D144" s="17">
        <v>0</v>
      </c>
      <c r="E144" s="17">
        <v>45</v>
      </c>
      <c r="F144" s="20">
        <f t="shared" si="9"/>
        <v>0</v>
      </c>
      <c r="G144" s="17">
        <f t="shared" si="8"/>
        <v>1</v>
      </c>
      <c r="H144" s="17"/>
    </row>
    <row r="145" spans="1:8" ht="17.399999999999999" customHeight="1" x14ac:dyDescent="0.25">
      <c r="A145" s="50"/>
      <c r="B145" s="17">
        <v>143</v>
      </c>
      <c r="C145" s="17">
        <v>20222144</v>
      </c>
      <c r="D145" s="17">
        <v>0</v>
      </c>
      <c r="E145" s="17">
        <v>45</v>
      </c>
      <c r="F145" s="20">
        <f t="shared" si="9"/>
        <v>0</v>
      </c>
      <c r="G145" s="17">
        <f t="shared" si="8"/>
        <v>1</v>
      </c>
      <c r="H145" s="17"/>
    </row>
    <row r="146" spans="1:8" ht="17.399999999999999" customHeight="1" x14ac:dyDescent="0.25">
      <c r="A146" s="50" t="s">
        <v>5</v>
      </c>
      <c r="B146" s="17">
        <v>144</v>
      </c>
      <c r="C146" s="18">
        <v>20192431</v>
      </c>
      <c r="D146" s="17">
        <v>0</v>
      </c>
      <c r="E146" s="17">
        <v>36</v>
      </c>
      <c r="F146" s="20">
        <f t="shared" si="9"/>
        <v>0</v>
      </c>
      <c r="G146" s="17">
        <f>RANK(F146,$F$146:$F$191,1)</f>
        <v>1</v>
      </c>
      <c r="H146" s="17"/>
    </row>
    <row r="147" spans="1:8" ht="17.399999999999999" customHeight="1" x14ac:dyDescent="0.25">
      <c r="A147" s="50"/>
      <c r="B147" s="17">
        <v>145</v>
      </c>
      <c r="C147" s="18">
        <v>20192432</v>
      </c>
      <c r="D147" s="17">
        <v>0</v>
      </c>
      <c r="E147" s="17">
        <v>36</v>
      </c>
      <c r="F147" s="20">
        <f t="shared" si="9"/>
        <v>0</v>
      </c>
      <c r="G147" s="17">
        <f t="shared" ref="G147:G191" si="10">RANK(F147,$F$146:$F$191,1)</f>
        <v>1</v>
      </c>
      <c r="H147" s="17"/>
    </row>
    <row r="148" spans="1:8" ht="17.399999999999999" customHeight="1" x14ac:dyDescent="0.25">
      <c r="A148" s="50"/>
      <c r="B148" s="17">
        <v>146</v>
      </c>
      <c r="C148" s="18">
        <v>20192433</v>
      </c>
      <c r="D148" s="17">
        <v>0</v>
      </c>
      <c r="E148" s="17">
        <v>36</v>
      </c>
      <c r="F148" s="20">
        <f t="shared" si="9"/>
        <v>0</v>
      </c>
      <c r="G148" s="17">
        <f t="shared" si="10"/>
        <v>1</v>
      </c>
      <c r="H148" s="17"/>
    </row>
    <row r="149" spans="1:8" ht="17.399999999999999" customHeight="1" x14ac:dyDescent="0.25">
      <c r="A149" s="50"/>
      <c r="B149" s="17">
        <v>147</v>
      </c>
      <c r="C149" s="18">
        <v>20192434</v>
      </c>
      <c r="D149" s="17">
        <v>0</v>
      </c>
      <c r="E149" s="17">
        <v>35</v>
      </c>
      <c r="F149" s="20">
        <f t="shared" si="9"/>
        <v>0</v>
      </c>
      <c r="G149" s="17">
        <f t="shared" si="10"/>
        <v>1</v>
      </c>
      <c r="H149" s="17"/>
    </row>
    <row r="150" spans="1:8" ht="17.399999999999999" customHeight="1" x14ac:dyDescent="0.25">
      <c r="A150" s="50"/>
      <c r="B150" s="17">
        <v>148</v>
      </c>
      <c r="C150" s="18">
        <v>20192435</v>
      </c>
      <c r="D150" s="17">
        <v>0</v>
      </c>
      <c r="E150" s="17">
        <v>24</v>
      </c>
      <c r="F150" s="20">
        <f t="shared" si="9"/>
        <v>0</v>
      </c>
      <c r="G150" s="17">
        <f t="shared" si="10"/>
        <v>1</v>
      </c>
      <c r="H150" s="17"/>
    </row>
    <row r="151" spans="1:8" ht="17.399999999999999" customHeight="1" x14ac:dyDescent="0.25">
      <c r="A151" s="50"/>
      <c r="B151" s="17">
        <v>149</v>
      </c>
      <c r="C151" s="18">
        <v>20192436</v>
      </c>
      <c r="D151" s="17">
        <v>0</v>
      </c>
      <c r="E151" s="17">
        <v>25</v>
      </c>
      <c r="F151" s="20">
        <f t="shared" si="9"/>
        <v>0</v>
      </c>
      <c r="G151" s="17">
        <f t="shared" si="10"/>
        <v>1</v>
      </c>
      <c r="H151" s="17"/>
    </row>
    <row r="152" spans="1:8" ht="17.399999999999999" customHeight="1" x14ac:dyDescent="0.25">
      <c r="A152" s="50"/>
      <c r="B152" s="17">
        <v>150</v>
      </c>
      <c r="C152" s="18">
        <v>20192437</v>
      </c>
      <c r="D152" s="17">
        <v>0</v>
      </c>
      <c r="E152" s="17">
        <v>28</v>
      </c>
      <c r="F152" s="20">
        <f t="shared" si="9"/>
        <v>0</v>
      </c>
      <c r="G152" s="17">
        <f t="shared" si="10"/>
        <v>1</v>
      </c>
      <c r="H152" s="17"/>
    </row>
    <row r="153" spans="1:8" ht="17.399999999999999" customHeight="1" x14ac:dyDescent="0.25">
      <c r="A153" s="50"/>
      <c r="B153" s="17">
        <v>151</v>
      </c>
      <c r="C153" s="18">
        <v>20192531</v>
      </c>
      <c r="D153" s="17">
        <v>0</v>
      </c>
      <c r="E153" s="17">
        <v>35</v>
      </c>
      <c r="F153" s="20">
        <f t="shared" si="9"/>
        <v>0</v>
      </c>
      <c r="G153" s="17">
        <f t="shared" si="10"/>
        <v>1</v>
      </c>
      <c r="H153" s="17"/>
    </row>
    <row r="154" spans="1:8" ht="17.399999999999999" customHeight="1" x14ac:dyDescent="0.25">
      <c r="A154" s="50"/>
      <c r="B154" s="17">
        <v>152</v>
      </c>
      <c r="C154" s="18">
        <v>20192532</v>
      </c>
      <c r="D154" s="17">
        <v>0</v>
      </c>
      <c r="E154" s="17">
        <v>38</v>
      </c>
      <c r="F154" s="20">
        <f t="shared" si="9"/>
        <v>0</v>
      </c>
      <c r="G154" s="17">
        <f t="shared" si="10"/>
        <v>1</v>
      </c>
      <c r="H154" s="17"/>
    </row>
    <row r="155" spans="1:8" ht="17.399999999999999" customHeight="1" x14ac:dyDescent="0.25">
      <c r="A155" s="50"/>
      <c r="B155" s="17">
        <v>153</v>
      </c>
      <c r="C155" s="18">
        <v>20192533</v>
      </c>
      <c r="D155" s="17">
        <v>0</v>
      </c>
      <c r="E155" s="17">
        <v>37</v>
      </c>
      <c r="F155" s="20">
        <f t="shared" si="9"/>
        <v>0</v>
      </c>
      <c r="G155" s="17">
        <f t="shared" si="10"/>
        <v>1</v>
      </c>
      <c r="H155" s="17"/>
    </row>
    <row r="156" spans="1:8" ht="17.399999999999999" customHeight="1" x14ac:dyDescent="0.25">
      <c r="A156" s="50"/>
      <c r="B156" s="17">
        <v>154</v>
      </c>
      <c r="C156" s="18">
        <v>20192534</v>
      </c>
      <c r="D156" s="17">
        <v>0</v>
      </c>
      <c r="E156" s="17">
        <v>33</v>
      </c>
      <c r="F156" s="20">
        <f t="shared" si="9"/>
        <v>0</v>
      </c>
      <c r="G156" s="17">
        <f t="shared" si="10"/>
        <v>1</v>
      </c>
      <c r="H156" s="17"/>
    </row>
    <row r="157" spans="1:8" ht="17.399999999999999" customHeight="1" x14ac:dyDescent="0.25">
      <c r="A157" s="50"/>
      <c r="B157" s="17">
        <v>155</v>
      </c>
      <c r="C157" s="18">
        <v>20192535</v>
      </c>
      <c r="D157" s="17">
        <v>0</v>
      </c>
      <c r="E157" s="17">
        <v>29</v>
      </c>
      <c r="F157" s="20">
        <f t="shared" si="9"/>
        <v>0</v>
      </c>
      <c r="G157" s="17">
        <f t="shared" si="10"/>
        <v>1</v>
      </c>
      <c r="H157" s="17"/>
    </row>
    <row r="158" spans="1:8" ht="17.399999999999999" customHeight="1" x14ac:dyDescent="0.25">
      <c r="A158" s="50"/>
      <c r="B158" s="17">
        <v>156</v>
      </c>
      <c r="C158" s="18">
        <v>20192536</v>
      </c>
      <c r="D158" s="17">
        <v>0</v>
      </c>
      <c r="E158" s="17">
        <v>29</v>
      </c>
      <c r="F158" s="20">
        <f t="shared" si="9"/>
        <v>0</v>
      </c>
      <c r="G158" s="17">
        <f t="shared" si="10"/>
        <v>1</v>
      </c>
      <c r="H158" s="17"/>
    </row>
    <row r="159" spans="1:8" ht="17.399999999999999" customHeight="1" x14ac:dyDescent="0.25">
      <c r="A159" s="50"/>
      <c r="B159" s="17">
        <v>157</v>
      </c>
      <c r="C159" s="18">
        <v>20202430</v>
      </c>
      <c r="D159" s="17">
        <v>0</v>
      </c>
      <c r="E159" s="17">
        <v>41</v>
      </c>
      <c r="F159" s="20">
        <f t="shared" si="9"/>
        <v>0</v>
      </c>
      <c r="G159" s="17">
        <f t="shared" si="10"/>
        <v>1</v>
      </c>
      <c r="H159" s="17"/>
    </row>
    <row r="160" spans="1:8" ht="17.399999999999999" customHeight="1" x14ac:dyDescent="0.25">
      <c r="A160" s="50"/>
      <c r="B160" s="17">
        <v>158</v>
      </c>
      <c r="C160" s="18">
        <v>20202431</v>
      </c>
      <c r="D160" s="17">
        <v>0</v>
      </c>
      <c r="E160" s="17">
        <v>42</v>
      </c>
      <c r="F160" s="20">
        <f t="shared" si="9"/>
        <v>0</v>
      </c>
      <c r="G160" s="17">
        <f t="shared" si="10"/>
        <v>1</v>
      </c>
      <c r="H160" s="17"/>
    </row>
    <row r="161" spans="1:8" ht="17.399999999999999" customHeight="1" x14ac:dyDescent="0.25">
      <c r="A161" s="50"/>
      <c r="B161" s="17">
        <v>159</v>
      </c>
      <c r="C161" s="18">
        <v>20202432</v>
      </c>
      <c r="D161" s="17">
        <v>0</v>
      </c>
      <c r="E161" s="17">
        <v>40</v>
      </c>
      <c r="F161" s="20">
        <f t="shared" si="9"/>
        <v>0</v>
      </c>
      <c r="G161" s="17">
        <f t="shared" si="10"/>
        <v>1</v>
      </c>
      <c r="H161" s="17"/>
    </row>
    <row r="162" spans="1:8" ht="17.399999999999999" customHeight="1" x14ac:dyDescent="0.25">
      <c r="A162" s="50"/>
      <c r="B162" s="17">
        <v>160</v>
      </c>
      <c r="C162" s="18">
        <v>20202433</v>
      </c>
      <c r="D162" s="17">
        <v>0</v>
      </c>
      <c r="E162" s="17">
        <v>39</v>
      </c>
      <c r="F162" s="20">
        <f t="shared" si="9"/>
        <v>0</v>
      </c>
      <c r="G162" s="17">
        <f t="shared" si="10"/>
        <v>1</v>
      </c>
      <c r="H162" s="17"/>
    </row>
    <row r="163" spans="1:8" ht="17.399999999999999" customHeight="1" x14ac:dyDescent="0.25">
      <c r="A163" s="50"/>
      <c r="B163" s="17">
        <v>161</v>
      </c>
      <c r="C163" s="18">
        <v>20202434</v>
      </c>
      <c r="D163" s="17">
        <v>0</v>
      </c>
      <c r="E163" s="17">
        <v>43</v>
      </c>
      <c r="F163" s="20">
        <f t="shared" si="9"/>
        <v>0</v>
      </c>
      <c r="G163" s="17">
        <f t="shared" si="10"/>
        <v>1</v>
      </c>
      <c r="H163" s="17"/>
    </row>
    <row r="164" spans="1:8" ht="17.399999999999999" customHeight="1" x14ac:dyDescent="0.25">
      <c r="A164" s="50"/>
      <c r="B164" s="17">
        <v>162</v>
      </c>
      <c r="C164" s="18">
        <v>20202435</v>
      </c>
      <c r="D164" s="17">
        <v>0</v>
      </c>
      <c r="E164" s="17">
        <v>50</v>
      </c>
      <c r="F164" s="20">
        <f t="shared" si="9"/>
        <v>0</v>
      </c>
      <c r="G164" s="17">
        <f t="shared" si="10"/>
        <v>1</v>
      </c>
      <c r="H164" s="17"/>
    </row>
    <row r="165" spans="1:8" ht="17.399999999999999" customHeight="1" x14ac:dyDescent="0.25">
      <c r="A165" s="50"/>
      <c r="B165" s="17">
        <v>163</v>
      </c>
      <c r="C165" s="18">
        <v>20202531</v>
      </c>
      <c r="D165" s="17">
        <v>0</v>
      </c>
      <c r="E165" s="17">
        <v>39</v>
      </c>
      <c r="F165" s="20">
        <f t="shared" si="9"/>
        <v>0</v>
      </c>
      <c r="G165" s="17">
        <f t="shared" si="10"/>
        <v>1</v>
      </c>
      <c r="H165" s="17"/>
    </row>
    <row r="166" spans="1:8" ht="17.399999999999999" customHeight="1" x14ac:dyDescent="0.25">
      <c r="A166" s="50"/>
      <c r="B166" s="17">
        <v>164</v>
      </c>
      <c r="C166" s="18">
        <v>20202532</v>
      </c>
      <c r="D166" s="17">
        <v>0</v>
      </c>
      <c r="E166" s="17">
        <v>34</v>
      </c>
      <c r="F166" s="20">
        <f t="shared" si="9"/>
        <v>0</v>
      </c>
      <c r="G166" s="17">
        <f t="shared" si="10"/>
        <v>1</v>
      </c>
      <c r="H166" s="17"/>
    </row>
    <row r="167" spans="1:8" ht="17.399999999999999" customHeight="1" x14ac:dyDescent="0.25">
      <c r="A167" s="50"/>
      <c r="B167" s="17">
        <v>165</v>
      </c>
      <c r="C167" s="18">
        <v>20202533</v>
      </c>
      <c r="D167" s="17">
        <v>0</v>
      </c>
      <c r="E167" s="17">
        <v>40</v>
      </c>
      <c r="F167" s="20">
        <f t="shared" si="9"/>
        <v>0</v>
      </c>
      <c r="G167" s="17">
        <f t="shared" si="10"/>
        <v>1</v>
      </c>
      <c r="H167" s="17"/>
    </row>
    <row r="168" spans="1:8" ht="17.399999999999999" customHeight="1" x14ac:dyDescent="0.25">
      <c r="A168" s="50"/>
      <c r="B168" s="17">
        <v>166</v>
      </c>
      <c r="C168" s="18">
        <v>20202534</v>
      </c>
      <c r="D168" s="17">
        <v>0</v>
      </c>
      <c r="E168" s="17">
        <v>36</v>
      </c>
      <c r="F168" s="20">
        <f t="shared" si="9"/>
        <v>0</v>
      </c>
      <c r="G168" s="17">
        <f t="shared" si="10"/>
        <v>1</v>
      </c>
      <c r="H168" s="17"/>
    </row>
    <row r="169" spans="1:8" ht="17.399999999999999" customHeight="1" x14ac:dyDescent="0.25">
      <c r="A169" s="50"/>
      <c r="B169" s="17">
        <v>167</v>
      </c>
      <c r="C169" s="18">
        <v>20202535</v>
      </c>
      <c r="D169" s="17">
        <v>0</v>
      </c>
      <c r="E169" s="17">
        <v>27</v>
      </c>
      <c r="F169" s="20">
        <f t="shared" si="9"/>
        <v>0</v>
      </c>
      <c r="G169" s="17">
        <f t="shared" si="10"/>
        <v>1</v>
      </c>
      <c r="H169" s="17"/>
    </row>
    <row r="170" spans="1:8" ht="17.399999999999999" customHeight="1" x14ac:dyDescent="0.25">
      <c r="A170" s="50"/>
      <c r="B170" s="17">
        <v>168</v>
      </c>
      <c r="C170" s="18">
        <v>20202536</v>
      </c>
      <c r="D170" s="17">
        <v>0</v>
      </c>
      <c r="E170" s="17">
        <v>26</v>
      </c>
      <c r="F170" s="20">
        <f t="shared" si="9"/>
        <v>0</v>
      </c>
      <c r="G170" s="17">
        <f t="shared" si="10"/>
        <v>1</v>
      </c>
      <c r="H170" s="17"/>
    </row>
    <row r="171" spans="1:8" ht="17.399999999999999" customHeight="1" x14ac:dyDescent="0.25">
      <c r="A171" s="50"/>
      <c r="B171" s="17">
        <v>169</v>
      </c>
      <c r="C171" s="18">
        <v>20212431</v>
      </c>
      <c r="D171" s="17">
        <v>0</v>
      </c>
      <c r="E171" s="17">
        <v>50</v>
      </c>
      <c r="F171" s="20">
        <f t="shared" si="9"/>
        <v>0</v>
      </c>
      <c r="G171" s="17">
        <f t="shared" si="10"/>
        <v>1</v>
      </c>
      <c r="H171" s="17"/>
    </row>
    <row r="172" spans="1:8" ht="17.399999999999999" customHeight="1" x14ac:dyDescent="0.25">
      <c r="A172" s="50"/>
      <c r="B172" s="17">
        <v>170</v>
      </c>
      <c r="C172" s="18">
        <v>20212432</v>
      </c>
      <c r="D172" s="17">
        <v>0</v>
      </c>
      <c r="E172" s="17">
        <v>50</v>
      </c>
      <c r="F172" s="20">
        <f t="shared" si="9"/>
        <v>0</v>
      </c>
      <c r="G172" s="17">
        <f t="shared" si="10"/>
        <v>1</v>
      </c>
      <c r="H172" s="17"/>
    </row>
    <row r="173" spans="1:8" ht="17.399999999999999" customHeight="1" x14ac:dyDescent="0.25">
      <c r="A173" s="50"/>
      <c r="B173" s="17">
        <v>171</v>
      </c>
      <c r="C173" s="18">
        <v>20212433</v>
      </c>
      <c r="D173" s="17">
        <v>0</v>
      </c>
      <c r="E173" s="17">
        <v>49</v>
      </c>
      <c r="F173" s="20">
        <f t="shared" si="9"/>
        <v>0</v>
      </c>
      <c r="G173" s="17">
        <f t="shared" si="10"/>
        <v>1</v>
      </c>
      <c r="H173" s="17"/>
    </row>
    <row r="174" spans="1:8" ht="17.399999999999999" customHeight="1" x14ac:dyDescent="0.25">
      <c r="A174" s="50"/>
      <c r="B174" s="17">
        <v>172</v>
      </c>
      <c r="C174" s="18">
        <v>20212434</v>
      </c>
      <c r="D174" s="17">
        <v>0</v>
      </c>
      <c r="E174" s="17">
        <v>49</v>
      </c>
      <c r="F174" s="20">
        <f t="shared" si="9"/>
        <v>0</v>
      </c>
      <c r="G174" s="17">
        <f t="shared" si="10"/>
        <v>1</v>
      </c>
      <c r="H174" s="17"/>
    </row>
    <row r="175" spans="1:8" ht="17.399999999999999" customHeight="1" x14ac:dyDescent="0.25">
      <c r="A175" s="50"/>
      <c r="B175" s="17">
        <v>173</v>
      </c>
      <c r="C175" s="18">
        <v>20212435</v>
      </c>
      <c r="D175" s="17">
        <v>0</v>
      </c>
      <c r="E175" s="17">
        <v>49</v>
      </c>
      <c r="F175" s="20">
        <f t="shared" si="9"/>
        <v>0</v>
      </c>
      <c r="G175" s="17">
        <f t="shared" si="10"/>
        <v>1</v>
      </c>
      <c r="H175" s="17"/>
    </row>
    <row r="176" spans="1:8" ht="17.399999999999999" customHeight="1" x14ac:dyDescent="0.25">
      <c r="A176" s="50"/>
      <c r="B176" s="17">
        <v>174</v>
      </c>
      <c r="C176" s="18">
        <v>20212531</v>
      </c>
      <c r="D176" s="17">
        <v>0</v>
      </c>
      <c r="E176" s="17">
        <v>33</v>
      </c>
      <c r="F176" s="20">
        <f t="shared" si="9"/>
        <v>0</v>
      </c>
      <c r="G176" s="17">
        <f t="shared" si="10"/>
        <v>1</v>
      </c>
      <c r="H176" s="17"/>
    </row>
    <row r="177" spans="1:8" ht="17.399999999999999" customHeight="1" x14ac:dyDescent="0.25">
      <c r="A177" s="50"/>
      <c r="B177" s="17">
        <v>175</v>
      </c>
      <c r="C177" s="18">
        <v>20212532</v>
      </c>
      <c r="D177" s="17">
        <v>0</v>
      </c>
      <c r="E177" s="17">
        <v>35</v>
      </c>
      <c r="F177" s="20">
        <f t="shared" si="9"/>
        <v>0</v>
      </c>
      <c r="G177" s="17">
        <f t="shared" si="10"/>
        <v>1</v>
      </c>
      <c r="H177" s="17"/>
    </row>
    <row r="178" spans="1:8" ht="17.399999999999999" customHeight="1" x14ac:dyDescent="0.25">
      <c r="A178" s="50"/>
      <c r="B178" s="17">
        <v>176</v>
      </c>
      <c r="C178" s="18">
        <v>20212533</v>
      </c>
      <c r="D178" s="17">
        <v>0</v>
      </c>
      <c r="E178" s="17">
        <v>30</v>
      </c>
      <c r="F178" s="20">
        <f t="shared" si="9"/>
        <v>0</v>
      </c>
      <c r="G178" s="17">
        <f t="shared" si="10"/>
        <v>1</v>
      </c>
      <c r="H178" s="17"/>
    </row>
    <row r="179" spans="1:8" ht="17.399999999999999" customHeight="1" x14ac:dyDescent="0.25">
      <c r="A179" s="50"/>
      <c r="B179" s="17">
        <v>177</v>
      </c>
      <c r="C179" s="18">
        <v>20212534</v>
      </c>
      <c r="D179" s="17">
        <v>0</v>
      </c>
      <c r="E179" s="17">
        <v>39</v>
      </c>
      <c r="F179" s="20">
        <f t="shared" si="9"/>
        <v>0</v>
      </c>
      <c r="G179" s="17">
        <f t="shared" si="10"/>
        <v>1</v>
      </c>
      <c r="H179" s="17"/>
    </row>
    <row r="180" spans="1:8" ht="17.399999999999999" customHeight="1" x14ac:dyDescent="0.25">
      <c r="A180" s="50"/>
      <c r="B180" s="17">
        <v>178</v>
      </c>
      <c r="C180" s="18">
        <v>20212535</v>
      </c>
      <c r="D180" s="17">
        <v>0</v>
      </c>
      <c r="E180" s="17">
        <v>27</v>
      </c>
      <c r="F180" s="20">
        <f t="shared" si="9"/>
        <v>0</v>
      </c>
      <c r="G180" s="17">
        <f t="shared" si="10"/>
        <v>1</v>
      </c>
      <c r="H180" s="17"/>
    </row>
    <row r="181" spans="1:8" ht="17.399999999999999" customHeight="1" x14ac:dyDescent="0.25">
      <c r="A181" s="50"/>
      <c r="B181" s="17">
        <v>179</v>
      </c>
      <c r="C181" s="18">
        <v>20222431</v>
      </c>
      <c r="D181" s="17">
        <v>0</v>
      </c>
      <c r="E181" s="17">
        <v>34</v>
      </c>
      <c r="F181" s="20">
        <f t="shared" si="9"/>
        <v>0</v>
      </c>
      <c r="G181" s="17">
        <f t="shared" si="10"/>
        <v>1</v>
      </c>
      <c r="H181" s="17"/>
    </row>
    <row r="182" spans="1:8" ht="17.399999999999999" customHeight="1" x14ac:dyDescent="0.25">
      <c r="A182" s="50"/>
      <c r="B182" s="17">
        <v>180</v>
      </c>
      <c r="C182" s="18">
        <v>20222432</v>
      </c>
      <c r="D182" s="17">
        <v>0</v>
      </c>
      <c r="E182" s="17">
        <v>34</v>
      </c>
      <c r="F182" s="20">
        <f t="shared" si="9"/>
        <v>0</v>
      </c>
      <c r="G182" s="17">
        <f t="shared" si="10"/>
        <v>1</v>
      </c>
      <c r="H182" s="17"/>
    </row>
    <row r="183" spans="1:8" ht="17.399999999999999" customHeight="1" x14ac:dyDescent="0.25">
      <c r="A183" s="50"/>
      <c r="B183" s="17">
        <v>181</v>
      </c>
      <c r="C183" s="18">
        <v>20222433</v>
      </c>
      <c r="D183" s="17">
        <v>0</v>
      </c>
      <c r="E183" s="17">
        <v>34</v>
      </c>
      <c r="F183" s="20">
        <f t="shared" si="9"/>
        <v>0</v>
      </c>
      <c r="G183" s="17">
        <f t="shared" si="10"/>
        <v>1</v>
      </c>
      <c r="H183" s="17"/>
    </row>
    <row r="184" spans="1:8" ht="17.399999999999999" customHeight="1" x14ac:dyDescent="0.25">
      <c r="A184" s="50"/>
      <c r="B184" s="17">
        <v>182</v>
      </c>
      <c r="C184" s="18">
        <v>20222434</v>
      </c>
      <c r="D184" s="17">
        <v>0</v>
      </c>
      <c r="E184" s="17">
        <v>33</v>
      </c>
      <c r="F184" s="20">
        <f t="shared" si="9"/>
        <v>0</v>
      </c>
      <c r="G184" s="17">
        <f t="shared" si="10"/>
        <v>1</v>
      </c>
      <c r="H184" s="17"/>
    </row>
    <row r="185" spans="1:8" ht="17.399999999999999" customHeight="1" x14ac:dyDescent="0.25">
      <c r="A185" s="50"/>
      <c r="B185" s="17">
        <v>183</v>
      </c>
      <c r="C185" s="18">
        <v>20222435</v>
      </c>
      <c r="D185" s="17">
        <v>0</v>
      </c>
      <c r="E185" s="17">
        <v>45</v>
      </c>
      <c r="F185" s="20">
        <f t="shared" si="9"/>
        <v>0</v>
      </c>
      <c r="G185" s="17">
        <f t="shared" si="10"/>
        <v>1</v>
      </c>
      <c r="H185" s="17"/>
    </row>
    <row r="186" spans="1:8" ht="17.399999999999999" customHeight="1" x14ac:dyDescent="0.25">
      <c r="A186" s="50"/>
      <c r="B186" s="17">
        <v>184</v>
      </c>
      <c r="C186" s="18">
        <v>20222436</v>
      </c>
      <c r="D186" s="17">
        <v>0</v>
      </c>
      <c r="E186" s="17">
        <v>45</v>
      </c>
      <c r="F186" s="20">
        <f t="shared" si="9"/>
        <v>0</v>
      </c>
      <c r="G186" s="17">
        <f t="shared" si="10"/>
        <v>1</v>
      </c>
      <c r="H186" s="17"/>
    </row>
    <row r="187" spans="1:8" ht="17.399999999999999" customHeight="1" x14ac:dyDescent="0.25">
      <c r="A187" s="50"/>
      <c r="B187" s="17">
        <v>185</v>
      </c>
      <c r="C187" s="18">
        <v>20222441</v>
      </c>
      <c r="D187" s="17">
        <v>0</v>
      </c>
      <c r="E187" s="17">
        <v>50</v>
      </c>
      <c r="F187" s="20">
        <f t="shared" si="9"/>
        <v>0</v>
      </c>
      <c r="G187" s="17">
        <f t="shared" si="10"/>
        <v>1</v>
      </c>
      <c r="H187" s="17"/>
    </row>
    <row r="188" spans="1:8" ht="17.399999999999999" customHeight="1" x14ac:dyDescent="0.25">
      <c r="A188" s="50"/>
      <c r="B188" s="17">
        <v>186</v>
      </c>
      <c r="C188" s="18">
        <v>20222531</v>
      </c>
      <c r="D188" s="17">
        <v>0</v>
      </c>
      <c r="E188" s="17">
        <v>35</v>
      </c>
      <c r="F188" s="20">
        <f t="shared" si="9"/>
        <v>0</v>
      </c>
      <c r="G188" s="17">
        <f t="shared" si="10"/>
        <v>1</v>
      </c>
      <c r="H188" s="17"/>
    </row>
    <row r="189" spans="1:8" ht="17.399999999999999" customHeight="1" x14ac:dyDescent="0.25">
      <c r="A189" s="50"/>
      <c r="B189" s="17">
        <v>187</v>
      </c>
      <c r="C189" s="18">
        <v>20222532</v>
      </c>
      <c r="D189" s="17">
        <v>0</v>
      </c>
      <c r="E189" s="17">
        <v>35</v>
      </c>
      <c r="F189" s="20">
        <f t="shared" si="9"/>
        <v>0</v>
      </c>
      <c r="G189" s="17">
        <f t="shared" si="10"/>
        <v>1</v>
      </c>
      <c r="H189" s="17"/>
    </row>
    <row r="190" spans="1:8" ht="17.399999999999999" customHeight="1" x14ac:dyDescent="0.25">
      <c r="A190" s="50"/>
      <c r="B190" s="17">
        <v>188</v>
      </c>
      <c r="C190" s="18">
        <v>20222533</v>
      </c>
      <c r="D190" s="17">
        <v>0</v>
      </c>
      <c r="E190" s="17">
        <v>35</v>
      </c>
      <c r="F190" s="20">
        <f t="shared" si="9"/>
        <v>0</v>
      </c>
      <c r="G190" s="17">
        <f t="shared" si="10"/>
        <v>1</v>
      </c>
      <c r="H190" s="17"/>
    </row>
    <row r="191" spans="1:8" ht="17.399999999999999" customHeight="1" x14ac:dyDescent="0.25">
      <c r="A191" s="50"/>
      <c r="B191" s="17">
        <v>189</v>
      </c>
      <c r="C191" s="18">
        <v>20222541</v>
      </c>
      <c r="D191" s="17">
        <v>0</v>
      </c>
      <c r="E191" s="17">
        <v>38</v>
      </c>
      <c r="F191" s="20">
        <f t="shared" si="9"/>
        <v>0</v>
      </c>
      <c r="G191" s="17">
        <f t="shared" si="10"/>
        <v>1</v>
      </c>
      <c r="H191" s="17"/>
    </row>
    <row r="192" spans="1:8" ht="17.399999999999999" customHeight="1" x14ac:dyDescent="0.25">
      <c r="A192" s="50" t="s">
        <v>6</v>
      </c>
      <c r="B192" s="17">
        <v>190</v>
      </c>
      <c r="C192" s="18">
        <v>20192631</v>
      </c>
      <c r="D192" s="17">
        <v>0</v>
      </c>
      <c r="E192" s="17">
        <v>39</v>
      </c>
      <c r="F192" s="20">
        <f t="shared" si="9"/>
        <v>0</v>
      </c>
      <c r="G192" s="17">
        <f>RANK(F192,$F$192:$F$210,1)</f>
        <v>1</v>
      </c>
      <c r="H192" s="17"/>
    </row>
    <row r="193" spans="1:8" ht="17.399999999999999" customHeight="1" x14ac:dyDescent="0.25">
      <c r="A193" s="50"/>
      <c r="B193" s="17">
        <v>191</v>
      </c>
      <c r="C193" s="18">
        <v>20192632</v>
      </c>
      <c r="D193" s="17">
        <v>0</v>
      </c>
      <c r="E193" s="17">
        <v>39</v>
      </c>
      <c r="F193" s="20">
        <f t="shared" si="9"/>
        <v>0</v>
      </c>
      <c r="G193" s="17">
        <f t="shared" ref="G193:G210" si="11">RANK(F193,$F$192:$F$210,1)</f>
        <v>1</v>
      </c>
      <c r="H193" s="17"/>
    </row>
    <row r="194" spans="1:8" ht="17.399999999999999" customHeight="1" x14ac:dyDescent="0.25">
      <c r="A194" s="50"/>
      <c r="B194" s="17">
        <v>192</v>
      </c>
      <c r="C194" s="18">
        <v>20192633</v>
      </c>
      <c r="D194" s="17">
        <v>0</v>
      </c>
      <c r="E194" s="17">
        <v>36</v>
      </c>
      <c r="F194" s="20">
        <f t="shared" si="9"/>
        <v>0</v>
      </c>
      <c r="G194" s="17">
        <f t="shared" si="11"/>
        <v>1</v>
      </c>
      <c r="H194" s="17"/>
    </row>
    <row r="195" spans="1:8" ht="17.399999999999999" customHeight="1" x14ac:dyDescent="0.25">
      <c r="A195" s="50"/>
      <c r="B195" s="17">
        <v>193</v>
      </c>
      <c r="C195" s="18">
        <v>20192634</v>
      </c>
      <c r="D195" s="17">
        <v>0</v>
      </c>
      <c r="E195" s="17">
        <v>35</v>
      </c>
      <c r="F195" s="20">
        <f t="shared" ref="F195:F211" si="12">D195/E195</f>
        <v>0</v>
      </c>
      <c r="G195" s="17">
        <f t="shared" si="11"/>
        <v>1</v>
      </c>
      <c r="H195" s="17"/>
    </row>
    <row r="196" spans="1:8" ht="17.399999999999999" customHeight="1" x14ac:dyDescent="0.25">
      <c r="A196" s="50"/>
      <c r="B196" s="17">
        <v>194</v>
      </c>
      <c r="C196" s="18">
        <v>20202631</v>
      </c>
      <c r="D196" s="17">
        <v>0</v>
      </c>
      <c r="E196" s="17">
        <v>47</v>
      </c>
      <c r="F196" s="20">
        <f t="shared" si="12"/>
        <v>0</v>
      </c>
      <c r="G196" s="17">
        <f t="shared" si="11"/>
        <v>1</v>
      </c>
      <c r="H196" s="17"/>
    </row>
    <row r="197" spans="1:8" ht="17.399999999999999" customHeight="1" x14ac:dyDescent="0.25">
      <c r="A197" s="50"/>
      <c r="B197" s="17">
        <v>195</v>
      </c>
      <c r="C197" s="18">
        <v>20202632</v>
      </c>
      <c r="D197" s="17">
        <v>0</v>
      </c>
      <c r="E197" s="17">
        <v>45</v>
      </c>
      <c r="F197" s="20">
        <f t="shared" si="12"/>
        <v>0</v>
      </c>
      <c r="G197" s="17">
        <f t="shared" si="11"/>
        <v>1</v>
      </c>
      <c r="H197" s="17"/>
    </row>
    <row r="198" spans="1:8" ht="17.399999999999999" customHeight="1" x14ac:dyDescent="0.25">
      <c r="A198" s="50"/>
      <c r="B198" s="17">
        <v>196</v>
      </c>
      <c r="C198" s="18">
        <v>20202633</v>
      </c>
      <c r="D198" s="17">
        <v>0</v>
      </c>
      <c r="E198" s="17">
        <v>34</v>
      </c>
      <c r="F198" s="20">
        <f t="shared" si="12"/>
        <v>0</v>
      </c>
      <c r="G198" s="17">
        <f t="shared" si="11"/>
        <v>1</v>
      </c>
      <c r="H198" s="17"/>
    </row>
    <row r="199" spans="1:8" ht="17.399999999999999" customHeight="1" x14ac:dyDescent="0.25">
      <c r="A199" s="50"/>
      <c r="B199" s="17">
        <v>197</v>
      </c>
      <c r="C199" s="18">
        <v>20202634</v>
      </c>
      <c r="D199" s="17">
        <v>0</v>
      </c>
      <c r="E199" s="17">
        <v>32</v>
      </c>
      <c r="F199" s="20">
        <f t="shared" si="12"/>
        <v>0</v>
      </c>
      <c r="G199" s="17">
        <f t="shared" si="11"/>
        <v>1</v>
      </c>
      <c r="H199" s="17"/>
    </row>
    <row r="200" spans="1:8" ht="17.399999999999999" customHeight="1" x14ac:dyDescent="0.25">
      <c r="A200" s="50"/>
      <c r="B200" s="17">
        <v>198</v>
      </c>
      <c r="C200" s="18">
        <v>20212631</v>
      </c>
      <c r="D200" s="17">
        <v>0</v>
      </c>
      <c r="E200" s="17">
        <v>39</v>
      </c>
      <c r="F200" s="20">
        <f t="shared" si="12"/>
        <v>0</v>
      </c>
      <c r="G200" s="17">
        <f t="shared" si="11"/>
        <v>1</v>
      </c>
      <c r="H200" s="17"/>
    </row>
    <row r="201" spans="1:8" ht="17.399999999999999" customHeight="1" x14ac:dyDescent="0.25">
      <c r="A201" s="50"/>
      <c r="B201" s="17">
        <v>199</v>
      </c>
      <c r="C201" s="18">
        <v>20212632</v>
      </c>
      <c r="D201" s="17">
        <v>0</v>
      </c>
      <c r="E201" s="17">
        <v>41</v>
      </c>
      <c r="F201" s="20">
        <f t="shared" si="12"/>
        <v>0</v>
      </c>
      <c r="G201" s="17">
        <f t="shared" si="11"/>
        <v>1</v>
      </c>
      <c r="H201" s="17"/>
    </row>
    <row r="202" spans="1:8" ht="17.399999999999999" customHeight="1" x14ac:dyDescent="0.25">
      <c r="A202" s="50"/>
      <c r="B202" s="17">
        <v>200</v>
      </c>
      <c r="C202" s="18">
        <v>20212633</v>
      </c>
      <c r="D202" s="17">
        <v>0</v>
      </c>
      <c r="E202" s="17">
        <v>42</v>
      </c>
      <c r="F202" s="20">
        <f t="shared" si="12"/>
        <v>0</v>
      </c>
      <c r="G202" s="17">
        <f t="shared" si="11"/>
        <v>1</v>
      </c>
      <c r="H202" s="17"/>
    </row>
    <row r="203" spans="1:8" ht="17.399999999999999" customHeight="1" x14ac:dyDescent="0.25">
      <c r="A203" s="50"/>
      <c r="B203" s="17">
        <v>201</v>
      </c>
      <c r="C203" s="18">
        <v>20212634</v>
      </c>
      <c r="D203" s="17">
        <v>0</v>
      </c>
      <c r="E203" s="17">
        <v>39</v>
      </c>
      <c r="F203" s="20">
        <f t="shared" si="12"/>
        <v>0</v>
      </c>
      <c r="G203" s="17">
        <f t="shared" si="11"/>
        <v>1</v>
      </c>
      <c r="H203" s="17"/>
    </row>
    <row r="204" spans="1:8" ht="17.399999999999999" customHeight="1" x14ac:dyDescent="0.25">
      <c r="A204" s="50"/>
      <c r="B204" s="17">
        <v>202</v>
      </c>
      <c r="C204" s="18">
        <v>20222631</v>
      </c>
      <c r="D204" s="17">
        <v>0</v>
      </c>
      <c r="E204" s="17">
        <v>35</v>
      </c>
      <c r="F204" s="20">
        <f t="shared" si="12"/>
        <v>0</v>
      </c>
      <c r="G204" s="17">
        <f t="shared" si="11"/>
        <v>1</v>
      </c>
      <c r="H204" s="17"/>
    </row>
    <row r="205" spans="1:8" ht="17.399999999999999" customHeight="1" x14ac:dyDescent="0.25">
      <c r="A205" s="50"/>
      <c r="B205" s="17">
        <v>203</v>
      </c>
      <c r="C205" s="18">
        <v>20222632</v>
      </c>
      <c r="D205" s="17">
        <v>0</v>
      </c>
      <c r="E205" s="17">
        <v>36</v>
      </c>
      <c r="F205" s="20">
        <f t="shared" si="12"/>
        <v>0</v>
      </c>
      <c r="G205" s="17">
        <f t="shared" si="11"/>
        <v>1</v>
      </c>
      <c r="H205" s="17"/>
    </row>
    <row r="206" spans="1:8" ht="17.399999999999999" customHeight="1" x14ac:dyDescent="0.25">
      <c r="A206" s="50"/>
      <c r="B206" s="17">
        <v>204</v>
      </c>
      <c r="C206" s="18">
        <v>20222633</v>
      </c>
      <c r="D206" s="17">
        <v>0</v>
      </c>
      <c r="E206" s="17">
        <v>36</v>
      </c>
      <c r="F206" s="20">
        <f t="shared" si="12"/>
        <v>0</v>
      </c>
      <c r="G206" s="17">
        <f t="shared" si="11"/>
        <v>1</v>
      </c>
      <c r="H206" s="17"/>
    </row>
    <row r="207" spans="1:8" ht="17.399999999999999" customHeight="1" x14ac:dyDescent="0.25">
      <c r="A207" s="50"/>
      <c r="B207" s="17">
        <v>205</v>
      </c>
      <c r="C207" s="18">
        <v>20222634</v>
      </c>
      <c r="D207" s="17">
        <v>0</v>
      </c>
      <c r="E207" s="17">
        <v>35</v>
      </c>
      <c r="F207" s="20">
        <f t="shared" si="12"/>
        <v>0</v>
      </c>
      <c r="G207" s="17">
        <f t="shared" si="11"/>
        <v>1</v>
      </c>
      <c r="H207" s="17"/>
    </row>
    <row r="208" spans="1:8" ht="17.399999999999999" customHeight="1" x14ac:dyDescent="0.25">
      <c r="A208" s="50"/>
      <c r="B208" s="17">
        <v>206</v>
      </c>
      <c r="C208" s="18">
        <v>20222635</v>
      </c>
      <c r="D208" s="17">
        <v>0</v>
      </c>
      <c r="E208" s="17">
        <v>36</v>
      </c>
      <c r="F208" s="20">
        <f t="shared" si="12"/>
        <v>0</v>
      </c>
      <c r="G208" s="17">
        <f t="shared" si="11"/>
        <v>1</v>
      </c>
      <c r="H208" s="17"/>
    </row>
    <row r="209" spans="1:8" ht="17.399999999999999" customHeight="1" x14ac:dyDescent="0.25">
      <c r="A209" s="50"/>
      <c r="B209" s="17">
        <v>207</v>
      </c>
      <c r="C209" s="18">
        <v>20222641</v>
      </c>
      <c r="D209" s="17">
        <v>0</v>
      </c>
      <c r="E209" s="17">
        <v>44</v>
      </c>
      <c r="F209" s="20">
        <f t="shared" si="12"/>
        <v>0</v>
      </c>
      <c r="G209" s="17">
        <f t="shared" si="11"/>
        <v>1</v>
      </c>
      <c r="H209" s="17"/>
    </row>
    <row r="210" spans="1:8" ht="17.399999999999999" customHeight="1" x14ac:dyDescent="0.25">
      <c r="A210" s="50"/>
      <c r="B210" s="17">
        <v>208</v>
      </c>
      <c r="C210" s="18">
        <v>20222642</v>
      </c>
      <c r="D210" s="17">
        <v>0</v>
      </c>
      <c r="E210" s="17">
        <v>37</v>
      </c>
      <c r="F210" s="20">
        <f t="shared" si="12"/>
        <v>0</v>
      </c>
      <c r="G210" s="17">
        <f t="shared" si="11"/>
        <v>1</v>
      </c>
      <c r="H210" s="17"/>
    </row>
    <row r="211" spans="1:8" ht="17.399999999999999" customHeight="1" x14ac:dyDescent="0.25">
      <c r="A211" s="17" t="s">
        <v>7</v>
      </c>
      <c r="B211" s="17">
        <v>209</v>
      </c>
      <c r="C211" s="17">
        <v>20223531</v>
      </c>
      <c r="D211" s="17">
        <v>0</v>
      </c>
      <c r="E211" s="17">
        <v>46</v>
      </c>
      <c r="F211" s="20">
        <f t="shared" si="12"/>
        <v>0</v>
      </c>
      <c r="G211" s="17">
        <f>RANK(F211,$F$211:$F$211,1)</f>
        <v>1</v>
      </c>
      <c r="H211" s="17"/>
    </row>
    <row r="212" spans="1:8" x14ac:dyDescent="0.25">
      <c r="D212" s="29"/>
    </row>
    <row r="213" spans="1:8" x14ac:dyDescent="0.25">
      <c r="D213" s="29"/>
    </row>
    <row r="214" spans="1:8" x14ac:dyDescent="0.25">
      <c r="D214" s="29"/>
    </row>
    <row r="215" spans="1:8" x14ac:dyDescent="0.25">
      <c r="D215" s="29"/>
    </row>
  </sheetData>
  <mergeCells count="7">
    <mergeCell ref="A146:A191"/>
    <mergeCell ref="A192:A210"/>
    <mergeCell ref="A1:H1"/>
    <mergeCell ref="A3:A29"/>
    <mergeCell ref="A30:A56"/>
    <mergeCell ref="A57:A100"/>
    <mergeCell ref="A101:A145"/>
  </mergeCells>
  <phoneticPr fontId="16" type="noConversion"/>
  <pageMargins left="0.7" right="0.7" top="0.75" bottom="0.75" header="0.3" footer="0.3"/>
  <pageSetup paperSize="9" orientation="portrait"/>
  <ignoredErrors>
    <ignoredError sqref="F30:F43 F57:F69 F3:F7 F18:F19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7"/>
  <sheetViews>
    <sheetView topLeftCell="A667" workbookViewId="0">
      <selection activeCell="A685" sqref="A685:A697"/>
    </sheetView>
  </sheetViews>
  <sheetFormatPr defaultColWidth="8.7265625" defaultRowHeight="14" x14ac:dyDescent="0.25"/>
  <cols>
    <col min="1" max="1" width="20" bestFit="1" customWidth="1"/>
    <col min="2" max="2" width="13.26953125" bestFit="1" customWidth="1"/>
    <col min="3" max="3" width="15.90625" bestFit="1" customWidth="1"/>
    <col min="4" max="4" width="14.54296875" bestFit="1" customWidth="1"/>
    <col min="5" max="5" width="88.7265625" bestFit="1" customWidth="1"/>
    <col min="6" max="6" width="27.90625" customWidth="1"/>
    <col min="7" max="7" width="14.453125" customWidth="1"/>
  </cols>
  <sheetData>
    <row r="1" spans="1:7" ht="23" customHeight="1" x14ac:dyDescent="0.25">
      <c r="A1" s="61" t="s">
        <v>39</v>
      </c>
      <c r="B1" s="61"/>
      <c r="C1" s="61"/>
      <c r="D1" s="61"/>
      <c r="E1" s="61"/>
      <c r="F1" s="61"/>
      <c r="G1" s="61"/>
    </row>
    <row r="2" spans="1:7" ht="21" customHeight="1" x14ac:dyDescent="0.25">
      <c r="A2" s="26" t="s">
        <v>19</v>
      </c>
      <c r="B2" s="26" t="s">
        <v>20</v>
      </c>
      <c r="C2" s="26" t="s">
        <v>21</v>
      </c>
      <c r="D2" s="26" t="s">
        <v>23</v>
      </c>
      <c r="E2" s="26" t="s">
        <v>22</v>
      </c>
      <c r="F2" s="27" t="s">
        <v>40</v>
      </c>
      <c r="G2" s="26" t="s">
        <v>25</v>
      </c>
    </row>
    <row r="3" spans="1:7" ht="17.399999999999999" customHeight="1" x14ac:dyDescent="0.25">
      <c r="A3" s="50" t="s">
        <v>1</v>
      </c>
      <c r="B3" s="50">
        <v>20223631</v>
      </c>
      <c r="C3" s="50">
        <v>2022363108</v>
      </c>
      <c r="D3" s="50" t="s">
        <v>265</v>
      </c>
      <c r="E3" s="17" t="s">
        <v>85</v>
      </c>
      <c r="F3" s="17" t="s">
        <v>286</v>
      </c>
      <c r="G3" s="50">
        <v>15</v>
      </c>
    </row>
    <row r="4" spans="1:7" ht="17.399999999999999" customHeight="1" x14ac:dyDescent="0.25">
      <c r="A4" s="50"/>
      <c r="B4" s="50"/>
      <c r="C4" s="50"/>
      <c r="D4" s="50"/>
      <c r="E4" s="17" t="s">
        <v>287</v>
      </c>
      <c r="F4" s="17" t="s">
        <v>286</v>
      </c>
      <c r="G4" s="50"/>
    </row>
    <row r="5" spans="1:7" ht="17.399999999999999" customHeight="1" x14ac:dyDescent="0.25">
      <c r="A5" s="50"/>
      <c r="B5" s="50"/>
      <c r="C5" s="50"/>
      <c r="D5" s="50"/>
      <c r="E5" s="17" t="s">
        <v>288</v>
      </c>
      <c r="F5" s="17" t="s">
        <v>289</v>
      </c>
      <c r="G5" s="50"/>
    </row>
    <row r="6" spans="1:7" ht="17.399999999999999" customHeight="1" x14ac:dyDescent="0.25">
      <c r="A6" s="50"/>
      <c r="B6" s="50"/>
      <c r="C6" s="50"/>
      <c r="D6" s="50"/>
      <c r="E6" s="17" t="s">
        <v>186</v>
      </c>
      <c r="F6" s="17" t="s">
        <v>289</v>
      </c>
      <c r="G6" s="50"/>
    </row>
    <row r="7" spans="1:7" ht="17.399999999999999" customHeight="1" x14ac:dyDescent="0.25">
      <c r="A7" s="50"/>
      <c r="B7" s="50"/>
      <c r="C7" s="50"/>
      <c r="D7" s="50"/>
      <c r="E7" s="17" t="s">
        <v>128</v>
      </c>
      <c r="F7" s="17" t="s">
        <v>289</v>
      </c>
      <c r="G7" s="50"/>
    </row>
    <row r="8" spans="1:7" ht="17.399999999999999" customHeight="1" x14ac:dyDescent="0.25">
      <c r="A8" s="50"/>
      <c r="B8" s="50"/>
      <c r="C8" s="50"/>
      <c r="D8" s="50"/>
      <c r="E8" s="17" t="s">
        <v>80</v>
      </c>
      <c r="F8" s="17" t="s">
        <v>290</v>
      </c>
      <c r="G8" s="50"/>
    </row>
    <row r="9" spans="1:7" ht="17.399999999999999" customHeight="1" x14ac:dyDescent="0.25">
      <c r="A9" s="50"/>
      <c r="B9" s="50"/>
      <c r="C9" s="50"/>
      <c r="D9" s="50"/>
      <c r="E9" s="17" t="s">
        <v>145</v>
      </c>
      <c r="F9" s="17" t="s">
        <v>291</v>
      </c>
      <c r="G9" s="50"/>
    </row>
    <row r="10" spans="1:7" ht="17.399999999999999" customHeight="1" x14ac:dyDescent="0.25">
      <c r="A10" s="50"/>
      <c r="B10" s="50">
        <v>20223635</v>
      </c>
      <c r="C10" s="50">
        <v>2022363533</v>
      </c>
      <c r="D10" s="50" t="s">
        <v>149</v>
      </c>
      <c r="E10" s="17" t="s">
        <v>124</v>
      </c>
      <c r="F10" s="17" t="s">
        <v>292</v>
      </c>
      <c r="G10" s="50">
        <v>5</v>
      </c>
    </row>
    <row r="11" spans="1:7" ht="17.399999999999999" customHeight="1" x14ac:dyDescent="0.25">
      <c r="A11" s="50"/>
      <c r="B11" s="50"/>
      <c r="C11" s="50"/>
      <c r="D11" s="50"/>
      <c r="E11" s="17" t="s">
        <v>123</v>
      </c>
      <c r="F11" s="17" t="s">
        <v>293</v>
      </c>
      <c r="G11" s="50"/>
    </row>
    <row r="12" spans="1:7" ht="17.399999999999999" customHeight="1" x14ac:dyDescent="0.25">
      <c r="A12" s="50"/>
      <c r="B12" s="50"/>
      <c r="C12" s="50">
        <v>2022363541</v>
      </c>
      <c r="D12" s="50" t="s">
        <v>150</v>
      </c>
      <c r="E12" s="17" t="s">
        <v>85</v>
      </c>
      <c r="F12" s="17" t="s">
        <v>290</v>
      </c>
      <c r="G12" s="50">
        <v>9</v>
      </c>
    </row>
    <row r="13" spans="1:7" ht="17.399999999999999" customHeight="1" x14ac:dyDescent="0.25">
      <c r="A13" s="50"/>
      <c r="B13" s="50"/>
      <c r="C13" s="50"/>
      <c r="D13" s="50"/>
      <c r="E13" s="17" t="s">
        <v>186</v>
      </c>
      <c r="F13" s="17" t="s">
        <v>290</v>
      </c>
      <c r="G13" s="50"/>
    </row>
    <row r="14" spans="1:7" ht="17.399999999999999" customHeight="1" x14ac:dyDescent="0.25">
      <c r="A14" s="50"/>
      <c r="B14" s="50"/>
      <c r="C14" s="50"/>
      <c r="D14" s="50"/>
      <c r="E14" s="17" t="s">
        <v>123</v>
      </c>
      <c r="F14" s="17" t="s">
        <v>293</v>
      </c>
      <c r="G14" s="50"/>
    </row>
    <row r="15" spans="1:7" ht="17.399999999999999" customHeight="1" x14ac:dyDescent="0.25">
      <c r="A15" s="50"/>
      <c r="B15" s="50"/>
      <c r="C15" s="50"/>
      <c r="D15" s="50"/>
      <c r="E15" s="17" t="s">
        <v>124</v>
      </c>
      <c r="F15" s="17" t="s">
        <v>292</v>
      </c>
      <c r="G15" s="50"/>
    </row>
    <row r="16" spans="1:7" ht="17.399999999999999" customHeight="1" x14ac:dyDescent="0.25">
      <c r="A16" s="50"/>
      <c r="B16" s="50">
        <v>20223637</v>
      </c>
      <c r="C16" s="50">
        <v>2022363709</v>
      </c>
      <c r="D16" s="50" t="s">
        <v>187</v>
      </c>
      <c r="E16" s="17" t="s">
        <v>125</v>
      </c>
      <c r="F16" s="17" t="s">
        <v>286</v>
      </c>
      <c r="G16" s="50">
        <v>9</v>
      </c>
    </row>
    <row r="17" spans="1:7" ht="17.399999999999999" customHeight="1" x14ac:dyDescent="0.25">
      <c r="A17" s="50"/>
      <c r="B17" s="50"/>
      <c r="C17" s="50"/>
      <c r="D17" s="50"/>
      <c r="E17" s="17" t="s">
        <v>287</v>
      </c>
      <c r="F17" s="17" t="s">
        <v>294</v>
      </c>
      <c r="G17" s="50"/>
    </row>
    <row r="18" spans="1:7" ht="17.399999999999999" customHeight="1" x14ac:dyDescent="0.25">
      <c r="A18" s="50"/>
      <c r="B18" s="50"/>
      <c r="C18" s="50"/>
      <c r="D18" s="50"/>
      <c r="E18" s="17" t="s">
        <v>128</v>
      </c>
      <c r="F18" s="17" t="s">
        <v>286</v>
      </c>
      <c r="G18" s="50"/>
    </row>
    <row r="19" spans="1:7" ht="17.399999999999999" customHeight="1" x14ac:dyDescent="0.25">
      <c r="A19" s="50"/>
      <c r="B19" s="50"/>
      <c r="C19" s="50"/>
      <c r="D19" s="50"/>
      <c r="E19" s="17" t="s">
        <v>76</v>
      </c>
      <c r="F19" s="17" t="s">
        <v>289</v>
      </c>
      <c r="G19" s="50"/>
    </row>
    <row r="20" spans="1:7" ht="17.399999999999999" customHeight="1" x14ac:dyDescent="0.25">
      <c r="A20" s="50"/>
      <c r="B20" s="50"/>
      <c r="C20" s="50">
        <v>2022363741</v>
      </c>
      <c r="D20" s="50" t="s">
        <v>147</v>
      </c>
      <c r="E20" s="17" t="s">
        <v>80</v>
      </c>
      <c r="F20" s="17" t="s">
        <v>291</v>
      </c>
      <c r="G20" s="50">
        <v>6</v>
      </c>
    </row>
    <row r="21" spans="1:7" ht="17.399999999999999" customHeight="1" x14ac:dyDescent="0.25">
      <c r="A21" s="50"/>
      <c r="B21" s="50"/>
      <c r="C21" s="50"/>
      <c r="D21" s="50"/>
      <c r="E21" s="17" t="s">
        <v>186</v>
      </c>
      <c r="F21" s="17" t="s">
        <v>295</v>
      </c>
      <c r="G21" s="50"/>
    </row>
    <row r="22" spans="1:7" ht="17.399999999999999" customHeight="1" x14ac:dyDescent="0.25">
      <c r="A22" s="50"/>
      <c r="B22" s="50">
        <v>20223641</v>
      </c>
      <c r="C22" s="17">
        <v>2022364106</v>
      </c>
      <c r="D22" s="17" t="s">
        <v>296</v>
      </c>
      <c r="E22" s="17" t="s">
        <v>133</v>
      </c>
      <c r="F22" s="17" t="s">
        <v>297</v>
      </c>
      <c r="G22" s="17">
        <v>2</v>
      </c>
    </row>
    <row r="23" spans="1:7" ht="17.399999999999999" customHeight="1" x14ac:dyDescent="0.25">
      <c r="A23" s="50"/>
      <c r="B23" s="50"/>
      <c r="C23" s="17">
        <v>2022364123</v>
      </c>
      <c r="D23" s="17" t="s">
        <v>298</v>
      </c>
      <c r="E23" s="17" t="s">
        <v>133</v>
      </c>
      <c r="F23" s="17" t="s">
        <v>297</v>
      </c>
      <c r="G23" s="17">
        <v>2</v>
      </c>
    </row>
    <row r="24" spans="1:7" ht="17.399999999999999" customHeight="1" x14ac:dyDescent="0.25">
      <c r="A24" s="50"/>
      <c r="B24" s="50"/>
      <c r="C24" s="17">
        <v>2022364110</v>
      </c>
      <c r="D24" s="17" t="s">
        <v>299</v>
      </c>
      <c r="E24" s="17" t="s">
        <v>133</v>
      </c>
      <c r="F24" s="17" t="s">
        <v>297</v>
      </c>
      <c r="G24" s="17">
        <v>2</v>
      </c>
    </row>
    <row r="25" spans="1:7" ht="17.399999999999999" customHeight="1" x14ac:dyDescent="0.25">
      <c r="A25" s="50"/>
      <c r="B25" s="50">
        <v>20223642</v>
      </c>
      <c r="C25" s="50">
        <v>2022364220</v>
      </c>
      <c r="D25" s="50" t="s">
        <v>300</v>
      </c>
      <c r="E25" s="17" t="s">
        <v>129</v>
      </c>
      <c r="F25" s="17" t="s">
        <v>286</v>
      </c>
      <c r="G25" s="50">
        <v>20</v>
      </c>
    </row>
    <row r="26" spans="1:7" ht="17.399999999999999" customHeight="1" x14ac:dyDescent="0.25">
      <c r="A26" s="50"/>
      <c r="B26" s="50"/>
      <c r="C26" s="50"/>
      <c r="D26" s="50"/>
      <c r="E26" s="17" t="s">
        <v>130</v>
      </c>
      <c r="F26" s="17" t="s">
        <v>286</v>
      </c>
      <c r="G26" s="50"/>
    </row>
    <row r="27" spans="1:7" ht="17.399999999999999" customHeight="1" x14ac:dyDescent="0.25">
      <c r="A27" s="50"/>
      <c r="B27" s="50"/>
      <c r="C27" s="50"/>
      <c r="D27" s="50"/>
      <c r="E27" s="17" t="s">
        <v>301</v>
      </c>
      <c r="F27" s="17" t="s">
        <v>286</v>
      </c>
      <c r="G27" s="50"/>
    </row>
    <row r="28" spans="1:7" ht="17.399999999999999" customHeight="1" x14ac:dyDescent="0.25">
      <c r="A28" s="50"/>
      <c r="B28" s="50"/>
      <c r="C28" s="50"/>
      <c r="D28" s="50"/>
      <c r="E28" s="17" t="s">
        <v>131</v>
      </c>
      <c r="F28" s="17" t="s">
        <v>289</v>
      </c>
      <c r="G28" s="50"/>
    </row>
    <row r="29" spans="1:7" ht="17.399999999999999" customHeight="1" x14ac:dyDescent="0.25">
      <c r="A29" s="50"/>
      <c r="B29" s="50"/>
      <c r="C29" s="50"/>
      <c r="D29" s="50"/>
      <c r="E29" s="17" t="s">
        <v>132</v>
      </c>
      <c r="F29" s="17" t="s">
        <v>302</v>
      </c>
      <c r="G29" s="50"/>
    </row>
    <row r="30" spans="1:7" ht="17.399999999999999" customHeight="1" x14ac:dyDescent="0.25">
      <c r="A30" s="50"/>
      <c r="B30" s="50"/>
      <c r="C30" s="50"/>
      <c r="D30" s="50"/>
      <c r="E30" s="17" t="s">
        <v>133</v>
      </c>
      <c r="F30" s="17" t="s">
        <v>289</v>
      </c>
      <c r="G30" s="50"/>
    </row>
    <row r="31" spans="1:7" ht="17.399999999999999" customHeight="1" x14ac:dyDescent="0.25">
      <c r="A31" s="50"/>
      <c r="B31" s="50"/>
      <c r="C31" s="50"/>
      <c r="D31" s="50"/>
      <c r="E31" s="17" t="s">
        <v>133</v>
      </c>
      <c r="F31" s="17" t="s">
        <v>290</v>
      </c>
      <c r="G31" s="50"/>
    </row>
    <row r="32" spans="1:7" ht="17.399999999999999" customHeight="1" x14ac:dyDescent="0.25">
      <c r="A32" s="50"/>
      <c r="B32" s="50"/>
      <c r="C32" s="50"/>
      <c r="D32" s="50"/>
      <c r="E32" s="17" t="s">
        <v>134</v>
      </c>
      <c r="F32" s="17" t="s">
        <v>292</v>
      </c>
      <c r="G32" s="50"/>
    </row>
    <row r="33" spans="1:7" ht="17.399999999999999" customHeight="1" x14ac:dyDescent="0.25">
      <c r="A33" s="50"/>
      <c r="B33" s="50"/>
      <c r="C33" s="50"/>
      <c r="D33" s="50"/>
      <c r="E33" s="17" t="s">
        <v>131</v>
      </c>
      <c r="F33" s="17" t="s">
        <v>293</v>
      </c>
      <c r="G33" s="50"/>
    </row>
    <row r="34" spans="1:7" ht="17.399999999999999" customHeight="1" x14ac:dyDescent="0.25">
      <c r="A34" s="50"/>
      <c r="B34" s="50"/>
      <c r="C34" s="50">
        <v>2022364221</v>
      </c>
      <c r="D34" s="50" t="s">
        <v>303</v>
      </c>
      <c r="E34" s="17" t="s">
        <v>130</v>
      </c>
      <c r="F34" s="17" t="s">
        <v>286</v>
      </c>
      <c r="G34" s="50">
        <v>18</v>
      </c>
    </row>
    <row r="35" spans="1:7" ht="17.399999999999999" customHeight="1" x14ac:dyDescent="0.25">
      <c r="A35" s="50"/>
      <c r="B35" s="50"/>
      <c r="C35" s="50"/>
      <c r="D35" s="50"/>
      <c r="E35" s="17" t="s">
        <v>301</v>
      </c>
      <c r="F35" s="17" t="s">
        <v>286</v>
      </c>
      <c r="G35" s="50"/>
    </row>
    <row r="36" spans="1:7" ht="17.399999999999999" customHeight="1" x14ac:dyDescent="0.25">
      <c r="A36" s="50"/>
      <c r="B36" s="50"/>
      <c r="C36" s="50"/>
      <c r="D36" s="50"/>
      <c r="E36" s="17" t="s">
        <v>131</v>
      </c>
      <c r="F36" s="17" t="s">
        <v>289</v>
      </c>
      <c r="G36" s="50"/>
    </row>
    <row r="37" spans="1:7" ht="17.399999999999999" customHeight="1" x14ac:dyDescent="0.25">
      <c r="A37" s="50"/>
      <c r="B37" s="50"/>
      <c r="C37" s="50"/>
      <c r="D37" s="50"/>
      <c r="E37" s="17" t="s">
        <v>132</v>
      </c>
      <c r="F37" s="17" t="s">
        <v>302</v>
      </c>
      <c r="G37" s="50"/>
    </row>
    <row r="38" spans="1:7" ht="17.399999999999999" customHeight="1" x14ac:dyDescent="0.25">
      <c r="A38" s="50"/>
      <c r="B38" s="50"/>
      <c r="C38" s="50"/>
      <c r="D38" s="50"/>
      <c r="E38" s="17" t="s">
        <v>133</v>
      </c>
      <c r="F38" s="17" t="s">
        <v>289</v>
      </c>
      <c r="G38" s="50"/>
    </row>
    <row r="39" spans="1:7" ht="17.399999999999999" customHeight="1" x14ac:dyDescent="0.25">
      <c r="A39" s="50"/>
      <c r="B39" s="50"/>
      <c r="C39" s="50"/>
      <c r="D39" s="50"/>
      <c r="E39" s="17" t="s">
        <v>133</v>
      </c>
      <c r="F39" s="17" t="s">
        <v>290</v>
      </c>
      <c r="G39" s="50"/>
    </row>
    <row r="40" spans="1:7" ht="17.399999999999999" customHeight="1" x14ac:dyDescent="0.25">
      <c r="A40" s="50"/>
      <c r="B40" s="50"/>
      <c r="C40" s="50"/>
      <c r="D40" s="50"/>
      <c r="E40" s="17" t="s">
        <v>134</v>
      </c>
      <c r="F40" s="17" t="s">
        <v>292</v>
      </c>
      <c r="G40" s="50"/>
    </row>
    <row r="41" spans="1:7" ht="17.399999999999999" customHeight="1" x14ac:dyDescent="0.25">
      <c r="A41" s="50"/>
      <c r="B41" s="50"/>
      <c r="C41" s="50"/>
      <c r="D41" s="50"/>
      <c r="E41" s="17" t="s">
        <v>131</v>
      </c>
      <c r="F41" s="17" t="s">
        <v>293</v>
      </c>
      <c r="G41" s="50"/>
    </row>
    <row r="42" spans="1:7" ht="17.399999999999999" customHeight="1" x14ac:dyDescent="0.25">
      <c r="A42" s="50"/>
      <c r="B42" s="50"/>
      <c r="C42" s="50">
        <v>2022364210</v>
      </c>
      <c r="D42" s="50" t="s">
        <v>304</v>
      </c>
      <c r="E42" s="17" t="s">
        <v>134</v>
      </c>
      <c r="F42" s="17" t="s">
        <v>292</v>
      </c>
      <c r="G42" s="50">
        <v>5</v>
      </c>
    </row>
    <row r="43" spans="1:7" ht="17.399999999999999" customHeight="1" x14ac:dyDescent="0.25">
      <c r="A43" s="50"/>
      <c r="B43" s="50"/>
      <c r="C43" s="50"/>
      <c r="D43" s="50"/>
      <c r="E43" s="17" t="s">
        <v>131</v>
      </c>
      <c r="F43" s="17" t="s">
        <v>293</v>
      </c>
      <c r="G43" s="50"/>
    </row>
    <row r="44" spans="1:7" ht="17.399999999999999" customHeight="1" x14ac:dyDescent="0.25">
      <c r="A44" s="50"/>
      <c r="B44" s="50">
        <v>20223643</v>
      </c>
      <c r="C44" s="50">
        <v>2022364330</v>
      </c>
      <c r="D44" s="50" t="s">
        <v>305</v>
      </c>
      <c r="E44" s="17" t="s">
        <v>137</v>
      </c>
      <c r="F44" s="17" t="s">
        <v>289</v>
      </c>
      <c r="G44" s="50">
        <v>20</v>
      </c>
    </row>
    <row r="45" spans="1:7" ht="17.399999999999999" customHeight="1" x14ac:dyDescent="0.25">
      <c r="A45" s="50"/>
      <c r="B45" s="50"/>
      <c r="C45" s="50"/>
      <c r="D45" s="50"/>
      <c r="E45" s="17" t="s">
        <v>306</v>
      </c>
      <c r="F45" s="17" t="s">
        <v>289</v>
      </c>
      <c r="G45" s="50"/>
    </row>
    <row r="46" spans="1:7" ht="17.399999999999999" customHeight="1" x14ac:dyDescent="0.25">
      <c r="A46" s="50"/>
      <c r="B46" s="50"/>
      <c r="C46" s="50"/>
      <c r="D46" s="50"/>
      <c r="E46" s="17" t="s">
        <v>307</v>
      </c>
      <c r="F46" s="17" t="s">
        <v>308</v>
      </c>
      <c r="G46" s="50"/>
    </row>
    <row r="47" spans="1:7" ht="17.399999999999999" customHeight="1" x14ac:dyDescent="0.25">
      <c r="A47" s="50"/>
      <c r="B47" s="50"/>
      <c r="C47" s="50"/>
      <c r="D47" s="50"/>
      <c r="E47" s="17" t="s">
        <v>138</v>
      </c>
      <c r="F47" s="17" t="s">
        <v>293</v>
      </c>
      <c r="G47" s="50"/>
    </row>
    <row r="48" spans="1:7" ht="17.399999999999999" customHeight="1" x14ac:dyDescent="0.25">
      <c r="A48" s="50"/>
      <c r="B48" s="50"/>
      <c r="C48" s="50"/>
      <c r="D48" s="50"/>
      <c r="E48" s="17" t="s">
        <v>138</v>
      </c>
      <c r="F48" s="17" t="s">
        <v>297</v>
      </c>
      <c r="G48" s="50"/>
    </row>
    <row r="49" spans="1:7" ht="17.399999999999999" customHeight="1" x14ac:dyDescent="0.25">
      <c r="A49" s="50"/>
      <c r="B49" s="50"/>
      <c r="C49" s="50"/>
      <c r="D49" s="50"/>
      <c r="E49" s="17" t="s">
        <v>309</v>
      </c>
      <c r="F49" s="17" t="s">
        <v>295</v>
      </c>
      <c r="G49" s="50"/>
    </row>
    <row r="50" spans="1:7" ht="17.399999999999999" customHeight="1" x14ac:dyDescent="0.25">
      <c r="A50" s="50"/>
      <c r="B50" s="50"/>
      <c r="C50" s="50"/>
      <c r="D50" s="50"/>
      <c r="E50" s="17" t="s">
        <v>136</v>
      </c>
      <c r="F50" s="17" t="s">
        <v>297</v>
      </c>
      <c r="G50" s="50"/>
    </row>
    <row r="51" spans="1:7" ht="17.399999999999999" customHeight="1" x14ac:dyDescent="0.25">
      <c r="A51" s="50"/>
      <c r="B51" s="50"/>
      <c r="C51" s="50"/>
      <c r="D51" s="50"/>
      <c r="E51" s="17" t="s">
        <v>137</v>
      </c>
      <c r="F51" s="17" t="s">
        <v>297</v>
      </c>
      <c r="G51" s="50"/>
    </row>
    <row r="52" spans="1:7" ht="17.399999999999999" customHeight="1" x14ac:dyDescent="0.25">
      <c r="A52" s="50"/>
      <c r="B52" s="50"/>
      <c r="C52" s="50">
        <v>2022364343</v>
      </c>
      <c r="D52" s="50" t="s">
        <v>135</v>
      </c>
      <c r="E52" s="17" t="s">
        <v>138</v>
      </c>
      <c r="F52" s="17" t="s">
        <v>297</v>
      </c>
      <c r="G52" s="50">
        <v>9</v>
      </c>
    </row>
    <row r="53" spans="1:7" ht="17.399999999999999" customHeight="1" x14ac:dyDescent="0.25">
      <c r="A53" s="50"/>
      <c r="B53" s="50"/>
      <c r="C53" s="50"/>
      <c r="D53" s="50"/>
      <c r="E53" s="17" t="s">
        <v>309</v>
      </c>
      <c r="F53" s="17" t="s">
        <v>295</v>
      </c>
      <c r="G53" s="50"/>
    </row>
    <row r="54" spans="1:7" ht="17.399999999999999" customHeight="1" x14ac:dyDescent="0.25">
      <c r="A54" s="50"/>
      <c r="B54" s="50"/>
      <c r="C54" s="50"/>
      <c r="D54" s="50"/>
      <c r="E54" s="17" t="s">
        <v>136</v>
      </c>
      <c r="F54" s="17" t="s">
        <v>297</v>
      </c>
      <c r="G54" s="50"/>
    </row>
    <row r="55" spans="1:7" ht="17.399999999999999" customHeight="1" x14ac:dyDescent="0.25">
      <c r="A55" s="50"/>
      <c r="B55" s="50"/>
      <c r="C55" s="50"/>
      <c r="D55" s="50"/>
      <c r="E55" s="17" t="s">
        <v>137</v>
      </c>
      <c r="F55" s="17" t="s">
        <v>297</v>
      </c>
      <c r="G55" s="50"/>
    </row>
    <row r="56" spans="1:7" ht="17.399999999999999" customHeight="1" x14ac:dyDescent="0.25">
      <c r="A56" s="50"/>
      <c r="B56" s="50">
        <v>20213633</v>
      </c>
      <c r="C56" s="50">
        <v>2021363334</v>
      </c>
      <c r="D56" s="50" t="s">
        <v>310</v>
      </c>
      <c r="E56" s="17" t="s">
        <v>188</v>
      </c>
      <c r="F56" s="17" t="s">
        <v>302</v>
      </c>
      <c r="G56" s="50">
        <v>7</v>
      </c>
    </row>
    <row r="57" spans="1:7" ht="17.399999999999999" customHeight="1" x14ac:dyDescent="0.25">
      <c r="A57" s="50"/>
      <c r="B57" s="50"/>
      <c r="C57" s="50"/>
      <c r="D57" s="50"/>
      <c r="E57" s="17" t="s">
        <v>189</v>
      </c>
      <c r="F57" s="17" t="s">
        <v>289</v>
      </c>
      <c r="G57" s="50"/>
    </row>
    <row r="58" spans="1:7" ht="17.399999999999999" customHeight="1" x14ac:dyDescent="0.25">
      <c r="A58" s="50"/>
      <c r="B58" s="50"/>
      <c r="C58" s="50"/>
      <c r="D58" s="50"/>
      <c r="E58" s="17" t="s">
        <v>80</v>
      </c>
      <c r="F58" s="17" t="s">
        <v>290</v>
      </c>
      <c r="G58" s="50"/>
    </row>
    <row r="59" spans="1:7" ht="17.399999999999999" customHeight="1" x14ac:dyDescent="0.25">
      <c r="A59" s="50"/>
      <c r="B59" s="50"/>
      <c r="C59" s="17">
        <v>2021363328</v>
      </c>
      <c r="D59" s="17" t="s">
        <v>311</v>
      </c>
      <c r="E59" s="17" t="s">
        <v>80</v>
      </c>
      <c r="F59" s="17" t="s">
        <v>290</v>
      </c>
      <c r="G59" s="50">
        <v>2</v>
      </c>
    </row>
    <row r="60" spans="1:7" ht="17.399999999999999" customHeight="1" x14ac:dyDescent="0.25">
      <c r="A60" s="50"/>
      <c r="B60" s="50"/>
      <c r="C60" s="17">
        <v>2021363340</v>
      </c>
      <c r="D60" s="17" t="s">
        <v>312</v>
      </c>
      <c r="E60" s="17" t="s">
        <v>80</v>
      </c>
      <c r="F60" s="17" t="s">
        <v>290</v>
      </c>
      <c r="G60" s="50"/>
    </row>
    <row r="61" spans="1:7" ht="17.399999999999999" customHeight="1" x14ac:dyDescent="0.25">
      <c r="A61" s="50"/>
      <c r="B61" s="50"/>
      <c r="C61" s="17">
        <v>2021363339</v>
      </c>
      <c r="D61" s="17" t="s">
        <v>313</v>
      </c>
      <c r="E61" s="17" t="s">
        <v>314</v>
      </c>
      <c r="F61" s="17" t="s">
        <v>297</v>
      </c>
      <c r="G61" s="50"/>
    </row>
    <row r="62" spans="1:7" ht="17.399999999999999" customHeight="1" x14ac:dyDescent="0.25">
      <c r="A62" s="50" t="s">
        <v>2</v>
      </c>
      <c r="B62" s="50">
        <v>20212731</v>
      </c>
      <c r="C62" s="17">
        <v>2021273113</v>
      </c>
      <c r="D62" s="17" t="s">
        <v>315</v>
      </c>
      <c r="E62" s="17" t="s">
        <v>213</v>
      </c>
      <c r="F62" s="17" t="s">
        <v>286</v>
      </c>
      <c r="G62" s="17">
        <v>2</v>
      </c>
    </row>
    <row r="63" spans="1:7" ht="17.399999999999999" customHeight="1" x14ac:dyDescent="0.25">
      <c r="A63" s="50"/>
      <c r="B63" s="50"/>
      <c r="C63" s="17">
        <v>2021273110</v>
      </c>
      <c r="D63" s="17" t="s">
        <v>316</v>
      </c>
      <c r="E63" s="17" t="s">
        <v>213</v>
      </c>
      <c r="F63" s="17" t="s">
        <v>317</v>
      </c>
      <c r="G63" s="17">
        <v>1</v>
      </c>
    </row>
    <row r="64" spans="1:7" ht="17.399999999999999" customHeight="1" x14ac:dyDescent="0.25">
      <c r="A64" s="50"/>
      <c r="B64" s="50"/>
      <c r="C64" s="50">
        <v>2021273138</v>
      </c>
      <c r="D64" s="50" t="s">
        <v>318</v>
      </c>
      <c r="E64" s="17" t="s">
        <v>190</v>
      </c>
      <c r="F64" s="17" t="s">
        <v>286</v>
      </c>
      <c r="G64" s="50">
        <v>12</v>
      </c>
    </row>
    <row r="65" spans="1:7" ht="17.399999999999999" customHeight="1" x14ac:dyDescent="0.25">
      <c r="A65" s="50"/>
      <c r="B65" s="50"/>
      <c r="C65" s="50"/>
      <c r="D65" s="50"/>
      <c r="E65" s="17" t="s">
        <v>80</v>
      </c>
      <c r="F65" s="17" t="s">
        <v>290</v>
      </c>
      <c r="G65" s="50"/>
    </row>
    <row r="66" spans="1:7" ht="17.399999999999999" customHeight="1" x14ac:dyDescent="0.25">
      <c r="A66" s="50"/>
      <c r="B66" s="50"/>
      <c r="C66" s="50"/>
      <c r="D66" s="50"/>
      <c r="E66" s="17" t="s">
        <v>319</v>
      </c>
      <c r="F66" s="17" t="s">
        <v>302</v>
      </c>
      <c r="G66" s="50"/>
    </row>
    <row r="67" spans="1:7" ht="17.399999999999999" customHeight="1" x14ac:dyDescent="0.25">
      <c r="A67" s="50"/>
      <c r="B67" s="50"/>
      <c r="C67" s="50"/>
      <c r="D67" s="50"/>
      <c r="E67" s="17" t="s">
        <v>80</v>
      </c>
      <c r="F67" s="17" t="s">
        <v>293</v>
      </c>
      <c r="G67" s="50"/>
    </row>
    <row r="68" spans="1:7" ht="17.399999999999999" customHeight="1" x14ac:dyDescent="0.25">
      <c r="A68" s="50"/>
      <c r="B68" s="50"/>
      <c r="C68" s="50"/>
      <c r="D68" s="50"/>
      <c r="E68" s="17" t="s">
        <v>320</v>
      </c>
      <c r="F68" s="17" t="s">
        <v>295</v>
      </c>
      <c r="G68" s="50"/>
    </row>
    <row r="69" spans="1:7" ht="17.399999999999999" customHeight="1" x14ac:dyDescent="0.25">
      <c r="A69" s="50"/>
      <c r="B69" s="50"/>
      <c r="C69" s="50">
        <v>2021273128</v>
      </c>
      <c r="D69" s="50" t="s">
        <v>321</v>
      </c>
      <c r="E69" s="17" t="s">
        <v>322</v>
      </c>
      <c r="F69" s="17" t="s">
        <v>289</v>
      </c>
      <c r="G69" s="50">
        <v>18</v>
      </c>
    </row>
    <row r="70" spans="1:7" ht="17.399999999999999" customHeight="1" x14ac:dyDescent="0.25">
      <c r="A70" s="50"/>
      <c r="B70" s="50"/>
      <c r="C70" s="50"/>
      <c r="D70" s="50"/>
      <c r="E70" s="17" t="s">
        <v>323</v>
      </c>
      <c r="F70" s="17" t="s">
        <v>302</v>
      </c>
      <c r="G70" s="50"/>
    </row>
    <row r="71" spans="1:7" ht="17.399999999999999" customHeight="1" x14ac:dyDescent="0.25">
      <c r="A71" s="50"/>
      <c r="B71" s="50"/>
      <c r="C71" s="50"/>
      <c r="D71" s="50"/>
      <c r="E71" s="17" t="s">
        <v>324</v>
      </c>
      <c r="F71" s="17" t="s">
        <v>302</v>
      </c>
      <c r="G71" s="50"/>
    </row>
    <row r="72" spans="1:7" ht="17.399999999999999" customHeight="1" x14ac:dyDescent="0.25">
      <c r="A72" s="50"/>
      <c r="B72" s="50"/>
      <c r="C72" s="50"/>
      <c r="D72" s="50"/>
      <c r="E72" s="17" t="s">
        <v>80</v>
      </c>
      <c r="F72" s="17" t="s">
        <v>290</v>
      </c>
      <c r="G72" s="50"/>
    </row>
    <row r="73" spans="1:7" ht="17.399999999999999" customHeight="1" x14ac:dyDescent="0.25">
      <c r="A73" s="50"/>
      <c r="B73" s="50"/>
      <c r="C73" s="50"/>
      <c r="D73" s="50"/>
      <c r="E73" s="17" t="s">
        <v>319</v>
      </c>
      <c r="F73" s="17" t="s">
        <v>291</v>
      </c>
      <c r="G73" s="50"/>
    </row>
    <row r="74" spans="1:7" ht="17.399999999999999" customHeight="1" x14ac:dyDescent="0.25">
      <c r="A74" s="50"/>
      <c r="B74" s="50"/>
      <c r="C74" s="50"/>
      <c r="D74" s="50"/>
      <c r="E74" s="17" t="s">
        <v>80</v>
      </c>
      <c r="F74" s="17" t="s">
        <v>293</v>
      </c>
      <c r="G74" s="50"/>
    </row>
    <row r="75" spans="1:7" ht="17.399999999999999" customHeight="1" x14ac:dyDescent="0.25">
      <c r="A75" s="50"/>
      <c r="B75" s="50"/>
      <c r="C75" s="50"/>
      <c r="D75" s="50"/>
      <c r="E75" s="17" t="s">
        <v>320</v>
      </c>
      <c r="F75" s="17" t="s">
        <v>295</v>
      </c>
      <c r="G75" s="50"/>
    </row>
    <row r="76" spans="1:7" ht="17.399999999999999" customHeight="1" x14ac:dyDescent="0.25">
      <c r="A76" s="50"/>
      <c r="B76" s="50"/>
      <c r="C76" s="17">
        <v>2021273108</v>
      </c>
      <c r="D76" s="17" t="s">
        <v>325</v>
      </c>
      <c r="E76" s="17" t="s">
        <v>80</v>
      </c>
      <c r="F76" s="17" t="s">
        <v>290</v>
      </c>
      <c r="G76" s="17">
        <v>2</v>
      </c>
    </row>
    <row r="77" spans="1:7" ht="17.399999999999999" customHeight="1" x14ac:dyDescent="0.25">
      <c r="A77" s="50"/>
      <c r="B77" s="50"/>
      <c r="C77" s="50">
        <v>2021273126</v>
      </c>
      <c r="D77" s="50" t="s">
        <v>326</v>
      </c>
      <c r="E77" s="17" t="s">
        <v>80</v>
      </c>
      <c r="F77" s="17" t="s">
        <v>290</v>
      </c>
      <c r="G77" s="50">
        <v>10</v>
      </c>
    </row>
    <row r="78" spans="1:7" ht="17.399999999999999" customHeight="1" x14ac:dyDescent="0.25">
      <c r="A78" s="50"/>
      <c r="B78" s="50"/>
      <c r="C78" s="50"/>
      <c r="D78" s="50"/>
      <c r="E78" s="17" t="s">
        <v>319</v>
      </c>
      <c r="F78" s="17" t="s">
        <v>302</v>
      </c>
      <c r="G78" s="50"/>
    </row>
    <row r="79" spans="1:7" ht="17.399999999999999" customHeight="1" x14ac:dyDescent="0.25">
      <c r="A79" s="50"/>
      <c r="B79" s="50"/>
      <c r="C79" s="50"/>
      <c r="D79" s="50"/>
      <c r="E79" s="17" t="s">
        <v>80</v>
      </c>
      <c r="F79" s="17" t="s">
        <v>293</v>
      </c>
      <c r="G79" s="50"/>
    </row>
    <row r="80" spans="1:7" ht="17.399999999999999" customHeight="1" x14ac:dyDescent="0.25">
      <c r="A80" s="50"/>
      <c r="B80" s="50"/>
      <c r="C80" s="50"/>
      <c r="D80" s="50"/>
      <c r="E80" s="17" t="s">
        <v>320</v>
      </c>
      <c r="F80" s="17" t="s">
        <v>295</v>
      </c>
      <c r="G80" s="50"/>
    </row>
    <row r="81" spans="1:7" ht="17.399999999999999" customHeight="1" x14ac:dyDescent="0.25">
      <c r="A81" s="50"/>
      <c r="B81" s="50">
        <v>20212831</v>
      </c>
      <c r="C81" s="50">
        <v>2021283103</v>
      </c>
      <c r="D81" s="50" t="s">
        <v>327</v>
      </c>
      <c r="E81" s="17" t="s">
        <v>190</v>
      </c>
      <c r="F81" s="17" t="s">
        <v>289</v>
      </c>
      <c r="G81" s="17">
        <v>4</v>
      </c>
    </row>
    <row r="82" spans="1:7" ht="17.399999999999999" customHeight="1" x14ac:dyDescent="0.25">
      <c r="A82" s="50"/>
      <c r="B82" s="50"/>
      <c r="C82" s="50"/>
      <c r="D82" s="50"/>
      <c r="E82" s="17" t="s">
        <v>80</v>
      </c>
      <c r="F82" s="17" t="s">
        <v>289</v>
      </c>
      <c r="G82" s="17"/>
    </row>
    <row r="83" spans="1:7" ht="17.399999999999999" customHeight="1" x14ac:dyDescent="0.25">
      <c r="A83" s="50"/>
      <c r="B83" s="50"/>
      <c r="C83" s="50">
        <v>2021283112</v>
      </c>
      <c r="D83" s="50" t="s">
        <v>328</v>
      </c>
      <c r="E83" s="17" t="s">
        <v>329</v>
      </c>
      <c r="F83" s="17" t="s">
        <v>294</v>
      </c>
      <c r="G83" s="50">
        <v>4</v>
      </c>
    </row>
    <row r="84" spans="1:7" ht="17.399999999999999" customHeight="1" x14ac:dyDescent="0.25">
      <c r="A84" s="50"/>
      <c r="B84" s="50"/>
      <c r="C84" s="50"/>
      <c r="D84" s="50"/>
      <c r="E84" s="17" t="s">
        <v>139</v>
      </c>
      <c r="F84" s="17" t="s">
        <v>286</v>
      </c>
      <c r="G84" s="50"/>
    </row>
    <row r="85" spans="1:7" ht="17.399999999999999" customHeight="1" x14ac:dyDescent="0.25">
      <c r="A85" s="50"/>
      <c r="B85" s="50">
        <v>20222843</v>
      </c>
      <c r="C85" s="50">
        <v>2022284302</v>
      </c>
      <c r="D85" s="50" t="s">
        <v>330</v>
      </c>
      <c r="E85" s="17" t="s">
        <v>139</v>
      </c>
      <c r="F85" s="17" t="s">
        <v>286</v>
      </c>
      <c r="G85" s="50">
        <v>15</v>
      </c>
    </row>
    <row r="86" spans="1:7" ht="17.399999999999999" customHeight="1" x14ac:dyDescent="0.25">
      <c r="A86" s="50"/>
      <c r="B86" s="50"/>
      <c r="C86" s="50"/>
      <c r="D86" s="50"/>
      <c r="E86" s="17" t="s">
        <v>152</v>
      </c>
      <c r="F86" s="17" t="s">
        <v>286</v>
      </c>
      <c r="G86" s="50"/>
    </row>
    <row r="87" spans="1:7" ht="17.399999999999999" customHeight="1" x14ac:dyDescent="0.25">
      <c r="A87" s="50"/>
      <c r="B87" s="50"/>
      <c r="C87" s="50"/>
      <c r="D87" s="50"/>
      <c r="E87" s="17" t="s">
        <v>201</v>
      </c>
      <c r="F87" s="17" t="s">
        <v>289</v>
      </c>
      <c r="G87" s="50"/>
    </row>
    <row r="88" spans="1:7" ht="17.399999999999999" customHeight="1" x14ac:dyDescent="0.25">
      <c r="A88" s="50"/>
      <c r="B88" s="50"/>
      <c r="C88" s="50"/>
      <c r="D88" s="50"/>
      <c r="E88" s="17" t="s">
        <v>331</v>
      </c>
      <c r="F88" s="17" t="s">
        <v>292</v>
      </c>
      <c r="G88" s="50"/>
    </row>
    <row r="89" spans="1:7" ht="17.399999999999999" customHeight="1" x14ac:dyDescent="0.25">
      <c r="A89" s="50"/>
      <c r="B89" s="50"/>
      <c r="C89" s="50"/>
      <c r="D89" s="50"/>
      <c r="E89" s="17" t="s">
        <v>332</v>
      </c>
      <c r="F89" s="17" t="s">
        <v>293</v>
      </c>
      <c r="G89" s="50"/>
    </row>
    <row r="90" spans="1:7" ht="17.399999999999999" customHeight="1" x14ac:dyDescent="0.25">
      <c r="A90" s="50"/>
      <c r="B90" s="50"/>
      <c r="C90" s="50"/>
      <c r="D90" s="50"/>
      <c r="E90" s="17" t="s">
        <v>201</v>
      </c>
      <c r="F90" s="17" t="s">
        <v>293</v>
      </c>
      <c r="G90" s="50"/>
    </row>
    <row r="91" spans="1:7" ht="17.399999999999999" customHeight="1" x14ac:dyDescent="0.25">
      <c r="A91" s="50"/>
      <c r="B91" s="50"/>
      <c r="C91" s="50"/>
      <c r="D91" s="50"/>
      <c r="E91" s="17" t="s">
        <v>139</v>
      </c>
      <c r="F91" s="17" t="s">
        <v>297</v>
      </c>
      <c r="G91" s="50"/>
    </row>
    <row r="92" spans="1:7" ht="17.399999999999999" customHeight="1" x14ac:dyDescent="0.25">
      <c r="A92" s="50"/>
      <c r="B92" s="17">
        <v>20222834</v>
      </c>
      <c r="C92" s="17">
        <v>2022283408</v>
      </c>
      <c r="D92" s="17" t="s">
        <v>333</v>
      </c>
      <c r="E92" s="17" t="s">
        <v>204</v>
      </c>
      <c r="F92" s="17" t="s">
        <v>289</v>
      </c>
      <c r="G92" s="17">
        <v>2</v>
      </c>
    </row>
    <row r="93" spans="1:7" ht="17.399999999999999" customHeight="1" x14ac:dyDescent="0.25">
      <c r="A93" s="62" t="s">
        <v>3</v>
      </c>
      <c r="B93" s="62">
        <v>20203031</v>
      </c>
      <c r="C93" s="18">
        <v>2020303115</v>
      </c>
      <c r="D93" s="18" t="s">
        <v>368</v>
      </c>
      <c r="E93" s="18" t="s">
        <v>369</v>
      </c>
      <c r="F93" s="18" t="s">
        <v>289</v>
      </c>
      <c r="G93" s="18">
        <v>2</v>
      </c>
    </row>
    <row r="94" spans="1:7" ht="17.399999999999999" customHeight="1" x14ac:dyDescent="0.25">
      <c r="A94" s="62"/>
      <c r="B94" s="62"/>
      <c r="C94" s="18">
        <v>2020303116</v>
      </c>
      <c r="D94" s="18" t="s">
        <v>370</v>
      </c>
      <c r="E94" s="18" t="s">
        <v>369</v>
      </c>
      <c r="F94" s="18" t="s">
        <v>289</v>
      </c>
      <c r="G94" s="18">
        <v>2</v>
      </c>
    </row>
    <row r="95" spans="1:7" ht="17.399999999999999" customHeight="1" x14ac:dyDescent="0.25">
      <c r="A95" s="62"/>
      <c r="B95" s="62"/>
      <c r="C95" s="18">
        <v>2020303120</v>
      </c>
      <c r="D95" s="18" t="s">
        <v>371</v>
      </c>
      <c r="E95" s="18" t="s">
        <v>372</v>
      </c>
      <c r="F95" s="18" t="s">
        <v>297</v>
      </c>
      <c r="G95" s="18">
        <v>2</v>
      </c>
    </row>
    <row r="96" spans="1:7" ht="17.399999999999999" customHeight="1" x14ac:dyDescent="0.25">
      <c r="A96" s="62"/>
      <c r="B96" s="62"/>
      <c r="C96" s="18">
        <v>2020303117</v>
      </c>
      <c r="D96" s="18" t="s">
        <v>373</v>
      </c>
      <c r="E96" s="18" t="s">
        <v>372</v>
      </c>
      <c r="F96" s="18" t="s">
        <v>297</v>
      </c>
      <c r="G96" s="18">
        <v>2</v>
      </c>
    </row>
    <row r="97" spans="1:7" ht="17.399999999999999" customHeight="1" x14ac:dyDescent="0.25">
      <c r="A97" s="62"/>
      <c r="B97" s="18">
        <v>20202932</v>
      </c>
      <c r="C97" s="18">
        <v>2020293226</v>
      </c>
      <c r="D97" s="18" t="s">
        <v>374</v>
      </c>
      <c r="E97" s="18" t="s">
        <v>375</v>
      </c>
      <c r="F97" s="18" t="s">
        <v>297</v>
      </c>
      <c r="G97" s="18">
        <v>2</v>
      </c>
    </row>
    <row r="98" spans="1:7" ht="17.399999999999999" customHeight="1" x14ac:dyDescent="0.25">
      <c r="A98" s="62"/>
      <c r="B98" s="18">
        <v>20203034</v>
      </c>
      <c r="C98" s="18">
        <v>2020303404</v>
      </c>
      <c r="D98" s="18" t="s">
        <v>376</v>
      </c>
      <c r="E98" s="17" t="s">
        <v>377</v>
      </c>
      <c r="F98" s="17" t="s">
        <v>290</v>
      </c>
      <c r="G98" s="18">
        <v>2</v>
      </c>
    </row>
    <row r="99" spans="1:7" ht="17.399999999999999" customHeight="1" x14ac:dyDescent="0.25">
      <c r="A99" s="62"/>
      <c r="B99" s="62">
        <v>20202332</v>
      </c>
      <c r="C99" s="62">
        <v>2020233216</v>
      </c>
      <c r="D99" s="62" t="s">
        <v>378</v>
      </c>
      <c r="E99" s="18" t="s">
        <v>379</v>
      </c>
      <c r="F99" s="18" t="s">
        <v>286</v>
      </c>
      <c r="G99" s="62">
        <v>10</v>
      </c>
    </row>
    <row r="100" spans="1:7" ht="17.399999999999999" customHeight="1" x14ac:dyDescent="0.25">
      <c r="A100" s="62"/>
      <c r="B100" s="62"/>
      <c r="C100" s="62"/>
      <c r="D100" s="62"/>
      <c r="E100" s="18" t="s">
        <v>380</v>
      </c>
      <c r="F100" s="18" t="s">
        <v>286</v>
      </c>
      <c r="G100" s="62"/>
    </row>
    <row r="101" spans="1:7" ht="17.399999999999999" customHeight="1" x14ac:dyDescent="0.25">
      <c r="A101" s="62"/>
      <c r="B101" s="62"/>
      <c r="C101" s="62"/>
      <c r="D101" s="62"/>
      <c r="E101" s="18" t="s">
        <v>381</v>
      </c>
      <c r="F101" s="18" t="s">
        <v>290</v>
      </c>
      <c r="G101" s="62"/>
    </row>
    <row r="102" spans="1:7" ht="17.399999999999999" customHeight="1" x14ac:dyDescent="0.25">
      <c r="A102" s="62"/>
      <c r="B102" s="62"/>
      <c r="C102" s="62"/>
      <c r="D102" s="62"/>
      <c r="E102" s="17" t="s">
        <v>382</v>
      </c>
      <c r="F102" s="17" t="s">
        <v>293</v>
      </c>
      <c r="G102" s="62"/>
    </row>
    <row r="103" spans="1:7" ht="17.399999999999999" customHeight="1" x14ac:dyDescent="0.25">
      <c r="A103" s="62"/>
      <c r="B103" s="62"/>
      <c r="C103" s="62"/>
      <c r="D103" s="62"/>
      <c r="E103" s="18" t="s">
        <v>383</v>
      </c>
      <c r="F103" s="18" t="s">
        <v>297</v>
      </c>
      <c r="G103" s="62"/>
    </row>
    <row r="104" spans="1:7" ht="17.399999999999999" customHeight="1" x14ac:dyDescent="0.25">
      <c r="A104" s="62"/>
      <c r="B104" s="62"/>
      <c r="C104" s="62">
        <v>2020233233</v>
      </c>
      <c r="D104" s="62" t="s">
        <v>384</v>
      </c>
      <c r="E104" s="18" t="s">
        <v>379</v>
      </c>
      <c r="F104" s="18" t="s">
        <v>286</v>
      </c>
      <c r="G104" s="62">
        <v>10</v>
      </c>
    </row>
    <row r="105" spans="1:7" ht="17.399999999999999" customHeight="1" x14ac:dyDescent="0.25">
      <c r="A105" s="62"/>
      <c r="B105" s="62"/>
      <c r="C105" s="62"/>
      <c r="D105" s="62"/>
      <c r="E105" s="18" t="s">
        <v>380</v>
      </c>
      <c r="F105" s="18" t="s">
        <v>286</v>
      </c>
      <c r="G105" s="62"/>
    </row>
    <row r="106" spans="1:7" ht="17.399999999999999" customHeight="1" x14ac:dyDescent="0.25">
      <c r="A106" s="62"/>
      <c r="B106" s="62"/>
      <c r="C106" s="62"/>
      <c r="D106" s="62"/>
      <c r="E106" s="18" t="s">
        <v>381</v>
      </c>
      <c r="F106" s="18" t="s">
        <v>290</v>
      </c>
      <c r="G106" s="62"/>
    </row>
    <row r="107" spans="1:7" ht="17.399999999999999" customHeight="1" x14ac:dyDescent="0.25">
      <c r="A107" s="62"/>
      <c r="B107" s="62"/>
      <c r="C107" s="62"/>
      <c r="D107" s="62"/>
      <c r="E107" s="17" t="s">
        <v>382</v>
      </c>
      <c r="F107" s="17" t="s">
        <v>293</v>
      </c>
      <c r="G107" s="62"/>
    </row>
    <row r="108" spans="1:7" ht="17.399999999999999" customHeight="1" x14ac:dyDescent="0.25">
      <c r="A108" s="62"/>
      <c r="B108" s="62"/>
      <c r="C108" s="62"/>
      <c r="D108" s="62"/>
      <c r="E108" s="18" t="s">
        <v>383</v>
      </c>
      <c r="F108" s="18" t="s">
        <v>297</v>
      </c>
      <c r="G108" s="62"/>
    </row>
    <row r="109" spans="1:7" ht="17.399999999999999" customHeight="1" x14ac:dyDescent="0.25">
      <c r="A109" s="62"/>
      <c r="B109" s="62"/>
      <c r="C109" s="50">
        <v>2020233236</v>
      </c>
      <c r="D109" s="50" t="s">
        <v>385</v>
      </c>
      <c r="E109" s="18" t="s">
        <v>379</v>
      </c>
      <c r="F109" s="18" t="s">
        <v>286</v>
      </c>
      <c r="G109" s="50">
        <v>4</v>
      </c>
    </row>
    <row r="110" spans="1:7" ht="17.399999999999999" customHeight="1" x14ac:dyDescent="0.25">
      <c r="A110" s="62"/>
      <c r="B110" s="62"/>
      <c r="C110" s="50"/>
      <c r="D110" s="50"/>
      <c r="E110" s="18" t="s">
        <v>380</v>
      </c>
      <c r="F110" s="18" t="s">
        <v>286</v>
      </c>
      <c r="G110" s="50"/>
    </row>
    <row r="111" spans="1:7" ht="17.399999999999999" customHeight="1" x14ac:dyDescent="0.25">
      <c r="A111" s="62"/>
      <c r="B111" s="62"/>
      <c r="C111" s="50">
        <v>2020233218</v>
      </c>
      <c r="D111" s="50" t="s">
        <v>386</v>
      </c>
      <c r="E111" s="18" t="s">
        <v>379</v>
      </c>
      <c r="F111" s="18" t="s">
        <v>286</v>
      </c>
      <c r="G111" s="50">
        <v>4</v>
      </c>
    </row>
    <row r="112" spans="1:7" ht="17.399999999999999" customHeight="1" x14ac:dyDescent="0.25">
      <c r="A112" s="62"/>
      <c r="B112" s="62"/>
      <c r="C112" s="50"/>
      <c r="D112" s="50"/>
      <c r="E112" s="18" t="s">
        <v>380</v>
      </c>
      <c r="F112" s="18" t="s">
        <v>286</v>
      </c>
      <c r="G112" s="50"/>
    </row>
    <row r="113" spans="1:7" ht="17.399999999999999" customHeight="1" x14ac:dyDescent="0.25">
      <c r="A113" s="62"/>
      <c r="B113" s="62"/>
      <c r="C113" s="17">
        <v>2020233201</v>
      </c>
      <c r="D113" s="17" t="s">
        <v>387</v>
      </c>
      <c r="E113" s="17" t="s">
        <v>382</v>
      </c>
      <c r="F113" s="17" t="s">
        <v>293</v>
      </c>
      <c r="G113" s="17">
        <v>2</v>
      </c>
    </row>
    <row r="114" spans="1:7" ht="17.399999999999999" customHeight="1" x14ac:dyDescent="0.25">
      <c r="A114" s="62"/>
      <c r="B114" s="62"/>
      <c r="C114" s="17">
        <v>2020233240</v>
      </c>
      <c r="D114" s="17" t="s">
        <v>388</v>
      </c>
      <c r="E114" s="17" t="s">
        <v>383</v>
      </c>
      <c r="F114" s="17" t="s">
        <v>297</v>
      </c>
      <c r="G114" s="17">
        <v>2</v>
      </c>
    </row>
    <row r="115" spans="1:7" ht="17.399999999999999" customHeight="1" x14ac:dyDescent="0.25">
      <c r="A115" s="62"/>
      <c r="B115" s="50">
        <v>20203035</v>
      </c>
      <c r="C115" s="50">
        <v>2020303550</v>
      </c>
      <c r="D115" s="50" t="s">
        <v>389</v>
      </c>
      <c r="E115" s="17" t="s">
        <v>369</v>
      </c>
      <c r="F115" s="17" t="s">
        <v>289</v>
      </c>
      <c r="G115" s="50">
        <v>13</v>
      </c>
    </row>
    <row r="116" spans="1:7" ht="17.399999999999999" customHeight="1" x14ac:dyDescent="0.25">
      <c r="A116" s="62"/>
      <c r="B116" s="50"/>
      <c r="C116" s="50"/>
      <c r="D116" s="50"/>
      <c r="E116" s="17" t="s">
        <v>390</v>
      </c>
      <c r="F116" s="17" t="s">
        <v>291</v>
      </c>
      <c r="G116" s="50"/>
    </row>
    <row r="117" spans="1:7" ht="17.399999999999999" customHeight="1" x14ac:dyDescent="0.25">
      <c r="A117" s="62"/>
      <c r="B117" s="50"/>
      <c r="C117" s="50"/>
      <c r="D117" s="50"/>
      <c r="E117" s="17" t="s">
        <v>391</v>
      </c>
      <c r="F117" s="17" t="s">
        <v>293</v>
      </c>
      <c r="G117" s="50"/>
    </row>
    <row r="118" spans="1:7" ht="17.399999999999999" customHeight="1" x14ac:dyDescent="0.25">
      <c r="A118" s="62"/>
      <c r="B118" s="50"/>
      <c r="C118" s="50"/>
      <c r="D118" s="50"/>
      <c r="E118" s="17" t="s">
        <v>392</v>
      </c>
      <c r="F118" s="17" t="s">
        <v>297</v>
      </c>
      <c r="G118" s="50"/>
    </row>
    <row r="119" spans="1:7" ht="17.399999999999999" customHeight="1" x14ac:dyDescent="0.25">
      <c r="A119" s="62"/>
      <c r="B119" s="50"/>
      <c r="C119" s="50"/>
      <c r="D119" s="50"/>
      <c r="E119" s="17" t="s">
        <v>369</v>
      </c>
      <c r="F119" s="17" t="s">
        <v>297</v>
      </c>
      <c r="G119" s="50"/>
    </row>
    <row r="120" spans="1:7" ht="17.399999999999999" customHeight="1" x14ac:dyDescent="0.25">
      <c r="A120" s="62"/>
      <c r="B120" s="50"/>
      <c r="C120" s="50"/>
      <c r="D120" s="50"/>
      <c r="E120" s="17" t="s">
        <v>393</v>
      </c>
      <c r="F120" s="17" t="s">
        <v>297</v>
      </c>
      <c r="G120" s="50"/>
    </row>
    <row r="121" spans="1:7" ht="17.399999999999999" customHeight="1" x14ac:dyDescent="0.25">
      <c r="A121" s="62"/>
      <c r="B121" s="50"/>
      <c r="C121" s="50">
        <v>2020303546</v>
      </c>
      <c r="D121" s="50" t="s">
        <v>394</v>
      </c>
      <c r="E121" s="17" t="s">
        <v>392</v>
      </c>
      <c r="F121" s="17" t="s">
        <v>286</v>
      </c>
      <c r="G121" s="50">
        <v>7</v>
      </c>
    </row>
    <row r="122" spans="1:7" ht="17.399999999999999" customHeight="1" x14ac:dyDescent="0.25">
      <c r="A122" s="62"/>
      <c r="B122" s="50"/>
      <c r="C122" s="50"/>
      <c r="D122" s="50"/>
      <c r="E122" s="17" t="s">
        <v>369</v>
      </c>
      <c r="F122" s="17" t="s">
        <v>289</v>
      </c>
      <c r="G122" s="50"/>
    </row>
    <row r="123" spans="1:7" ht="17.399999999999999" customHeight="1" x14ac:dyDescent="0.25">
      <c r="A123" s="62"/>
      <c r="B123" s="50"/>
      <c r="C123" s="50"/>
      <c r="D123" s="50"/>
      <c r="E123" s="17" t="s">
        <v>390</v>
      </c>
      <c r="F123" s="17" t="s">
        <v>291</v>
      </c>
      <c r="G123" s="50"/>
    </row>
    <row r="124" spans="1:7" ht="17.399999999999999" customHeight="1" x14ac:dyDescent="0.25">
      <c r="A124" s="62"/>
      <c r="B124" s="50"/>
      <c r="C124" s="50">
        <v>2020303545</v>
      </c>
      <c r="D124" s="50" t="s">
        <v>395</v>
      </c>
      <c r="E124" s="17" t="s">
        <v>390</v>
      </c>
      <c r="F124" s="17" t="s">
        <v>291</v>
      </c>
      <c r="G124" s="50">
        <v>7</v>
      </c>
    </row>
    <row r="125" spans="1:7" ht="17.399999999999999" customHeight="1" x14ac:dyDescent="0.25">
      <c r="A125" s="62"/>
      <c r="B125" s="50"/>
      <c r="C125" s="50"/>
      <c r="D125" s="50"/>
      <c r="E125" s="17" t="s">
        <v>391</v>
      </c>
      <c r="F125" s="17" t="s">
        <v>293</v>
      </c>
      <c r="G125" s="50"/>
    </row>
    <row r="126" spans="1:7" ht="17.399999999999999" customHeight="1" x14ac:dyDescent="0.25">
      <c r="A126" s="62"/>
      <c r="B126" s="50"/>
      <c r="C126" s="50"/>
      <c r="D126" s="50"/>
      <c r="E126" s="17" t="s">
        <v>392</v>
      </c>
      <c r="F126" s="17" t="s">
        <v>297</v>
      </c>
      <c r="G126" s="50"/>
    </row>
    <row r="127" spans="1:7" ht="17.399999999999999" customHeight="1" x14ac:dyDescent="0.25">
      <c r="A127" s="62"/>
      <c r="B127" s="50"/>
      <c r="C127" s="50">
        <v>2020303505</v>
      </c>
      <c r="D127" s="50" t="s">
        <v>396</v>
      </c>
      <c r="E127" s="17" t="s">
        <v>391</v>
      </c>
      <c r="F127" s="17" t="s">
        <v>293</v>
      </c>
      <c r="G127" s="50">
        <v>8</v>
      </c>
    </row>
    <row r="128" spans="1:7" ht="17.399999999999999" customHeight="1" x14ac:dyDescent="0.25">
      <c r="A128" s="62"/>
      <c r="B128" s="50"/>
      <c r="C128" s="50"/>
      <c r="D128" s="50"/>
      <c r="E128" s="17" t="s">
        <v>392</v>
      </c>
      <c r="F128" s="17" t="s">
        <v>297</v>
      </c>
      <c r="G128" s="50"/>
    </row>
    <row r="129" spans="1:7" ht="17.399999999999999" customHeight="1" x14ac:dyDescent="0.25">
      <c r="A129" s="62"/>
      <c r="B129" s="50"/>
      <c r="C129" s="50"/>
      <c r="D129" s="50"/>
      <c r="E129" s="17" t="s">
        <v>369</v>
      </c>
      <c r="F129" s="17" t="s">
        <v>297</v>
      </c>
      <c r="G129" s="50"/>
    </row>
    <row r="130" spans="1:7" ht="17.399999999999999" customHeight="1" x14ac:dyDescent="0.25">
      <c r="A130" s="62"/>
      <c r="B130" s="50"/>
      <c r="C130" s="50"/>
      <c r="D130" s="50"/>
      <c r="E130" s="17" t="s">
        <v>393</v>
      </c>
      <c r="F130" s="17" t="s">
        <v>297</v>
      </c>
      <c r="G130" s="50"/>
    </row>
    <row r="131" spans="1:7" ht="17.399999999999999" customHeight="1" x14ac:dyDescent="0.25">
      <c r="A131" s="62"/>
      <c r="B131" s="50">
        <v>20202331</v>
      </c>
      <c r="C131" s="50">
        <v>2020233124</v>
      </c>
      <c r="D131" s="50" t="s">
        <v>397</v>
      </c>
      <c r="E131" s="17" t="s">
        <v>380</v>
      </c>
      <c r="F131" s="17" t="s">
        <v>286</v>
      </c>
      <c r="G131" s="50">
        <v>6</v>
      </c>
    </row>
    <row r="132" spans="1:7" ht="17.399999999999999" customHeight="1" x14ac:dyDescent="0.25">
      <c r="A132" s="62"/>
      <c r="B132" s="50"/>
      <c r="C132" s="50"/>
      <c r="D132" s="50"/>
      <c r="E132" s="17" t="s">
        <v>398</v>
      </c>
      <c r="F132" s="17" t="s">
        <v>290</v>
      </c>
      <c r="G132" s="50"/>
    </row>
    <row r="133" spans="1:7" ht="17.399999999999999" customHeight="1" x14ac:dyDescent="0.25">
      <c r="A133" s="62"/>
      <c r="B133" s="50"/>
      <c r="C133" s="50"/>
      <c r="D133" s="50"/>
      <c r="E133" s="17" t="s">
        <v>381</v>
      </c>
      <c r="F133" s="17" t="s">
        <v>290</v>
      </c>
      <c r="G133" s="50"/>
    </row>
    <row r="134" spans="1:7" ht="17.399999999999999" customHeight="1" x14ac:dyDescent="0.25">
      <c r="A134" s="62"/>
      <c r="B134" s="50"/>
      <c r="C134" s="17">
        <v>2020233136</v>
      </c>
      <c r="D134" s="17" t="s">
        <v>399</v>
      </c>
      <c r="E134" s="17" t="s">
        <v>380</v>
      </c>
      <c r="F134" s="17" t="s">
        <v>286</v>
      </c>
      <c r="G134" s="17">
        <v>2</v>
      </c>
    </row>
    <row r="135" spans="1:7" ht="17.399999999999999" customHeight="1" x14ac:dyDescent="0.25">
      <c r="A135" s="62"/>
      <c r="B135" s="50"/>
      <c r="C135" s="50">
        <v>2020233121</v>
      </c>
      <c r="D135" s="50" t="s">
        <v>400</v>
      </c>
      <c r="E135" s="17" t="s">
        <v>398</v>
      </c>
      <c r="F135" s="17" t="s">
        <v>290</v>
      </c>
      <c r="G135" s="50">
        <v>4</v>
      </c>
    </row>
    <row r="136" spans="1:7" ht="17.399999999999999" customHeight="1" x14ac:dyDescent="0.25">
      <c r="A136" s="62"/>
      <c r="B136" s="50"/>
      <c r="C136" s="50"/>
      <c r="D136" s="50"/>
      <c r="E136" s="17" t="s">
        <v>381</v>
      </c>
      <c r="F136" s="17" t="s">
        <v>290</v>
      </c>
      <c r="G136" s="50"/>
    </row>
    <row r="137" spans="1:7" ht="17.399999999999999" customHeight="1" x14ac:dyDescent="0.25">
      <c r="A137" s="62"/>
      <c r="B137" s="50"/>
      <c r="C137" s="50">
        <v>2020233109</v>
      </c>
      <c r="D137" s="50" t="s">
        <v>401</v>
      </c>
      <c r="E137" s="17" t="s">
        <v>398</v>
      </c>
      <c r="F137" s="17" t="s">
        <v>290</v>
      </c>
      <c r="G137" s="50">
        <v>4</v>
      </c>
    </row>
    <row r="138" spans="1:7" ht="17.399999999999999" customHeight="1" x14ac:dyDescent="0.25">
      <c r="A138" s="62"/>
      <c r="B138" s="50"/>
      <c r="C138" s="50"/>
      <c r="D138" s="50"/>
      <c r="E138" s="17" t="s">
        <v>381</v>
      </c>
      <c r="F138" s="17" t="s">
        <v>290</v>
      </c>
      <c r="G138" s="50"/>
    </row>
    <row r="139" spans="1:7" ht="17.399999999999999" customHeight="1" x14ac:dyDescent="0.25">
      <c r="A139" s="62"/>
      <c r="B139" s="50"/>
      <c r="C139" s="50">
        <v>2020233140</v>
      </c>
      <c r="D139" s="50" t="s">
        <v>402</v>
      </c>
      <c r="E139" s="17" t="s">
        <v>398</v>
      </c>
      <c r="F139" s="17" t="s">
        <v>290</v>
      </c>
      <c r="G139" s="50">
        <v>10</v>
      </c>
    </row>
    <row r="140" spans="1:7" ht="17.399999999999999" customHeight="1" x14ac:dyDescent="0.25">
      <c r="A140" s="62"/>
      <c r="B140" s="50"/>
      <c r="C140" s="50"/>
      <c r="D140" s="50"/>
      <c r="E140" s="17" t="s">
        <v>381</v>
      </c>
      <c r="F140" s="17" t="s">
        <v>290</v>
      </c>
      <c r="G140" s="50"/>
    </row>
    <row r="141" spans="1:7" ht="17.399999999999999" customHeight="1" x14ac:dyDescent="0.25">
      <c r="A141" s="62"/>
      <c r="B141" s="50"/>
      <c r="C141" s="50"/>
      <c r="D141" s="50"/>
      <c r="E141" s="17" t="s">
        <v>382</v>
      </c>
      <c r="F141" s="17" t="s">
        <v>293</v>
      </c>
      <c r="G141" s="50"/>
    </row>
    <row r="142" spans="1:7" ht="17.399999999999999" customHeight="1" x14ac:dyDescent="0.25">
      <c r="A142" s="62"/>
      <c r="B142" s="50"/>
      <c r="C142" s="50"/>
      <c r="D142" s="50"/>
      <c r="E142" s="17" t="s">
        <v>379</v>
      </c>
      <c r="F142" s="17" t="s">
        <v>293</v>
      </c>
      <c r="G142" s="50"/>
    </row>
    <row r="143" spans="1:7" ht="17.399999999999999" customHeight="1" x14ac:dyDescent="0.25">
      <c r="A143" s="62"/>
      <c r="B143" s="50"/>
      <c r="C143" s="50"/>
      <c r="D143" s="50"/>
      <c r="E143" s="17" t="s">
        <v>383</v>
      </c>
      <c r="F143" s="17" t="s">
        <v>297</v>
      </c>
      <c r="G143" s="50"/>
    </row>
    <row r="144" spans="1:7" ht="17.399999999999999" customHeight="1" x14ac:dyDescent="0.25">
      <c r="A144" s="62"/>
      <c r="B144" s="50"/>
      <c r="C144" s="17">
        <v>2020233122</v>
      </c>
      <c r="D144" s="17" t="s">
        <v>403</v>
      </c>
      <c r="E144" s="17" t="s">
        <v>382</v>
      </c>
      <c r="F144" s="17" t="s">
        <v>293</v>
      </c>
      <c r="G144" s="17">
        <v>2</v>
      </c>
    </row>
    <row r="145" spans="1:7" ht="17.399999999999999" customHeight="1" x14ac:dyDescent="0.25">
      <c r="A145" s="62"/>
      <c r="B145" s="50"/>
      <c r="C145" s="50">
        <v>2020233112</v>
      </c>
      <c r="D145" s="50" t="s">
        <v>404</v>
      </c>
      <c r="E145" s="17" t="s">
        <v>382</v>
      </c>
      <c r="F145" s="17" t="s">
        <v>293</v>
      </c>
      <c r="G145" s="50">
        <v>6</v>
      </c>
    </row>
    <row r="146" spans="1:7" ht="17.399999999999999" customHeight="1" x14ac:dyDescent="0.25">
      <c r="A146" s="62"/>
      <c r="B146" s="50"/>
      <c r="C146" s="50"/>
      <c r="D146" s="50"/>
      <c r="E146" s="17" t="s">
        <v>379</v>
      </c>
      <c r="F146" s="17" t="s">
        <v>293</v>
      </c>
      <c r="G146" s="50"/>
    </row>
    <row r="147" spans="1:7" ht="17.399999999999999" customHeight="1" x14ac:dyDescent="0.25">
      <c r="A147" s="62"/>
      <c r="B147" s="50"/>
      <c r="C147" s="50"/>
      <c r="D147" s="50"/>
      <c r="E147" s="17" t="s">
        <v>383</v>
      </c>
      <c r="F147" s="17" t="s">
        <v>297</v>
      </c>
      <c r="G147" s="50"/>
    </row>
    <row r="148" spans="1:7" ht="17.399999999999999" customHeight="1" x14ac:dyDescent="0.25">
      <c r="A148" s="62"/>
      <c r="B148" s="50"/>
      <c r="C148" s="17">
        <v>2020233111</v>
      </c>
      <c r="D148" s="17" t="s">
        <v>405</v>
      </c>
      <c r="E148" s="17" t="s">
        <v>383</v>
      </c>
      <c r="F148" s="17" t="s">
        <v>297</v>
      </c>
      <c r="G148" s="17">
        <v>2</v>
      </c>
    </row>
    <row r="149" spans="1:7" ht="17.399999999999999" customHeight="1" x14ac:dyDescent="0.25">
      <c r="A149" s="62"/>
      <c r="B149" s="64">
        <v>20203033</v>
      </c>
      <c r="C149" s="50">
        <v>2020303336</v>
      </c>
      <c r="D149" s="50" t="s">
        <v>406</v>
      </c>
      <c r="E149" s="17" t="s">
        <v>390</v>
      </c>
      <c r="F149" s="17" t="s">
        <v>294</v>
      </c>
      <c r="G149" s="50">
        <v>5</v>
      </c>
    </row>
    <row r="150" spans="1:7" ht="17.399999999999999" customHeight="1" x14ac:dyDescent="0.25">
      <c r="A150" s="62"/>
      <c r="B150" s="64"/>
      <c r="C150" s="50"/>
      <c r="D150" s="50"/>
      <c r="E150" s="17" t="s">
        <v>369</v>
      </c>
      <c r="F150" s="17" t="s">
        <v>290</v>
      </c>
      <c r="G150" s="50"/>
    </row>
    <row r="151" spans="1:7" ht="17.399999999999999" customHeight="1" x14ac:dyDescent="0.25">
      <c r="A151" s="62"/>
      <c r="B151" s="64"/>
      <c r="C151" s="50">
        <v>2020303302</v>
      </c>
      <c r="D151" s="50" t="s">
        <v>407</v>
      </c>
      <c r="E151" s="17" t="s">
        <v>372</v>
      </c>
      <c r="F151" s="17" t="s">
        <v>290</v>
      </c>
      <c r="G151" s="50">
        <v>12</v>
      </c>
    </row>
    <row r="152" spans="1:7" ht="17.399999999999999" customHeight="1" x14ac:dyDescent="0.25">
      <c r="A152" s="62"/>
      <c r="B152" s="64"/>
      <c r="C152" s="50"/>
      <c r="D152" s="50"/>
      <c r="E152" s="17" t="s">
        <v>377</v>
      </c>
      <c r="F152" s="17" t="s">
        <v>290</v>
      </c>
      <c r="G152" s="50"/>
    </row>
    <row r="153" spans="1:7" ht="17.399999999999999" customHeight="1" x14ac:dyDescent="0.25">
      <c r="A153" s="62"/>
      <c r="B153" s="64"/>
      <c r="C153" s="50"/>
      <c r="D153" s="50"/>
      <c r="E153" s="17" t="s">
        <v>408</v>
      </c>
      <c r="F153" s="17" t="s">
        <v>290</v>
      </c>
      <c r="G153" s="50"/>
    </row>
    <row r="154" spans="1:7" ht="17.399999999999999" customHeight="1" x14ac:dyDescent="0.25">
      <c r="A154" s="62"/>
      <c r="B154" s="64"/>
      <c r="C154" s="50"/>
      <c r="D154" s="50"/>
      <c r="E154" s="17" t="s">
        <v>409</v>
      </c>
      <c r="F154" s="17" t="s">
        <v>293</v>
      </c>
      <c r="G154" s="50"/>
    </row>
    <row r="155" spans="1:7" ht="17.399999999999999" customHeight="1" x14ac:dyDescent="0.25">
      <c r="A155" s="62"/>
      <c r="B155" s="64"/>
      <c r="C155" s="50"/>
      <c r="D155" s="50"/>
      <c r="E155" s="17" t="s">
        <v>391</v>
      </c>
      <c r="F155" s="17" t="s">
        <v>293</v>
      </c>
      <c r="G155" s="50"/>
    </row>
    <row r="156" spans="1:7" ht="17.399999999999999" customHeight="1" x14ac:dyDescent="0.25">
      <c r="A156" s="62"/>
      <c r="B156" s="64"/>
      <c r="C156" s="50"/>
      <c r="D156" s="50"/>
      <c r="E156" s="17" t="s">
        <v>369</v>
      </c>
      <c r="F156" s="17" t="s">
        <v>293</v>
      </c>
      <c r="G156" s="50"/>
    </row>
    <row r="157" spans="1:7" ht="17.399999999999999" customHeight="1" x14ac:dyDescent="0.25">
      <c r="A157" s="62"/>
      <c r="B157" s="50">
        <v>20203032</v>
      </c>
      <c r="C157" s="50">
        <v>2018303243</v>
      </c>
      <c r="D157" s="50" t="s">
        <v>410</v>
      </c>
      <c r="E157" s="17" t="s">
        <v>372</v>
      </c>
      <c r="F157" s="17" t="s">
        <v>286</v>
      </c>
      <c r="G157" s="50">
        <v>6</v>
      </c>
    </row>
    <row r="158" spans="1:7" ht="17.399999999999999" customHeight="1" x14ac:dyDescent="0.25">
      <c r="A158" s="62"/>
      <c r="B158" s="50"/>
      <c r="C158" s="50"/>
      <c r="D158" s="50"/>
      <c r="E158" s="17" t="s">
        <v>377</v>
      </c>
      <c r="F158" s="17" t="s">
        <v>286</v>
      </c>
      <c r="G158" s="50"/>
    </row>
    <row r="159" spans="1:7" ht="17.399999999999999" customHeight="1" x14ac:dyDescent="0.25">
      <c r="A159" s="62"/>
      <c r="B159" s="50"/>
      <c r="C159" s="50"/>
      <c r="D159" s="50"/>
      <c r="E159" s="17" t="s">
        <v>411</v>
      </c>
      <c r="F159" s="17" t="s">
        <v>286</v>
      </c>
      <c r="G159" s="50"/>
    </row>
    <row r="160" spans="1:7" ht="17.399999999999999" customHeight="1" x14ac:dyDescent="0.25">
      <c r="A160" s="62"/>
      <c r="B160" s="50"/>
      <c r="C160" s="50">
        <v>2018303222</v>
      </c>
      <c r="D160" s="50" t="s">
        <v>412</v>
      </c>
      <c r="E160" s="17" t="s">
        <v>372</v>
      </c>
      <c r="F160" s="17" t="s">
        <v>286</v>
      </c>
      <c r="G160" s="50">
        <v>6</v>
      </c>
    </row>
    <row r="161" spans="1:7" ht="17.399999999999999" customHeight="1" x14ac:dyDescent="0.25">
      <c r="A161" s="62"/>
      <c r="B161" s="50"/>
      <c r="C161" s="50"/>
      <c r="D161" s="50"/>
      <c r="E161" s="17" t="s">
        <v>377</v>
      </c>
      <c r="F161" s="17" t="s">
        <v>286</v>
      </c>
      <c r="G161" s="50"/>
    </row>
    <row r="162" spans="1:7" ht="17.399999999999999" customHeight="1" x14ac:dyDescent="0.25">
      <c r="A162" s="62"/>
      <c r="B162" s="50"/>
      <c r="C162" s="50"/>
      <c r="D162" s="50"/>
      <c r="E162" s="17" t="s">
        <v>411</v>
      </c>
      <c r="F162" s="17" t="s">
        <v>286</v>
      </c>
      <c r="G162" s="50"/>
    </row>
    <row r="163" spans="1:7" ht="17.399999999999999" customHeight="1" x14ac:dyDescent="0.25">
      <c r="A163" s="62"/>
      <c r="B163" s="50">
        <v>20212332</v>
      </c>
      <c r="C163" s="17">
        <v>20212332224</v>
      </c>
      <c r="D163" s="17" t="s">
        <v>413</v>
      </c>
      <c r="E163" s="17" t="s">
        <v>414</v>
      </c>
      <c r="F163" s="17" t="s">
        <v>286</v>
      </c>
      <c r="G163" s="17">
        <v>2</v>
      </c>
    </row>
    <row r="164" spans="1:7" ht="17.399999999999999" customHeight="1" x14ac:dyDescent="0.25">
      <c r="A164" s="62"/>
      <c r="B164" s="50"/>
      <c r="C164" s="17">
        <v>20212332228</v>
      </c>
      <c r="D164" s="17" t="s">
        <v>415</v>
      </c>
      <c r="E164" s="17" t="s">
        <v>414</v>
      </c>
      <c r="F164" s="17" t="s">
        <v>286</v>
      </c>
      <c r="G164" s="17">
        <v>2</v>
      </c>
    </row>
    <row r="165" spans="1:7" ht="17.399999999999999" customHeight="1" x14ac:dyDescent="0.25">
      <c r="A165" s="62"/>
      <c r="B165" s="50"/>
      <c r="C165" s="17">
        <v>20212332230</v>
      </c>
      <c r="D165" s="17" t="s">
        <v>416</v>
      </c>
      <c r="E165" s="17" t="s">
        <v>414</v>
      </c>
      <c r="F165" s="17" t="s">
        <v>286</v>
      </c>
      <c r="G165" s="17">
        <v>2</v>
      </c>
    </row>
    <row r="166" spans="1:7" ht="17.399999999999999" customHeight="1" x14ac:dyDescent="0.25">
      <c r="A166" s="62"/>
      <c r="B166" s="50"/>
      <c r="C166" s="17">
        <v>20212332215</v>
      </c>
      <c r="D166" s="17" t="s">
        <v>417</v>
      </c>
      <c r="E166" s="17" t="s">
        <v>414</v>
      </c>
      <c r="F166" s="17" t="s">
        <v>286</v>
      </c>
      <c r="G166" s="17">
        <v>2</v>
      </c>
    </row>
    <row r="167" spans="1:7" ht="17.399999999999999" customHeight="1" x14ac:dyDescent="0.25">
      <c r="A167" s="62"/>
      <c r="B167" s="50"/>
      <c r="C167" s="17">
        <v>20212332222</v>
      </c>
      <c r="D167" s="17" t="s">
        <v>418</v>
      </c>
      <c r="E167" s="17" t="s">
        <v>414</v>
      </c>
      <c r="F167" s="17" t="s">
        <v>286</v>
      </c>
      <c r="G167" s="17">
        <v>2</v>
      </c>
    </row>
    <row r="168" spans="1:7" ht="17.399999999999999" customHeight="1" x14ac:dyDescent="0.25">
      <c r="A168" s="62"/>
      <c r="B168" s="50"/>
      <c r="C168" s="17">
        <v>20212332229</v>
      </c>
      <c r="D168" s="17" t="s">
        <v>419</v>
      </c>
      <c r="E168" s="17" t="s">
        <v>414</v>
      </c>
      <c r="F168" s="17" t="s">
        <v>286</v>
      </c>
      <c r="G168" s="17">
        <v>2</v>
      </c>
    </row>
    <row r="169" spans="1:7" ht="17.399999999999999" customHeight="1" x14ac:dyDescent="0.25">
      <c r="A169" s="62"/>
      <c r="B169" s="50">
        <v>20212931</v>
      </c>
      <c r="C169" s="50">
        <v>2021293120</v>
      </c>
      <c r="D169" s="50" t="s">
        <v>420</v>
      </c>
      <c r="E169" s="17" t="s">
        <v>215</v>
      </c>
      <c r="F169" s="17" t="s">
        <v>286</v>
      </c>
      <c r="G169" s="50">
        <v>4</v>
      </c>
    </row>
    <row r="170" spans="1:7" ht="17.399999999999999" customHeight="1" x14ac:dyDescent="0.25">
      <c r="A170" s="62"/>
      <c r="B170" s="50"/>
      <c r="C170" s="50"/>
      <c r="D170" s="50"/>
      <c r="E170" s="17" t="s">
        <v>421</v>
      </c>
      <c r="F170" s="17" t="s">
        <v>286</v>
      </c>
      <c r="G170" s="50"/>
    </row>
    <row r="171" spans="1:7" ht="17.399999999999999" customHeight="1" x14ac:dyDescent="0.25">
      <c r="A171" s="62"/>
      <c r="B171" s="50"/>
      <c r="C171" s="50">
        <v>2021293107</v>
      </c>
      <c r="D171" s="50" t="s">
        <v>422</v>
      </c>
      <c r="E171" s="17" t="s">
        <v>80</v>
      </c>
      <c r="F171" s="17" t="s">
        <v>289</v>
      </c>
      <c r="G171" s="50">
        <v>5</v>
      </c>
    </row>
    <row r="172" spans="1:7" ht="17.399999999999999" customHeight="1" x14ac:dyDescent="0.25">
      <c r="A172" s="62"/>
      <c r="B172" s="50"/>
      <c r="C172" s="50"/>
      <c r="D172" s="50"/>
      <c r="E172" s="17" t="s">
        <v>423</v>
      </c>
      <c r="F172" s="17" t="s">
        <v>291</v>
      </c>
      <c r="G172" s="50"/>
    </row>
    <row r="173" spans="1:7" ht="17.399999999999999" customHeight="1" x14ac:dyDescent="0.25">
      <c r="A173" s="62"/>
      <c r="B173" s="50"/>
      <c r="C173" s="17">
        <v>2021293112</v>
      </c>
      <c r="D173" s="17" t="s">
        <v>424</v>
      </c>
      <c r="E173" s="17" t="s">
        <v>80</v>
      </c>
      <c r="F173" s="17" t="s">
        <v>289</v>
      </c>
      <c r="G173" s="17">
        <v>2</v>
      </c>
    </row>
    <row r="174" spans="1:7" ht="17.399999999999999" customHeight="1" x14ac:dyDescent="0.25">
      <c r="A174" s="62"/>
      <c r="B174" s="17">
        <v>20212933</v>
      </c>
      <c r="C174" s="17">
        <v>2021293301</v>
      </c>
      <c r="D174" s="17" t="s">
        <v>425</v>
      </c>
      <c r="E174" s="17" t="s">
        <v>426</v>
      </c>
      <c r="F174" s="17" t="s">
        <v>293</v>
      </c>
      <c r="G174" s="17">
        <v>2</v>
      </c>
    </row>
    <row r="175" spans="1:7" ht="17.399999999999999" customHeight="1" x14ac:dyDescent="0.25">
      <c r="A175" s="62"/>
      <c r="B175" s="50">
        <v>20213032</v>
      </c>
      <c r="C175" s="50">
        <v>2021303228</v>
      </c>
      <c r="D175" s="50" t="s">
        <v>427</v>
      </c>
      <c r="E175" s="17" t="s">
        <v>428</v>
      </c>
      <c r="F175" s="17" t="s">
        <v>293</v>
      </c>
      <c r="G175" s="50">
        <v>10</v>
      </c>
    </row>
    <row r="176" spans="1:7" ht="17.399999999999999" customHeight="1" x14ac:dyDescent="0.25">
      <c r="A176" s="62"/>
      <c r="B176" s="50"/>
      <c r="C176" s="50"/>
      <c r="D176" s="50"/>
      <c r="E176" s="17" t="s">
        <v>429</v>
      </c>
      <c r="F176" s="17" t="s">
        <v>293</v>
      </c>
      <c r="G176" s="50"/>
    </row>
    <row r="177" spans="1:7" ht="17.399999999999999" customHeight="1" x14ac:dyDescent="0.25">
      <c r="A177" s="62"/>
      <c r="B177" s="50"/>
      <c r="C177" s="50"/>
      <c r="D177" s="50"/>
      <c r="E177" s="17" t="s">
        <v>430</v>
      </c>
      <c r="F177" s="17" t="s">
        <v>293</v>
      </c>
      <c r="G177" s="50"/>
    </row>
    <row r="178" spans="1:7" ht="17.399999999999999" customHeight="1" x14ac:dyDescent="0.25">
      <c r="A178" s="62"/>
      <c r="B178" s="50"/>
      <c r="C178" s="50"/>
      <c r="D178" s="50"/>
      <c r="E178" s="17" t="s">
        <v>431</v>
      </c>
      <c r="F178" s="17" t="s">
        <v>293</v>
      </c>
      <c r="G178" s="50"/>
    </row>
    <row r="179" spans="1:7" ht="17.399999999999999" customHeight="1" x14ac:dyDescent="0.25">
      <c r="A179" s="62"/>
      <c r="B179" s="50"/>
      <c r="C179" s="50"/>
      <c r="D179" s="50"/>
      <c r="E179" s="17" t="s">
        <v>432</v>
      </c>
      <c r="F179" s="17" t="s">
        <v>297</v>
      </c>
      <c r="G179" s="50"/>
    </row>
    <row r="180" spans="1:7" ht="17.399999999999999" customHeight="1" x14ac:dyDescent="0.25">
      <c r="A180" s="62"/>
      <c r="B180" s="50"/>
      <c r="C180" s="50">
        <v>2021303211</v>
      </c>
      <c r="D180" s="50" t="s">
        <v>433</v>
      </c>
      <c r="E180" s="17" t="s">
        <v>430</v>
      </c>
      <c r="F180" s="17" t="s">
        <v>293</v>
      </c>
      <c r="G180" s="50">
        <v>6</v>
      </c>
    </row>
    <row r="181" spans="1:7" ht="17.399999999999999" customHeight="1" x14ac:dyDescent="0.25">
      <c r="A181" s="62"/>
      <c r="B181" s="50"/>
      <c r="C181" s="50"/>
      <c r="D181" s="50"/>
      <c r="E181" s="17" t="s">
        <v>431</v>
      </c>
      <c r="F181" s="17" t="s">
        <v>293</v>
      </c>
      <c r="G181" s="50"/>
    </row>
    <row r="182" spans="1:7" ht="17.399999999999999" customHeight="1" x14ac:dyDescent="0.25">
      <c r="A182" s="62"/>
      <c r="B182" s="50"/>
      <c r="C182" s="50"/>
      <c r="D182" s="50"/>
      <c r="E182" s="17" t="s">
        <v>432</v>
      </c>
      <c r="F182" s="17" t="s">
        <v>297</v>
      </c>
      <c r="G182" s="50"/>
    </row>
    <row r="183" spans="1:7" ht="17.399999999999999" customHeight="1" x14ac:dyDescent="0.25">
      <c r="A183" s="62"/>
      <c r="B183" s="50">
        <v>20212331</v>
      </c>
      <c r="C183" s="50">
        <v>2021233106</v>
      </c>
      <c r="D183" s="50" t="s">
        <v>434</v>
      </c>
      <c r="E183" s="17" t="s">
        <v>414</v>
      </c>
      <c r="F183" s="17" t="s">
        <v>286</v>
      </c>
      <c r="G183" s="50">
        <v>18</v>
      </c>
    </row>
    <row r="184" spans="1:7" ht="17.399999999999999" customHeight="1" x14ac:dyDescent="0.25">
      <c r="A184" s="62"/>
      <c r="B184" s="50"/>
      <c r="C184" s="50"/>
      <c r="D184" s="50"/>
      <c r="E184" s="17" t="s">
        <v>435</v>
      </c>
      <c r="F184" s="17" t="s">
        <v>286</v>
      </c>
      <c r="G184" s="50"/>
    </row>
    <row r="185" spans="1:7" ht="17.399999999999999" customHeight="1" x14ac:dyDescent="0.25">
      <c r="A185" s="62"/>
      <c r="B185" s="50"/>
      <c r="C185" s="50"/>
      <c r="D185" s="50"/>
      <c r="E185" s="17" t="s">
        <v>436</v>
      </c>
      <c r="F185" s="17" t="s">
        <v>286</v>
      </c>
      <c r="G185" s="50"/>
    </row>
    <row r="186" spans="1:7" ht="17.399999999999999" customHeight="1" x14ac:dyDescent="0.25">
      <c r="A186" s="62"/>
      <c r="B186" s="50"/>
      <c r="C186" s="50"/>
      <c r="D186" s="50"/>
      <c r="E186" s="17" t="s">
        <v>437</v>
      </c>
      <c r="F186" s="17" t="s">
        <v>289</v>
      </c>
      <c r="G186" s="50"/>
    </row>
    <row r="187" spans="1:7" ht="17.399999999999999" customHeight="1" x14ac:dyDescent="0.25">
      <c r="A187" s="62"/>
      <c r="B187" s="50"/>
      <c r="C187" s="50"/>
      <c r="D187" s="50"/>
      <c r="E187" s="17" t="s">
        <v>435</v>
      </c>
      <c r="F187" s="17" t="s">
        <v>289</v>
      </c>
      <c r="G187" s="50"/>
    </row>
    <row r="188" spans="1:7" ht="17.399999999999999" customHeight="1" x14ac:dyDescent="0.25">
      <c r="A188" s="62"/>
      <c r="B188" s="50"/>
      <c r="C188" s="50"/>
      <c r="D188" s="50"/>
      <c r="E188" s="17" t="s">
        <v>89</v>
      </c>
      <c r="F188" s="17" t="s">
        <v>290</v>
      </c>
      <c r="G188" s="50"/>
    </row>
    <row r="189" spans="1:7" ht="17.399999999999999" customHeight="1" x14ac:dyDescent="0.25">
      <c r="A189" s="62"/>
      <c r="B189" s="50"/>
      <c r="C189" s="50"/>
      <c r="D189" s="50"/>
      <c r="E189" s="17" t="s">
        <v>429</v>
      </c>
      <c r="F189" s="17" t="s">
        <v>293</v>
      </c>
      <c r="G189" s="50"/>
    </row>
    <row r="190" spans="1:7" ht="17.399999999999999" customHeight="1" x14ac:dyDescent="0.25">
      <c r="A190" s="62"/>
      <c r="B190" s="50"/>
      <c r="C190" s="50"/>
      <c r="D190" s="50"/>
      <c r="E190" s="17" t="s">
        <v>438</v>
      </c>
      <c r="F190" s="17" t="s">
        <v>293</v>
      </c>
      <c r="G190" s="50"/>
    </row>
    <row r="191" spans="1:7" ht="17.399999999999999" customHeight="1" x14ac:dyDescent="0.25">
      <c r="A191" s="62"/>
      <c r="B191" s="50"/>
      <c r="C191" s="50"/>
      <c r="D191" s="50"/>
      <c r="E191" s="17" t="s">
        <v>439</v>
      </c>
      <c r="F191" s="17" t="s">
        <v>297</v>
      </c>
      <c r="G191" s="50"/>
    </row>
    <row r="192" spans="1:7" ht="17.399999999999999" customHeight="1" x14ac:dyDescent="0.25">
      <c r="A192" s="62"/>
      <c r="B192" s="50"/>
      <c r="C192" s="17">
        <v>2021233121</v>
      </c>
      <c r="D192" s="17" t="s">
        <v>440</v>
      </c>
      <c r="E192" s="17" t="s">
        <v>414</v>
      </c>
      <c r="F192" s="17" t="s">
        <v>286</v>
      </c>
      <c r="G192" s="17">
        <v>2</v>
      </c>
    </row>
    <row r="193" spans="1:7" ht="17.399999999999999" customHeight="1" x14ac:dyDescent="0.25">
      <c r="A193" s="62"/>
      <c r="B193" s="50"/>
      <c r="C193" s="50">
        <v>2021233110</v>
      </c>
      <c r="D193" s="50" t="s">
        <v>441</v>
      </c>
      <c r="E193" s="17" t="s">
        <v>414</v>
      </c>
      <c r="F193" s="17" t="s">
        <v>286</v>
      </c>
      <c r="G193" s="50">
        <v>8</v>
      </c>
    </row>
    <row r="194" spans="1:7" ht="17.399999999999999" customHeight="1" x14ac:dyDescent="0.25">
      <c r="A194" s="62"/>
      <c r="B194" s="50"/>
      <c r="C194" s="50"/>
      <c r="D194" s="50"/>
      <c r="E194" s="17" t="s">
        <v>437</v>
      </c>
      <c r="F194" s="17" t="s">
        <v>289</v>
      </c>
      <c r="G194" s="50"/>
    </row>
    <row r="195" spans="1:7" ht="17.399999999999999" customHeight="1" x14ac:dyDescent="0.25">
      <c r="A195" s="62"/>
      <c r="B195" s="50"/>
      <c r="C195" s="50"/>
      <c r="D195" s="50"/>
      <c r="E195" s="17" t="s">
        <v>435</v>
      </c>
      <c r="F195" s="17" t="s">
        <v>289</v>
      </c>
      <c r="G195" s="50"/>
    </row>
    <row r="196" spans="1:7" ht="17.399999999999999" customHeight="1" x14ac:dyDescent="0.25">
      <c r="A196" s="62"/>
      <c r="B196" s="50"/>
      <c r="C196" s="50"/>
      <c r="D196" s="50"/>
      <c r="E196" s="17" t="s">
        <v>89</v>
      </c>
      <c r="F196" s="17" t="s">
        <v>290</v>
      </c>
      <c r="G196" s="50"/>
    </row>
    <row r="197" spans="1:7" ht="17.399999999999999" customHeight="1" x14ac:dyDescent="0.25">
      <c r="A197" s="62"/>
      <c r="B197" s="50"/>
      <c r="C197" s="17">
        <v>20212333112</v>
      </c>
      <c r="D197" s="17" t="s">
        <v>442</v>
      </c>
      <c r="E197" s="17" t="s">
        <v>414</v>
      </c>
      <c r="F197" s="17" t="s">
        <v>286</v>
      </c>
      <c r="G197" s="17">
        <v>2</v>
      </c>
    </row>
    <row r="198" spans="1:7" ht="17.399999999999999" customHeight="1" x14ac:dyDescent="0.25">
      <c r="A198" s="62"/>
      <c r="B198" s="50"/>
      <c r="C198" s="50">
        <v>2021233113</v>
      </c>
      <c r="D198" s="50" t="s">
        <v>443</v>
      </c>
      <c r="E198" s="17" t="s">
        <v>435</v>
      </c>
      <c r="F198" s="17" t="s">
        <v>286</v>
      </c>
      <c r="G198" s="50">
        <v>12</v>
      </c>
    </row>
    <row r="199" spans="1:7" ht="17.399999999999999" customHeight="1" x14ac:dyDescent="0.25">
      <c r="A199" s="62"/>
      <c r="B199" s="50"/>
      <c r="C199" s="50"/>
      <c r="D199" s="50"/>
      <c r="E199" s="17" t="s">
        <v>436</v>
      </c>
      <c r="F199" s="17" t="s">
        <v>286</v>
      </c>
      <c r="G199" s="50"/>
    </row>
    <row r="200" spans="1:7" ht="17.399999999999999" customHeight="1" x14ac:dyDescent="0.25">
      <c r="A200" s="62"/>
      <c r="B200" s="50"/>
      <c r="C200" s="50"/>
      <c r="D200" s="50"/>
      <c r="E200" s="17" t="s">
        <v>89</v>
      </c>
      <c r="F200" s="17" t="s">
        <v>290</v>
      </c>
      <c r="G200" s="50"/>
    </row>
    <row r="201" spans="1:7" ht="17.399999999999999" customHeight="1" x14ac:dyDescent="0.25">
      <c r="A201" s="62"/>
      <c r="B201" s="50"/>
      <c r="C201" s="50"/>
      <c r="D201" s="50"/>
      <c r="E201" s="17" t="s">
        <v>429</v>
      </c>
      <c r="F201" s="17" t="s">
        <v>293</v>
      </c>
      <c r="G201" s="50"/>
    </row>
    <row r="202" spans="1:7" ht="17.399999999999999" customHeight="1" x14ac:dyDescent="0.25">
      <c r="A202" s="62"/>
      <c r="B202" s="50"/>
      <c r="C202" s="50"/>
      <c r="D202" s="50"/>
      <c r="E202" s="17" t="s">
        <v>438</v>
      </c>
      <c r="F202" s="17" t="s">
        <v>293</v>
      </c>
      <c r="G202" s="50"/>
    </row>
    <row r="203" spans="1:7" ht="17.399999999999999" customHeight="1" x14ac:dyDescent="0.25">
      <c r="A203" s="62"/>
      <c r="B203" s="50"/>
      <c r="C203" s="50"/>
      <c r="D203" s="50"/>
      <c r="E203" s="17" t="s">
        <v>439</v>
      </c>
      <c r="F203" s="17" t="s">
        <v>297</v>
      </c>
      <c r="G203" s="50"/>
    </row>
    <row r="204" spans="1:7" ht="17.399999999999999" customHeight="1" x14ac:dyDescent="0.25">
      <c r="A204" s="62"/>
      <c r="B204" s="50"/>
      <c r="C204" s="50">
        <v>2021233111</v>
      </c>
      <c r="D204" s="50" t="s">
        <v>444</v>
      </c>
      <c r="E204" s="17" t="s">
        <v>89</v>
      </c>
      <c r="F204" s="17" t="s">
        <v>290</v>
      </c>
      <c r="G204" s="50">
        <v>6</v>
      </c>
    </row>
    <row r="205" spans="1:7" ht="17.399999999999999" customHeight="1" x14ac:dyDescent="0.25">
      <c r="A205" s="62"/>
      <c r="B205" s="50"/>
      <c r="C205" s="50"/>
      <c r="D205" s="50"/>
      <c r="E205" s="17" t="s">
        <v>429</v>
      </c>
      <c r="F205" s="17" t="s">
        <v>293</v>
      </c>
      <c r="G205" s="50"/>
    </row>
    <row r="206" spans="1:7" ht="17.399999999999999" customHeight="1" x14ac:dyDescent="0.25">
      <c r="A206" s="62"/>
      <c r="B206" s="50"/>
      <c r="C206" s="50"/>
      <c r="D206" s="50"/>
      <c r="E206" s="17" t="s">
        <v>438</v>
      </c>
      <c r="F206" s="17" t="s">
        <v>293</v>
      </c>
      <c r="G206" s="50"/>
    </row>
    <row r="207" spans="1:7" ht="17.399999999999999" customHeight="1" x14ac:dyDescent="0.25">
      <c r="A207" s="62"/>
      <c r="B207" s="50"/>
      <c r="C207" s="50">
        <v>2019233138</v>
      </c>
      <c r="D207" s="50" t="s">
        <v>445</v>
      </c>
      <c r="E207" s="17" t="s">
        <v>89</v>
      </c>
      <c r="F207" s="17" t="s">
        <v>290</v>
      </c>
      <c r="G207" s="50">
        <v>8</v>
      </c>
    </row>
    <row r="208" spans="1:7" ht="17.399999999999999" customHeight="1" x14ac:dyDescent="0.25">
      <c r="A208" s="62"/>
      <c r="B208" s="50"/>
      <c r="C208" s="50"/>
      <c r="D208" s="50"/>
      <c r="E208" s="17" t="s">
        <v>429</v>
      </c>
      <c r="F208" s="17" t="s">
        <v>293</v>
      </c>
      <c r="G208" s="50"/>
    </row>
    <row r="209" spans="1:7" ht="17.399999999999999" customHeight="1" x14ac:dyDescent="0.25">
      <c r="A209" s="62"/>
      <c r="B209" s="50"/>
      <c r="C209" s="50"/>
      <c r="D209" s="50"/>
      <c r="E209" s="17" t="s">
        <v>438</v>
      </c>
      <c r="F209" s="17" t="s">
        <v>293</v>
      </c>
      <c r="G209" s="50"/>
    </row>
    <row r="210" spans="1:7" ht="17.399999999999999" customHeight="1" x14ac:dyDescent="0.25">
      <c r="A210" s="62"/>
      <c r="B210" s="50"/>
      <c r="C210" s="50"/>
      <c r="D210" s="50"/>
      <c r="E210" s="17" t="s">
        <v>439</v>
      </c>
      <c r="F210" s="17" t="s">
        <v>297</v>
      </c>
      <c r="G210" s="50"/>
    </row>
    <row r="211" spans="1:7" ht="17.399999999999999" customHeight="1" x14ac:dyDescent="0.25">
      <c r="A211" s="62"/>
      <c r="B211" s="50"/>
      <c r="C211" s="50">
        <v>2021233107</v>
      </c>
      <c r="D211" s="50" t="s">
        <v>446</v>
      </c>
      <c r="E211" s="17" t="s">
        <v>89</v>
      </c>
      <c r="F211" s="17" t="s">
        <v>290</v>
      </c>
      <c r="G211" s="50">
        <v>8</v>
      </c>
    </row>
    <row r="212" spans="1:7" ht="17.399999999999999" customHeight="1" x14ac:dyDescent="0.25">
      <c r="A212" s="62"/>
      <c r="B212" s="50"/>
      <c r="C212" s="50"/>
      <c r="D212" s="50"/>
      <c r="E212" s="17" t="s">
        <v>429</v>
      </c>
      <c r="F212" s="17" t="s">
        <v>293</v>
      </c>
      <c r="G212" s="50"/>
    </row>
    <row r="213" spans="1:7" ht="17.399999999999999" customHeight="1" x14ac:dyDescent="0.25">
      <c r="A213" s="62"/>
      <c r="B213" s="50"/>
      <c r="C213" s="50"/>
      <c r="D213" s="50"/>
      <c r="E213" s="17" t="s">
        <v>438</v>
      </c>
      <c r="F213" s="17" t="s">
        <v>293</v>
      </c>
      <c r="G213" s="50"/>
    </row>
    <row r="214" spans="1:7" ht="17.399999999999999" customHeight="1" x14ac:dyDescent="0.25">
      <c r="A214" s="62"/>
      <c r="B214" s="50"/>
      <c r="C214" s="50"/>
      <c r="D214" s="50"/>
      <c r="E214" s="17" t="s">
        <v>439</v>
      </c>
      <c r="F214" s="17" t="s">
        <v>297</v>
      </c>
      <c r="G214" s="50"/>
    </row>
    <row r="215" spans="1:7" ht="17.399999999999999" customHeight="1" x14ac:dyDescent="0.25">
      <c r="A215" s="62"/>
      <c r="B215" s="50"/>
      <c r="C215" s="50">
        <v>20212333122</v>
      </c>
      <c r="D215" s="50" t="s">
        <v>447</v>
      </c>
      <c r="E215" s="17" t="s">
        <v>429</v>
      </c>
      <c r="F215" s="17" t="s">
        <v>293</v>
      </c>
      <c r="G215" s="50">
        <v>4</v>
      </c>
    </row>
    <row r="216" spans="1:7" ht="17.399999999999999" customHeight="1" x14ac:dyDescent="0.25">
      <c r="A216" s="62"/>
      <c r="B216" s="50"/>
      <c r="C216" s="50"/>
      <c r="D216" s="50"/>
      <c r="E216" s="17" t="s">
        <v>438</v>
      </c>
      <c r="F216" s="17" t="s">
        <v>293</v>
      </c>
      <c r="G216" s="50"/>
    </row>
    <row r="217" spans="1:7" ht="17.399999999999999" customHeight="1" x14ac:dyDescent="0.25">
      <c r="A217" s="62"/>
      <c r="B217" s="50"/>
      <c r="C217" s="50">
        <v>20212333128</v>
      </c>
      <c r="D217" s="50" t="s">
        <v>365</v>
      </c>
      <c r="E217" s="17" t="s">
        <v>429</v>
      </c>
      <c r="F217" s="17" t="s">
        <v>293</v>
      </c>
      <c r="G217" s="50">
        <v>4</v>
      </c>
    </row>
    <row r="218" spans="1:7" ht="17.399999999999999" customHeight="1" x14ac:dyDescent="0.25">
      <c r="A218" s="62"/>
      <c r="B218" s="50"/>
      <c r="C218" s="50"/>
      <c r="D218" s="50"/>
      <c r="E218" s="17" t="s">
        <v>438</v>
      </c>
      <c r="F218" s="17" t="s">
        <v>293</v>
      </c>
      <c r="G218" s="50"/>
    </row>
    <row r="219" spans="1:7" ht="17.399999999999999" customHeight="1" x14ac:dyDescent="0.25">
      <c r="A219" s="62"/>
      <c r="B219" s="50">
        <v>20222932</v>
      </c>
      <c r="C219" s="50">
        <v>2022293218</v>
      </c>
      <c r="D219" s="50" t="s">
        <v>448</v>
      </c>
      <c r="E219" s="17" t="s">
        <v>449</v>
      </c>
      <c r="F219" s="17" t="s">
        <v>286</v>
      </c>
      <c r="G219" s="62">
        <v>6</v>
      </c>
    </row>
    <row r="220" spans="1:7" ht="17.399999999999999" customHeight="1" x14ac:dyDescent="0.25">
      <c r="A220" s="62"/>
      <c r="B220" s="50"/>
      <c r="C220" s="50"/>
      <c r="D220" s="50"/>
      <c r="E220" s="17" t="s">
        <v>80</v>
      </c>
      <c r="F220" s="17" t="s">
        <v>286</v>
      </c>
      <c r="G220" s="62"/>
    </row>
    <row r="221" spans="1:7" ht="17.399999999999999" customHeight="1" x14ac:dyDescent="0.25">
      <c r="A221" s="62"/>
      <c r="B221" s="50"/>
      <c r="C221" s="50"/>
      <c r="D221" s="50"/>
      <c r="E221" s="17" t="s">
        <v>450</v>
      </c>
      <c r="F221" s="17" t="s">
        <v>286</v>
      </c>
      <c r="G221" s="62"/>
    </row>
    <row r="222" spans="1:7" ht="17.399999999999999" customHeight="1" x14ac:dyDescent="0.25">
      <c r="A222" s="62"/>
      <c r="B222" s="50"/>
      <c r="C222" s="50">
        <v>2022293201</v>
      </c>
      <c r="D222" s="50" t="s">
        <v>451</v>
      </c>
      <c r="E222" s="17" t="s">
        <v>80</v>
      </c>
      <c r="F222" s="17" t="s">
        <v>289</v>
      </c>
      <c r="G222" s="62">
        <v>4</v>
      </c>
    </row>
    <row r="223" spans="1:7" ht="17.399999999999999" customHeight="1" x14ac:dyDescent="0.25">
      <c r="A223" s="62"/>
      <c r="B223" s="50"/>
      <c r="C223" s="50"/>
      <c r="D223" s="50"/>
      <c r="E223" s="17" t="s">
        <v>452</v>
      </c>
      <c r="F223" s="17" t="s">
        <v>302</v>
      </c>
      <c r="G223" s="62"/>
    </row>
    <row r="224" spans="1:7" ht="17.399999999999999" customHeight="1" x14ac:dyDescent="0.25">
      <c r="A224" s="62"/>
      <c r="B224" s="50"/>
      <c r="C224" s="50">
        <v>2022293202</v>
      </c>
      <c r="D224" s="50" t="s">
        <v>453</v>
      </c>
      <c r="E224" s="17" t="s">
        <v>80</v>
      </c>
      <c r="F224" s="17" t="s">
        <v>289</v>
      </c>
      <c r="G224" s="62">
        <v>5</v>
      </c>
    </row>
    <row r="225" spans="1:7" ht="17.399999999999999" customHeight="1" x14ac:dyDescent="0.25">
      <c r="A225" s="62"/>
      <c r="B225" s="50"/>
      <c r="C225" s="50"/>
      <c r="D225" s="50"/>
      <c r="E225" s="17" t="s">
        <v>452</v>
      </c>
      <c r="F225" s="17" t="s">
        <v>302</v>
      </c>
      <c r="G225" s="62"/>
    </row>
    <row r="226" spans="1:7" ht="17.399999999999999" customHeight="1" x14ac:dyDescent="0.25">
      <c r="A226" s="62"/>
      <c r="B226" s="50"/>
      <c r="C226" s="50">
        <v>2022293216</v>
      </c>
      <c r="D226" s="50" t="s">
        <v>454</v>
      </c>
      <c r="E226" s="17" t="s">
        <v>85</v>
      </c>
      <c r="F226" s="17" t="s">
        <v>293</v>
      </c>
      <c r="G226" s="62">
        <v>4</v>
      </c>
    </row>
    <row r="227" spans="1:7" ht="17.399999999999999" customHeight="1" x14ac:dyDescent="0.25">
      <c r="A227" s="62"/>
      <c r="B227" s="50"/>
      <c r="C227" s="50"/>
      <c r="D227" s="50"/>
      <c r="E227" s="17" t="s">
        <v>226</v>
      </c>
      <c r="F227" s="17" t="s">
        <v>293</v>
      </c>
      <c r="G227" s="62"/>
    </row>
    <row r="228" spans="1:7" ht="17.399999999999999" customHeight="1" x14ac:dyDescent="0.25">
      <c r="A228" s="62"/>
      <c r="B228" s="50"/>
      <c r="C228" s="17">
        <v>2022293204</v>
      </c>
      <c r="D228" s="17" t="s">
        <v>455</v>
      </c>
      <c r="E228" s="17" t="s">
        <v>226</v>
      </c>
      <c r="F228" s="17" t="s">
        <v>293</v>
      </c>
      <c r="G228" s="18">
        <v>2</v>
      </c>
    </row>
    <row r="229" spans="1:7" ht="17.399999999999999" customHeight="1" x14ac:dyDescent="0.25">
      <c r="A229" s="62"/>
      <c r="B229" s="50">
        <v>20222941</v>
      </c>
      <c r="C229" s="50">
        <v>2022294115</v>
      </c>
      <c r="D229" s="50" t="s">
        <v>219</v>
      </c>
      <c r="E229" s="17" t="s">
        <v>220</v>
      </c>
      <c r="F229" s="17" t="s">
        <v>286</v>
      </c>
      <c r="G229" s="62">
        <v>17</v>
      </c>
    </row>
    <row r="230" spans="1:7" ht="17.399999999999999" customHeight="1" x14ac:dyDescent="0.25">
      <c r="A230" s="62"/>
      <c r="B230" s="50"/>
      <c r="C230" s="50"/>
      <c r="D230" s="50"/>
      <c r="E230" s="17" t="s">
        <v>456</v>
      </c>
      <c r="F230" s="17" t="s">
        <v>286</v>
      </c>
      <c r="G230" s="62"/>
    </row>
    <row r="231" spans="1:7" ht="17.399999999999999" customHeight="1" x14ac:dyDescent="0.25">
      <c r="A231" s="62"/>
      <c r="B231" s="50"/>
      <c r="C231" s="50"/>
      <c r="D231" s="50"/>
      <c r="E231" s="17" t="s">
        <v>221</v>
      </c>
      <c r="F231" s="17" t="s">
        <v>289</v>
      </c>
      <c r="G231" s="62"/>
    </row>
    <row r="232" spans="1:7" ht="17.399999999999999" customHeight="1" x14ac:dyDescent="0.25">
      <c r="A232" s="62"/>
      <c r="B232" s="50"/>
      <c r="C232" s="50"/>
      <c r="D232" s="50"/>
      <c r="E232" s="17" t="s">
        <v>222</v>
      </c>
      <c r="F232" s="17" t="s">
        <v>290</v>
      </c>
      <c r="G232" s="62"/>
    </row>
    <row r="233" spans="1:7" ht="17.399999999999999" customHeight="1" x14ac:dyDescent="0.25">
      <c r="A233" s="62"/>
      <c r="B233" s="50"/>
      <c r="C233" s="50"/>
      <c r="D233" s="50"/>
      <c r="E233" s="17" t="s">
        <v>223</v>
      </c>
      <c r="F233" s="17" t="s">
        <v>292</v>
      </c>
      <c r="G233" s="62"/>
    </row>
    <row r="234" spans="1:7" ht="17.399999999999999" customHeight="1" x14ac:dyDescent="0.25">
      <c r="A234" s="62"/>
      <c r="B234" s="50"/>
      <c r="C234" s="50"/>
      <c r="D234" s="50"/>
      <c r="E234" s="17" t="s">
        <v>457</v>
      </c>
      <c r="F234" s="17" t="s">
        <v>293</v>
      </c>
      <c r="G234" s="62"/>
    </row>
    <row r="235" spans="1:7" ht="17.399999999999999" customHeight="1" x14ac:dyDescent="0.25">
      <c r="A235" s="62"/>
      <c r="B235" s="50"/>
      <c r="C235" s="50"/>
      <c r="D235" s="50"/>
      <c r="E235" s="17" t="s">
        <v>224</v>
      </c>
      <c r="F235" s="17" t="s">
        <v>297</v>
      </c>
      <c r="G235" s="62"/>
    </row>
    <row r="236" spans="1:7" ht="17.399999999999999" customHeight="1" x14ac:dyDescent="0.25">
      <c r="A236" s="62"/>
      <c r="B236" s="50"/>
      <c r="C236" s="50"/>
      <c r="D236" s="50"/>
      <c r="E236" s="17" t="s">
        <v>220</v>
      </c>
      <c r="F236" s="17" t="s">
        <v>297</v>
      </c>
      <c r="G236" s="62"/>
    </row>
    <row r="237" spans="1:7" ht="17.399999999999999" customHeight="1" x14ac:dyDescent="0.25">
      <c r="A237" s="62"/>
      <c r="B237" s="50"/>
      <c r="C237" s="50">
        <v>2022294111</v>
      </c>
      <c r="D237" s="50" t="s">
        <v>225</v>
      </c>
      <c r="E237" s="17" t="s">
        <v>220</v>
      </c>
      <c r="F237" s="17" t="s">
        <v>286</v>
      </c>
      <c r="G237" s="50">
        <v>8</v>
      </c>
    </row>
    <row r="238" spans="1:7" ht="17.399999999999999" customHeight="1" x14ac:dyDescent="0.25">
      <c r="A238" s="62"/>
      <c r="B238" s="50"/>
      <c r="C238" s="50"/>
      <c r="D238" s="50"/>
      <c r="E238" s="17" t="s">
        <v>456</v>
      </c>
      <c r="F238" s="17" t="s">
        <v>286</v>
      </c>
      <c r="G238" s="50"/>
    </row>
    <row r="239" spans="1:7" ht="17.399999999999999" customHeight="1" x14ac:dyDescent="0.25">
      <c r="A239" s="62"/>
      <c r="B239" s="50"/>
      <c r="C239" s="50"/>
      <c r="D239" s="50"/>
      <c r="E239" s="17" t="s">
        <v>221</v>
      </c>
      <c r="F239" s="17" t="s">
        <v>289</v>
      </c>
      <c r="G239" s="50"/>
    </row>
    <row r="240" spans="1:7" ht="17.399999999999999" customHeight="1" x14ac:dyDescent="0.25">
      <c r="A240" s="62"/>
      <c r="B240" s="50"/>
      <c r="C240" s="50"/>
      <c r="D240" s="50"/>
      <c r="E240" s="17" t="s">
        <v>222</v>
      </c>
      <c r="F240" s="17" t="s">
        <v>290</v>
      </c>
      <c r="G240" s="50"/>
    </row>
    <row r="241" spans="1:7" ht="17.399999999999999" customHeight="1" x14ac:dyDescent="0.25">
      <c r="A241" s="62"/>
      <c r="B241" s="50"/>
      <c r="C241" s="17">
        <v>2022294107</v>
      </c>
      <c r="D241" s="17" t="s">
        <v>458</v>
      </c>
      <c r="E241" s="17" t="s">
        <v>222</v>
      </c>
      <c r="F241" s="17" t="s">
        <v>290</v>
      </c>
      <c r="G241" s="17">
        <v>2</v>
      </c>
    </row>
    <row r="242" spans="1:7" ht="17.399999999999999" customHeight="1" x14ac:dyDescent="0.25">
      <c r="A242" s="62"/>
      <c r="B242" s="50"/>
      <c r="C242" s="50">
        <v>2022294110</v>
      </c>
      <c r="D242" s="50" t="s">
        <v>459</v>
      </c>
      <c r="E242" s="17" t="s">
        <v>224</v>
      </c>
      <c r="F242" s="17" t="s">
        <v>297</v>
      </c>
      <c r="G242" s="50">
        <v>4</v>
      </c>
    </row>
    <row r="243" spans="1:7" ht="17.399999999999999" customHeight="1" x14ac:dyDescent="0.25">
      <c r="A243" s="62"/>
      <c r="B243" s="50"/>
      <c r="C243" s="50"/>
      <c r="D243" s="50"/>
      <c r="E243" s="17" t="s">
        <v>220</v>
      </c>
      <c r="F243" s="17" t="s">
        <v>297</v>
      </c>
      <c r="G243" s="50"/>
    </row>
    <row r="244" spans="1:7" ht="17.399999999999999" customHeight="1" x14ac:dyDescent="0.25">
      <c r="A244" s="62"/>
      <c r="B244" s="50"/>
      <c r="C244" s="17">
        <v>2022294134</v>
      </c>
      <c r="D244" s="17" t="s">
        <v>460</v>
      </c>
      <c r="E244" s="17" t="s">
        <v>220</v>
      </c>
      <c r="F244" s="17" t="s">
        <v>297</v>
      </c>
      <c r="G244" s="17">
        <v>2</v>
      </c>
    </row>
    <row r="245" spans="1:7" ht="17.399999999999999" customHeight="1" x14ac:dyDescent="0.25">
      <c r="A245" s="62"/>
      <c r="B245" s="50"/>
      <c r="C245" s="17">
        <v>2022294130</v>
      </c>
      <c r="D245" s="17" t="s">
        <v>461</v>
      </c>
      <c r="E245" s="17" t="s">
        <v>220</v>
      </c>
      <c r="F245" s="17" t="s">
        <v>297</v>
      </c>
      <c r="G245" s="17">
        <v>2</v>
      </c>
    </row>
    <row r="246" spans="1:7" ht="17.399999999999999" customHeight="1" x14ac:dyDescent="0.25">
      <c r="A246" s="62"/>
      <c r="B246" s="50"/>
      <c r="C246" s="17">
        <v>2022294112</v>
      </c>
      <c r="D246" s="17" t="s">
        <v>462</v>
      </c>
      <c r="E246" s="17" t="s">
        <v>220</v>
      </c>
      <c r="F246" s="17" t="s">
        <v>297</v>
      </c>
      <c r="G246" s="17">
        <v>2</v>
      </c>
    </row>
    <row r="247" spans="1:7" ht="17.399999999999999" customHeight="1" x14ac:dyDescent="0.25">
      <c r="A247" s="62"/>
      <c r="B247" s="50"/>
      <c r="C247" s="17">
        <v>2022294133</v>
      </c>
      <c r="D247" s="17" t="s">
        <v>463</v>
      </c>
      <c r="E247" s="17" t="s">
        <v>220</v>
      </c>
      <c r="F247" s="17" t="s">
        <v>297</v>
      </c>
      <c r="G247" s="17">
        <v>2</v>
      </c>
    </row>
    <row r="248" spans="1:7" ht="17.399999999999999" customHeight="1" x14ac:dyDescent="0.25">
      <c r="A248" s="62"/>
      <c r="B248" s="50">
        <v>20222934</v>
      </c>
      <c r="C248" s="50">
        <v>2022293438</v>
      </c>
      <c r="D248" s="50" t="s">
        <v>464</v>
      </c>
      <c r="E248" s="17" t="s">
        <v>84</v>
      </c>
      <c r="F248" s="17" t="s">
        <v>292</v>
      </c>
      <c r="G248" s="50">
        <v>11</v>
      </c>
    </row>
    <row r="249" spans="1:7" ht="17.399999999999999" customHeight="1" x14ac:dyDescent="0.25">
      <c r="A249" s="62"/>
      <c r="B249" s="50"/>
      <c r="C249" s="50"/>
      <c r="D249" s="50"/>
      <c r="E249" s="17" t="s">
        <v>449</v>
      </c>
      <c r="F249" s="17" t="s">
        <v>293</v>
      </c>
      <c r="G249" s="50"/>
    </row>
    <row r="250" spans="1:7" ht="17.399999999999999" customHeight="1" x14ac:dyDescent="0.25">
      <c r="A250" s="62"/>
      <c r="B250" s="50"/>
      <c r="C250" s="50"/>
      <c r="D250" s="50"/>
      <c r="E250" s="17" t="s">
        <v>449</v>
      </c>
      <c r="F250" s="17" t="s">
        <v>297</v>
      </c>
      <c r="G250" s="50"/>
    </row>
    <row r="251" spans="1:7" ht="17.399999999999999" customHeight="1" x14ac:dyDescent="0.25">
      <c r="A251" s="62"/>
      <c r="B251" s="50"/>
      <c r="C251" s="50"/>
      <c r="D251" s="50"/>
      <c r="E251" s="17" t="s">
        <v>80</v>
      </c>
      <c r="F251" s="17" t="s">
        <v>290</v>
      </c>
      <c r="G251" s="50"/>
    </row>
    <row r="252" spans="1:7" ht="17.399999999999999" customHeight="1" x14ac:dyDescent="0.25">
      <c r="A252" s="62"/>
      <c r="B252" s="50"/>
      <c r="C252" s="50"/>
      <c r="D252" s="50"/>
      <c r="E252" s="17" t="s">
        <v>85</v>
      </c>
      <c r="F252" s="17" t="s">
        <v>290</v>
      </c>
      <c r="G252" s="50"/>
    </row>
    <row r="253" spans="1:7" ht="17.399999999999999" customHeight="1" x14ac:dyDescent="0.25">
      <c r="A253" s="62"/>
      <c r="B253" s="50"/>
      <c r="C253" s="50">
        <v>2022293439</v>
      </c>
      <c r="D253" s="50" t="s">
        <v>465</v>
      </c>
      <c r="E253" s="17" t="s">
        <v>84</v>
      </c>
      <c r="F253" s="17" t="s">
        <v>292</v>
      </c>
      <c r="G253" s="50">
        <v>7</v>
      </c>
    </row>
    <row r="254" spans="1:7" ht="17.399999999999999" customHeight="1" x14ac:dyDescent="0.25">
      <c r="A254" s="62"/>
      <c r="B254" s="50"/>
      <c r="C254" s="50"/>
      <c r="D254" s="50"/>
      <c r="E254" s="17" t="s">
        <v>449</v>
      </c>
      <c r="F254" s="17" t="s">
        <v>293</v>
      </c>
      <c r="G254" s="50"/>
    </row>
    <row r="255" spans="1:7" ht="17.399999999999999" customHeight="1" x14ac:dyDescent="0.25">
      <c r="A255" s="62"/>
      <c r="B255" s="50"/>
      <c r="C255" s="50"/>
      <c r="D255" s="50"/>
      <c r="E255" s="17" t="s">
        <v>449</v>
      </c>
      <c r="F255" s="17" t="s">
        <v>297</v>
      </c>
      <c r="G255" s="50"/>
    </row>
    <row r="256" spans="1:7" ht="17.399999999999999" customHeight="1" x14ac:dyDescent="0.25">
      <c r="A256" s="62"/>
      <c r="B256" s="50"/>
      <c r="C256" s="50">
        <v>2022293440</v>
      </c>
      <c r="D256" s="50" t="s">
        <v>466</v>
      </c>
      <c r="E256" s="17" t="s">
        <v>84</v>
      </c>
      <c r="F256" s="17" t="s">
        <v>292</v>
      </c>
      <c r="G256" s="50">
        <v>7</v>
      </c>
    </row>
    <row r="257" spans="1:7" ht="17.399999999999999" customHeight="1" x14ac:dyDescent="0.25">
      <c r="A257" s="62"/>
      <c r="B257" s="50"/>
      <c r="C257" s="50"/>
      <c r="D257" s="50"/>
      <c r="E257" s="17" t="s">
        <v>449</v>
      </c>
      <c r="F257" s="17" t="s">
        <v>293</v>
      </c>
      <c r="G257" s="50"/>
    </row>
    <row r="258" spans="1:7" ht="17.399999999999999" customHeight="1" x14ac:dyDescent="0.25">
      <c r="A258" s="62"/>
      <c r="B258" s="50"/>
      <c r="C258" s="50"/>
      <c r="D258" s="50"/>
      <c r="E258" s="17" t="s">
        <v>449</v>
      </c>
      <c r="F258" s="17" t="s">
        <v>297</v>
      </c>
      <c r="G258" s="50"/>
    </row>
    <row r="259" spans="1:7" ht="17.399999999999999" customHeight="1" x14ac:dyDescent="0.25">
      <c r="A259" s="62"/>
      <c r="B259" s="50"/>
      <c r="C259" s="50">
        <v>2022293424</v>
      </c>
      <c r="D259" s="50" t="s">
        <v>210</v>
      </c>
      <c r="E259" s="17" t="s">
        <v>84</v>
      </c>
      <c r="F259" s="17" t="s">
        <v>292</v>
      </c>
      <c r="G259" s="50">
        <v>7</v>
      </c>
    </row>
    <row r="260" spans="1:7" ht="17.399999999999999" customHeight="1" x14ac:dyDescent="0.25">
      <c r="A260" s="62"/>
      <c r="B260" s="50"/>
      <c r="C260" s="50"/>
      <c r="D260" s="50"/>
      <c r="E260" s="17" t="s">
        <v>449</v>
      </c>
      <c r="F260" s="17" t="s">
        <v>293</v>
      </c>
      <c r="G260" s="50"/>
    </row>
    <row r="261" spans="1:7" ht="17.399999999999999" customHeight="1" x14ac:dyDescent="0.25">
      <c r="A261" s="62"/>
      <c r="B261" s="50"/>
      <c r="C261" s="50"/>
      <c r="D261" s="50"/>
      <c r="E261" s="17" t="s">
        <v>449</v>
      </c>
      <c r="F261" s="17" t="s">
        <v>297</v>
      </c>
      <c r="G261" s="50"/>
    </row>
    <row r="262" spans="1:7" ht="17.399999999999999" customHeight="1" x14ac:dyDescent="0.25">
      <c r="A262" s="62"/>
      <c r="B262" s="50"/>
      <c r="C262" s="50">
        <v>2022293426</v>
      </c>
      <c r="D262" s="50" t="s">
        <v>467</v>
      </c>
      <c r="E262" s="17" t="s">
        <v>84</v>
      </c>
      <c r="F262" s="17" t="s">
        <v>292</v>
      </c>
      <c r="G262" s="50">
        <v>7</v>
      </c>
    </row>
    <row r="263" spans="1:7" ht="17.399999999999999" customHeight="1" x14ac:dyDescent="0.25">
      <c r="A263" s="62"/>
      <c r="B263" s="50"/>
      <c r="C263" s="50"/>
      <c r="D263" s="50"/>
      <c r="E263" s="17" t="s">
        <v>449</v>
      </c>
      <c r="F263" s="17" t="s">
        <v>293</v>
      </c>
      <c r="G263" s="50"/>
    </row>
    <row r="264" spans="1:7" ht="17.399999999999999" customHeight="1" x14ac:dyDescent="0.25">
      <c r="A264" s="62"/>
      <c r="B264" s="50"/>
      <c r="C264" s="50"/>
      <c r="D264" s="50"/>
      <c r="E264" s="17" t="s">
        <v>449</v>
      </c>
      <c r="F264" s="17" t="s">
        <v>297</v>
      </c>
      <c r="G264" s="50"/>
    </row>
    <row r="265" spans="1:7" ht="17.399999999999999" customHeight="1" x14ac:dyDescent="0.25">
      <c r="A265" s="62"/>
      <c r="B265" s="50">
        <v>20222931</v>
      </c>
      <c r="C265" s="50">
        <v>2022293101</v>
      </c>
      <c r="D265" s="50" t="s">
        <v>211</v>
      </c>
      <c r="E265" s="17" t="s">
        <v>226</v>
      </c>
      <c r="F265" s="17" t="s">
        <v>289</v>
      </c>
      <c r="G265" s="50">
        <v>11</v>
      </c>
    </row>
    <row r="266" spans="1:7" ht="17.399999999999999" customHeight="1" x14ac:dyDescent="0.25">
      <c r="A266" s="62"/>
      <c r="B266" s="50"/>
      <c r="C266" s="50"/>
      <c r="D266" s="50"/>
      <c r="E266" s="17" t="s">
        <v>452</v>
      </c>
      <c r="F266" s="17" t="s">
        <v>302</v>
      </c>
      <c r="G266" s="50"/>
    </row>
    <row r="267" spans="1:7" ht="17.399999999999999" customHeight="1" x14ac:dyDescent="0.25">
      <c r="A267" s="62"/>
      <c r="B267" s="50"/>
      <c r="C267" s="50"/>
      <c r="D267" s="50"/>
      <c r="E267" s="17" t="s">
        <v>449</v>
      </c>
      <c r="F267" s="17" t="s">
        <v>286</v>
      </c>
      <c r="G267" s="50"/>
    </row>
    <row r="268" spans="1:7" ht="17.399999999999999" customHeight="1" x14ac:dyDescent="0.25">
      <c r="A268" s="62"/>
      <c r="B268" s="50"/>
      <c r="C268" s="50"/>
      <c r="D268" s="50"/>
      <c r="E268" s="17" t="s">
        <v>84</v>
      </c>
      <c r="F268" s="17" t="s">
        <v>290</v>
      </c>
      <c r="G268" s="50"/>
    </row>
    <row r="269" spans="1:7" ht="17.399999999999999" customHeight="1" x14ac:dyDescent="0.25">
      <c r="A269" s="62"/>
      <c r="B269" s="50"/>
      <c r="C269" s="50"/>
      <c r="D269" s="50"/>
      <c r="E269" s="17" t="s">
        <v>213</v>
      </c>
      <c r="F269" s="17" t="s">
        <v>290</v>
      </c>
      <c r="G269" s="50"/>
    </row>
    <row r="270" spans="1:7" ht="17.399999999999999" customHeight="1" x14ac:dyDescent="0.25">
      <c r="A270" s="62"/>
      <c r="B270" s="50"/>
      <c r="C270" s="50">
        <v>2022293103</v>
      </c>
      <c r="D270" s="50" t="s">
        <v>468</v>
      </c>
      <c r="E270" s="17" t="s">
        <v>226</v>
      </c>
      <c r="F270" s="17" t="s">
        <v>289</v>
      </c>
      <c r="G270" s="50">
        <v>5</v>
      </c>
    </row>
    <row r="271" spans="1:7" ht="17.399999999999999" customHeight="1" x14ac:dyDescent="0.25">
      <c r="A271" s="62"/>
      <c r="B271" s="50"/>
      <c r="C271" s="50"/>
      <c r="D271" s="50"/>
      <c r="E271" s="17" t="s">
        <v>452</v>
      </c>
      <c r="F271" s="17" t="s">
        <v>302</v>
      </c>
      <c r="G271" s="50"/>
    </row>
    <row r="272" spans="1:7" ht="17.399999999999999" customHeight="1" x14ac:dyDescent="0.25">
      <c r="A272" s="62"/>
      <c r="B272" s="50"/>
      <c r="C272" s="50">
        <v>2022293119</v>
      </c>
      <c r="D272" s="50" t="s">
        <v>469</v>
      </c>
      <c r="E272" s="17" t="s">
        <v>226</v>
      </c>
      <c r="F272" s="17" t="s">
        <v>289</v>
      </c>
      <c r="G272" s="50">
        <v>9</v>
      </c>
    </row>
    <row r="273" spans="1:7" ht="17.399999999999999" customHeight="1" x14ac:dyDescent="0.25">
      <c r="A273" s="62"/>
      <c r="B273" s="50"/>
      <c r="C273" s="50"/>
      <c r="D273" s="50"/>
      <c r="E273" s="17" t="s">
        <v>452</v>
      </c>
      <c r="F273" s="17" t="s">
        <v>302</v>
      </c>
      <c r="G273" s="50"/>
    </row>
    <row r="274" spans="1:7" ht="17.399999999999999" customHeight="1" x14ac:dyDescent="0.25">
      <c r="A274" s="62"/>
      <c r="B274" s="50"/>
      <c r="C274" s="50"/>
      <c r="D274" s="50"/>
      <c r="E274" s="17" t="s">
        <v>84</v>
      </c>
      <c r="F274" s="17" t="s">
        <v>290</v>
      </c>
      <c r="G274" s="50"/>
    </row>
    <row r="275" spans="1:7" ht="17.399999999999999" customHeight="1" x14ac:dyDescent="0.25">
      <c r="A275" s="62"/>
      <c r="B275" s="50"/>
      <c r="C275" s="50"/>
      <c r="D275" s="50"/>
      <c r="E275" s="17" t="s">
        <v>213</v>
      </c>
      <c r="F275" s="17" t="s">
        <v>290</v>
      </c>
      <c r="G275" s="50"/>
    </row>
    <row r="276" spans="1:7" ht="17.399999999999999" customHeight="1" x14ac:dyDescent="0.25">
      <c r="A276" s="62"/>
      <c r="B276" s="50"/>
      <c r="C276" s="50">
        <v>2022293129</v>
      </c>
      <c r="D276" s="50" t="s">
        <v>470</v>
      </c>
      <c r="E276" s="17" t="s">
        <v>226</v>
      </c>
      <c r="F276" s="17" t="s">
        <v>289</v>
      </c>
      <c r="G276" s="50">
        <v>5</v>
      </c>
    </row>
    <row r="277" spans="1:7" ht="17.399999999999999" customHeight="1" x14ac:dyDescent="0.25">
      <c r="A277" s="62"/>
      <c r="B277" s="50"/>
      <c r="C277" s="50"/>
      <c r="D277" s="50"/>
      <c r="E277" s="17" t="s">
        <v>452</v>
      </c>
      <c r="F277" s="17" t="s">
        <v>302</v>
      </c>
      <c r="G277" s="50"/>
    </row>
    <row r="278" spans="1:7" ht="17.399999999999999" customHeight="1" x14ac:dyDescent="0.25">
      <c r="A278" s="62"/>
      <c r="B278" s="50"/>
      <c r="C278" s="17">
        <v>2022293139</v>
      </c>
      <c r="D278" s="17" t="s">
        <v>212</v>
      </c>
      <c r="E278" s="17" t="s">
        <v>449</v>
      </c>
      <c r="F278" s="17" t="s">
        <v>286</v>
      </c>
      <c r="G278" s="17">
        <v>2</v>
      </c>
    </row>
    <row r="279" spans="1:7" ht="17.399999999999999" customHeight="1" x14ac:dyDescent="0.25">
      <c r="A279" s="62"/>
      <c r="B279" s="50"/>
      <c r="C279" s="50">
        <v>2022293108</v>
      </c>
      <c r="D279" s="50" t="s">
        <v>471</v>
      </c>
      <c r="E279" s="17" t="s">
        <v>84</v>
      </c>
      <c r="F279" s="17" t="s">
        <v>290</v>
      </c>
      <c r="G279" s="50">
        <v>8</v>
      </c>
    </row>
    <row r="280" spans="1:7" ht="17.399999999999999" customHeight="1" x14ac:dyDescent="0.25">
      <c r="A280" s="62"/>
      <c r="B280" s="50"/>
      <c r="C280" s="50"/>
      <c r="D280" s="50"/>
      <c r="E280" s="17" t="s">
        <v>213</v>
      </c>
      <c r="F280" s="17" t="s">
        <v>290</v>
      </c>
      <c r="G280" s="50"/>
    </row>
    <row r="281" spans="1:7" ht="17.399999999999999" customHeight="1" x14ac:dyDescent="0.25">
      <c r="A281" s="62"/>
      <c r="B281" s="50"/>
      <c r="C281" s="50"/>
      <c r="D281" s="50"/>
      <c r="E281" s="17" t="s">
        <v>85</v>
      </c>
      <c r="F281" s="17" t="s">
        <v>293</v>
      </c>
      <c r="G281" s="50"/>
    </row>
    <row r="282" spans="1:7" ht="17.399999999999999" customHeight="1" x14ac:dyDescent="0.25">
      <c r="A282" s="62"/>
      <c r="B282" s="50"/>
      <c r="C282" s="50"/>
      <c r="D282" s="50"/>
      <c r="E282" s="17" t="s">
        <v>80</v>
      </c>
      <c r="F282" s="17" t="s">
        <v>297</v>
      </c>
      <c r="G282" s="50"/>
    </row>
    <row r="283" spans="1:7" ht="17.399999999999999" customHeight="1" x14ac:dyDescent="0.25">
      <c r="A283" s="62"/>
      <c r="B283" s="50">
        <v>20223031</v>
      </c>
      <c r="C283" s="50">
        <v>2022303124</v>
      </c>
      <c r="D283" s="50" t="s">
        <v>472</v>
      </c>
      <c r="E283" s="17" t="s">
        <v>80</v>
      </c>
      <c r="F283" s="17" t="s">
        <v>297</v>
      </c>
      <c r="G283" s="50">
        <v>19</v>
      </c>
    </row>
    <row r="284" spans="1:7" ht="17.399999999999999" customHeight="1" x14ac:dyDescent="0.25">
      <c r="A284" s="62"/>
      <c r="B284" s="50"/>
      <c r="C284" s="50"/>
      <c r="D284" s="50"/>
      <c r="E284" s="17" t="s">
        <v>215</v>
      </c>
      <c r="F284" s="17" t="s">
        <v>295</v>
      </c>
      <c r="G284" s="50"/>
    </row>
    <row r="285" spans="1:7" ht="17.399999999999999" customHeight="1" x14ac:dyDescent="0.25">
      <c r="A285" s="62"/>
      <c r="B285" s="50"/>
      <c r="C285" s="50"/>
      <c r="D285" s="50"/>
      <c r="E285" s="17" t="s">
        <v>473</v>
      </c>
      <c r="F285" s="17" t="s">
        <v>297</v>
      </c>
      <c r="G285" s="50"/>
    </row>
    <row r="286" spans="1:7" ht="17.399999999999999" customHeight="1" x14ac:dyDescent="0.25">
      <c r="A286" s="62"/>
      <c r="B286" s="50"/>
      <c r="C286" s="50"/>
      <c r="D286" s="50"/>
      <c r="E286" s="17" t="s">
        <v>449</v>
      </c>
      <c r="F286" s="17" t="s">
        <v>293</v>
      </c>
      <c r="G286" s="50"/>
    </row>
    <row r="287" spans="1:7" ht="17.399999999999999" customHeight="1" x14ac:dyDescent="0.25">
      <c r="A287" s="62"/>
      <c r="B287" s="50"/>
      <c r="C287" s="50"/>
      <c r="D287" s="50"/>
      <c r="E287" s="17" t="s">
        <v>86</v>
      </c>
      <c r="F287" s="17" t="s">
        <v>293</v>
      </c>
      <c r="G287" s="50"/>
    </row>
    <row r="288" spans="1:7" ht="17.399999999999999" customHeight="1" x14ac:dyDescent="0.25">
      <c r="A288" s="62"/>
      <c r="B288" s="50"/>
      <c r="C288" s="50"/>
      <c r="D288" s="50"/>
      <c r="E288" s="17" t="s">
        <v>86</v>
      </c>
      <c r="F288" s="17" t="s">
        <v>290</v>
      </c>
      <c r="G288" s="50"/>
    </row>
    <row r="289" spans="1:7" ht="17.399999999999999" customHeight="1" x14ac:dyDescent="0.25">
      <c r="A289" s="62"/>
      <c r="B289" s="50"/>
      <c r="C289" s="50"/>
      <c r="D289" s="50"/>
      <c r="E289" s="17" t="s">
        <v>80</v>
      </c>
      <c r="F289" s="17" t="s">
        <v>290</v>
      </c>
      <c r="G289" s="50"/>
    </row>
    <row r="290" spans="1:7" ht="17.399999999999999" customHeight="1" x14ac:dyDescent="0.25">
      <c r="A290" s="62"/>
      <c r="B290" s="50"/>
      <c r="C290" s="50"/>
      <c r="D290" s="50"/>
      <c r="E290" s="17" t="s">
        <v>449</v>
      </c>
      <c r="F290" s="17" t="s">
        <v>289</v>
      </c>
      <c r="G290" s="50"/>
    </row>
    <row r="291" spans="1:7" ht="17.399999999999999" customHeight="1" x14ac:dyDescent="0.25">
      <c r="A291" s="62"/>
      <c r="B291" s="50"/>
      <c r="C291" s="50"/>
      <c r="D291" s="50"/>
      <c r="E291" s="17" t="s">
        <v>228</v>
      </c>
      <c r="F291" s="17" t="s">
        <v>289</v>
      </c>
      <c r="G291" s="50"/>
    </row>
    <row r="292" spans="1:7" ht="17.399999999999999" customHeight="1" x14ac:dyDescent="0.25">
      <c r="A292" s="62"/>
      <c r="B292" s="50"/>
      <c r="C292" s="50">
        <v>2022303116</v>
      </c>
      <c r="D292" s="50" t="s">
        <v>474</v>
      </c>
      <c r="E292" s="17" t="s">
        <v>86</v>
      </c>
      <c r="F292" s="17" t="s">
        <v>290</v>
      </c>
      <c r="G292" s="50">
        <v>4</v>
      </c>
    </row>
    <row r="293" spans="1:7" ht="17.399999999999999" customHeight="1" x14ac:dyDescent="0.25">
      <c r="A293" s="62"/>
      <c r="B293" s="50"/>
      <c r="C293" s="50"/>
      <c r="D293" s="50"/>
      <c r="E293" s="17" t="s">
        <v>80</v>
      </c>
      <c r="F293" s="17" t="s">
        <v>290</v>
      </c>
      <c r="G293" s="50"/>
    </row>
    <row r="294" spans="1:7" ht="17.399999999999999" customHeight="1" x14ac:dyDescent="0.25">
      <c r="A294" s="62"/>
      <c r="B294" s="17">
        <v>20222933</v>
      </c>
      <c r="C294" s="17">
        <v>2022293342</v>
      </c>
      <c r="D294" s="17" t="s">
        <v>475</v>
      </c>
      <c r="E294" s="17" t="s">
        <v>80</v>
      </c>
      <c r="F294" s="17" t="s">
        <v>290</v>
      </c>
      <c r="G294" s="17">
        <v>2</v>
      </c>
    </row>
    <row r="295" spans="1:7" ht="17.399999999999999" customHeight="1" x14ac:dyDescent="0.25">
      <c r="A295" s="62"/>
      <c r="B295" s="50">
        <v>20223032</v>
      </c>
      <c r="C295" s="50">
        <v>2022303206</v>
      </c>
      <c r="D295" s="50" t="s">
        <v>476</v>
      </c>
      <c r="E295" s="17" t="s">
        <v>80</v>
      </c>
      <c r="F295" s="17" t="s">
        <v>286</v>
      </c>
      <c r="G295" s="50">
        <v>14</v>
      </c>
    </row>
    <row r="296" spans="1:7" ht="17.399999999999999" customHeight="1" x14ac:dyDescent="0.25">
      <c r="A296" s="62"/>
      <c r="B296" s="50"/>
      <c r="C296" s="50"/>
      <c r="D296" s="50"/>
      <c r="E296" s="17" t="s">
        <v>473</v>
      </c>
      <c r="F296" s="17" t="s">
        <v>286</v>
      </c>
      <c r="G296" s="50"/>
    </row>
    <row r="297" spans="1:7" ht="17.399999999999999" customHeight="1" x14ac:dyDescent="0.25">
      <c r="A297" s="62"/>
      <c r="B297" s="50"/>
      <c r="C297" s="50"/>
      <c r="D297" s="50"/>
      <c r="E297" s="17" t="s">
        <v>228</v>
      </c>
      <c r="F297" s="17" t="s">
        <v>286</v>
      </c>
      <c r="G297" s="50"/>
    </row>
    <row r="298" spans="1:7" ht="17.399999999999999" customHeight="1" x14ac:dyDescent="0.25">
      <c r="A298" s="62"/>
      <c r="B298" s="50"/>
      <c r="C298" s="50"/>
      <c r="D298" s="50"/>
      <c r="E298" s="17" t="s">
        <v>477</v>
      </c>
      <c r="F298" s="17" t="s">
        <v>286</v>
      </c>
      <c r="G298" s="50"/>
    </row>
    <row r="299" spans="1:7" ht="17.399999999999999" customHeight="1" x14ac:dyDescent="0.25">
      <c r="A299" s="62"/>
      <c r="B299" s="50"/>
      <c r="C299" s="50"/>
      <c r="D299" s="50"/>
      <c r="E299" s="17" t="s">
        <v>86</v>
      </c>
      <c r="F299" s="17" t="s">
        <v>289</v>
      </c>
      <c r="G299" s="50"/>
    </row>
    <row r="300" spans="1:7" ht="17.399999999999999" customHeight="1" x14ac:dyDescent="0.25">
      <c r="A300" s="62"/>
      <c r="B300" s="50"/>
      <c r="C300" s="50"/>
      <c r="D300" s="50"/>
      <c r="E300" s="17" t="s">
        <v>80</v>
      </c>
      <c r="F300" s="17" t="s">
        <v>289</v>
      </c>
      <c r="G300" s="50"/>
    </row>
    <row r="301" spans="1:7" ht="17.399999999999999" customHeight="1" x14ac:dyDescent="0.25">
      <c r="A301" s="62"/>
      <c r="B301" s="50"/>
      <c r="C301" s="50"/>
      <c r="D301" s="50"/>
      <c r="E301" s="17" t="s">
        <v>449</v>
      </c>
      <c r="F301" s="17" t="s">
        <v>289</v>
      </c>
      <c r="G301" s="50"/>
    </row>
    <row r="302" spans="1:7" ht="17.399999999999999" customHeight="1" x14ac:dyDescent="0.25">
      <c r="A302" s="62"/>
      <c r="B302" s="50"/>
      <c r="C302" s="50">
        <v>2022303210</v>
      </c>
      <c r="D302" s="50" t="s">
        <v>216</v>
      </c>
      <c r="E302" s="17" t="s">
        <v>80</v>
      </c>
      <c r="F302" s="17" t="s">
        <v>286</v>
      </c>
      <c r="G302" s="50">
        <v>14</v>
      </c>
    </row>
    <row r="303" spans="1:7" ht="17.399999999999999" customHeight="1" x14ac:dyDescent="0.25">
      <c r="A303" s="62"/>
      <c r="B303" s="50"/>
      <c r="C303" s="50"/>
      <c r="D303" s="50"/>
      <c r="E303" s="17" t="s">
        <v>473</v>
      </c>
      <c r="F303" s="17" t="s">
        <v>286</v>
      </c>
      <c r="G303" s="50"/>
    </row>
    <row r="304" spans="1:7" ht="17.399999999999999" customHeight="1" x14ac:dyDescent="0.25">
      <c r="A304" s="62"/>
      <c r="B304" s="50"/>
      <c r="C304" s="50"/>
      <c r="D304" s="50"/>
      <c r="E304" s="17" t="s">
        <v>228</v>
      </c>
      <c r="F304" s="17" t="s">
        <v>286</v>
      </c>
      <c r="G304" s="50"/>
    </row>
    <row r="305" spans="1:7" ht="17.399999999999999" customHeight="1" x14ac:dyDescent="0.25">
      <c r="A305" s="62"/>
      <c r="B305" s="50"/>
      <c r="C305" s="50"/>
      <c r="D305" s="50"/>
      <c r="E305" s="17" t="s">
        <v>477</v>
      </c>
      <c r="F305" s="17" t="s">
        <v>286</v>
      </c>
      <c r="G305" s="50"/>
    </row>
    <row r="306" spans="1:7" ht="17.399999999999999" customHeight="1" x14ac:dyDescent="0.25">
      <c r="A306" s="62"/>
      <c r="B306" s="50"/>
      <c r="C306" s="50"/>
      <c r="D306" s="50"/>
      <c r="E306" s="17" t="s">
        <v>86</v>
      </c>
      <c r="F306" s="17" t="s">
        <v>289</v>
      </c>
      <c r="G306" s="50"/>
    </row>
    <row r="307" spans="1:7" ht="17.399999999999999" customHeight="1" x14ac:dyDescent="0.25">
      <c r="A307" s="62"/>
      <c r="B307" s="50"/>
      <c r="C307" s="50"/>
      <c r="D307" s="50"/>
      <c r="E307" s="17" t="s">
        <v>80</v>
      </c>
      <c r="F307" s="17" t="s">
        <v>289</v>
      </c>
      <c r="G307" s="50"/>
    </row>
    <row r="308" spans="1:7" ht="17.399999999999999" customHeight="1" x14ac:dyDescent="0.25">
      <c r="A308" s="62"/>
      <c r="B308" s="50"/>
      <c r="C308" s="50"/>
      <c r="D308" s="50"/>
      <c r="E308" s="17" t="s">
        <v>449</v>
      </c>
      <c r="F308" s="17" t="s">
        <v>289</v>
      </c>
      <c r="G308" s="50"/>
    </row>
    <row r="309" spans="1:7" ht="17.399999999999999" customHeight="1" x14ac:dyDescent="0.25">
      <c r="A309" s="62"/>
      <c r="B309" s="50"/>
      <c r="C309" s="50">
        <v>2022303217</v>
      </c>
      <c r="D309" s="50" t="s">
        <v>478</v>
      </c>
      <c r="E309" s="17" t="s">
        <v>228</v>
      </c>
      <c r="F309" s="17" t="s">
        <v>286</v>
      </c>
      <c r="G309" s="50">
        <v>6</v>
      </c>
    </row>
    <row r="310" spans="1:7" ht="17.399999999999999" customHeight="1" x14ac:dyDescent="0.25">
      <c r="A310" s="62"/>
      <c r="B310" s="50"/>
      <c r="C310" s="50"/>
      <c r="D310" s="50"/>
      <c r="E310" s="17" t="s">
        <v>86</v>
      </c>
      <c r="F310" s="17" t="s">
        <v>289</v>
      </c>
      <c r="G310" s="50"/>
    </row>
    <row r="311" spans="1:7" ht="17.399999999999999" customHeight="1" x14ac:dyDescent="0.25">
      <c r="A311" s="62"/>
      <c r="B311" s="50"/>
      <c r="C311" s="50"/>
      <c r="D311" s="50"/>
      <c r="E311" s="17" t="s">
        <v>80</v>
      </c>
      <c r="F311" s="17" t="s">
        <v>289</v>
      </c>
      <c r="G311" s="50"/>
    </row>
    <row r="312" spans="1:7" ht="17.399999999999999" customHeight="1" x14ac:dyDescent="0.25">
      <c r="A312" s="62"/>
      <c r="B312" s="50"/>
      <c r="C312" s="50">
        <v>2022303218</v>
      </c>
      <c r="D312" s="50" t="s">
        <v>479</v>
      </c>
      <c r="E312" s="17" t="s">
        <v>228</v>
      </c>
      <c r="F312" s="17" t="s">
        <v>286</v>
      </c>
      <c r="G312" s="50">
        <v>6</v>
      </c>
    </row>
    <row r="313" spans="1:7" ht="17.399999999999999" customHeight="1" x14ac:dyDescent="0.25">
      <c r="A313" s="62"/>
      <c r="B313" s="50"/>
      <c r="C313" s="50"/>
      <c r="D313" s="50"/>
      <c r="E313" s="17" t="s">
        <v>86</v>
      </c>
      <c r="F313" s="17" t="s">
        <v>289</v>
      </c>
      <c r="G313" s="50"/>
    </row>
    <row r="314" spans="1:7" ht="17.399999999999999" customHeight="1" x14ac:dyDescent="0.25">
      <c r="A314" s="62"/>
      <c r="B314" s="50"/>
      <c r="C314" s="50"/>
      <c r="D314" s="50"/>
      <c r="E314" s="17" t="s">
        <v>80</v>
      </c>
      <c r="F314" s="17" t="s">
        <v>289</v>
      </c>
      <c r="G314" s="50"/>
    </row>
    <row r="315" spans="1:7" ht="17.399999999999999" customHeight="1" x14ac:dyDescent="0.25">
      <c r="A315" s="62"/>
      <c r="B315" s="50"/>
      <c r="C315" s="50">
        <v>2022303220</v>
      </c>
      <c r="D315" s="50" t="s">
        <v>480</v>
      </c>
      <c r="E315" s="17" t="s">
        <v>86</v>
      </c>
      <c r="F315" s="17" t="s">
        <v>289</v>
      </c>
      <c r="G315" s="50">
        <v>6</v>
      </c>
    </row>
    <row r="316" spans="1:7" ht="17.399999999999999" customHeight="1" x14ac:dyDescent="0.25">
      <c r="A316" s="62"/>
      <c r="B316" s="50"/>
      <c r="C316" s="50"/>
      <c r="D316" s="50"/>
      <c r="E316" s="17" t="s">
        <v>80</v>
      </c>
      <c r="F316" s="17" t="s">
        <v>289</v>
      </c>
      <c r="G316" s="50"/>
    </row>
    <row r="317" spans="1:7" ht="17.399999999999999" customHeight="1" x14ac:dyDescent="0.25">
      <c r="A317" s="62"/>
      <c r="B317" s="50"/>
      <c r="C317" s="50"/>
      <c r="D317" s="50"/>
      <c r="E317" s="17" t="s">
        <v>449</v>
      </c>
      <c r="F317" s="17" t="s">
        <v>289</v>
      </c>
      <c r="G317" s="50"/>
    </row>
    <row r="318" spans="1:7" ht="17.399999999999999" customHeight="1" x14ac:dyDescent="0.25">
      <c r="A318" s="62"/>
      <c r="B318" s="50"/>
      <c r="C318" s="50">
        <v>2022303224</v>
      </c>
      <c r="D318" s="50" t="s">
        <v>217</v>
      </c>
      <c r="E318" s="17" t="s">
        <v>228</v>
      </c>
      <c r="F318" s="17" t="s">
        <v>286</v>
      </c>
      <c r="G318" s="50">
        <v>6</v>
      </c>
    </row>
    <row r="319" spans="1:7" ht="17.399999999999999" customHeight="1" x14ac:dyDescent="0.25">
      <c r="A319" s="62"/>
      <c r="B319" s="50"/>
      <c r="C319" s="50"/>
      <c r="D319" s="50"/>
      <c r="E319" s="17" t="s">
        <v>86</v>
      </c>
      <c r="F319" s="17" t="s">
        <v>289</v>
      </c>
      <c r="G319" s="50"/>
    </row>
    <row r="320" spans="1:7" ht="17.399999999999999" customHeight="1" x14ac:dyDescent="0.25">
      <c r="A320" s="62"/>
      <c r="B320" s="50"/>
      <c r="C320" s="50"/>
      <c r="D320" s="50"/>
      <c r="E320" s="17" t="s">
        <v>80</v>
      </c>
      <c r="F320" s="17" t="s">
        <v>289</v>
      </c>
      <c r="G320" s="50"/>
    </row>
    <row r="321" spans="1:7" ht="17.399999999999999" customHeight="1" x14ac:dyDescent="0.25">
      <c r="A321" s="62"/>
      <c r="B321" s="50">
        <v>20223033</v>
      </c>
      <c r="C321" s="50">
        <v>2022303332</v>
      </c>
      <c r="D321" s="50" t="s">
        <v>481</v>
      </c>
      <c r="E321" s="17" t="s">
        <v>86</v>
      </c>
      <c r="F321" s="17" t="s">
        <v>293</v>
      </c>
      <c r="G321" s="50">
        <v>6</v>
      </c>
    </row>
    <row r="322" spans="1:7" ht="17.399999999999999" customHeight="1" x14ac:dyDescent="0.25">
      <c r="A322" s="62"/>
      <c r="B322" s="50"/>
      <c r="C322" s="50"/>
      <c r="D322" s="50"/>
      <c r="E322" s="17" t="s">
        <v>80</v>
      </c>
      <c r="F322" s="17" t="s">
        <v>293</v>
      </c>
      <c r="G322" s="50"/>
    </row>
    <row r="323" spans="1:7" ht="17.399999999999999" customHeight="1" x14ac:dyDescent="0.25">
      <c r="A323" s="62"/>
      <c r="B323" s="50"/>
      <c r="C323" s="50"/>
      <c r="D323" s="50"/>
      <c r="E323" s="17" t="s">
        <v>477</v>
      </c>
      <c r="F323" s="17" t="s">
        <v>293</v>
      </c>
      <c r="G323" s="50"/>
    </row>
    <row r="324" spans="1:7" ht="17.399999999999999" customHeight="1" x14ac:dyDescent="0.25">
      <c r="A324" s="50" t="s">
        <v>4</v>
      </c>
      <c r="B324" s="50">
        <v>20212131</v>
      </c>
      <c r="C324" s="50">
        <v>2021293132</v>
      </c>
      <c r="D324" s="50" t="s">
        <v>518</v>
      </c>
      <c r="E324" s="17" t="s">
        <v>519</v>
      </c>
      <c r="F324" s="17" t="s">
        <v>286</v>
      </c>
      <c r="G324" s="50">
        <v>10</v>
      </c>
    </row>
    <row r="325" spans="1:7" ht="17.399999999999999" customHeight="1" x14ac:dyDescent="0.25">
      <c r="A325" s="50"/>
      <c r="B325" s="50"/>
      <c r="C325" s="50"/>
      <c r="D325" s="50"/>
      <c r="E325" s="17" t="s">
        <v>520</v>
      </c>
      <c r="F325" s="17" t="s">
        <v>294</v>
      </c>
      <c r="G325" s="50"/>
    </row>
    <row r="326" spans="1:7" ht="17.399999999999999" customHeight="1" x14ac:dyDescent="0.25">
      <c r="A326" s="50"/>
      <c r="B326" s="50"/>
      <c r="C326" s="50"/>
      <c r="D326" s="50"/>
      <c r="E326" s="17" t="s">
        <v>521</v>
      </c>
      <c r="F326" s="17" t="s">
        <v>289</v>
      </c>
      <c r="G326" s="50"/>
    </row>
    <row r="327" spans="1:7" ht="17.399999999999999" customHeight="1" x14ac:dyDescent="0.25">
      <c r="A327" s="50"/>
      <c r="B327" s="50"/>
      <c r="C327" s="50"/>
      <c r="D327" s="50"/>
      <c r="E327" s="17" t="s">
        <v>522</v>
      </c>
      <c r="F327" s="17" t="s">
        <v>292</v>
      </c>
      <c r="G327" s="50"/>
    </row>
    <row r="328" spans="1:7" ht="17.399999999999999" customHeight="1" x14ac:dyDescent="0.25">
      <c r="A328" s="50"/>
      <c r="B328" s="50"/>
      <c r="C328" s="17">
        <v>2021213122</v>
      </c>
      <c r="D328" s="17" t="s">
        <v>523</v>
      </c>
      <c r="E328" s="17" t="s">
        <v>524</v>
      </c>
      <c r="F328" s="17" t="s">
        <v>295</v>
      </c>
      <c r="G328" s="17">
        <v>3</v>
      </c>
    </row>
    <row r="329" spans="1:7" ht="17.399999999999999" customHeight="1" x14ac:dyDescent="0.25">
      <c r="A329" s="50"/>
      <c r="B329" s="50"/>
      <c r="C329" s="17">
        <v>2021213114</v>
      </c>
      <c r="D329" s="17" t="s">
        <v>525</v>
      </c>
      <c r="E329" s="17" t="s">
        <v>524</v>
      </c>
      <c r="F329" s="17" t="s">
        <v>295</v>
      </c>
      <c r="G329" s="17">
        <v>3</v>
      </c>
    </row>
    <row r="330" spans="1:7" ht="17.399999999999999" customHeight="1" x14ac:dyDescent="0.25">
      <c r="A330" s="50"/>
      <c r="B330" s="50">
        <v>20212132</v>
      </c>
      <c r="C330" s="50">
        <v>2021213217</v>
      </c>
      <c r="D330" s="50" t="s">
        <v>526</v>
      </c>
      <c r="E330" s="17" t="s">
        <v>520</v>
      </c>
      <c r="F330" s="17" t="s">
        <v>294</v>
      </c>
      <c r="G330" s="50">
        <v>15</v>
      </c>
    </row>
    <row r="331" spans="1:7" ht="17.399999999999999" customHeight="1" x14ac:dyDescent="0.25">
      <c r="A331" s="50"/>
      <c r="B331" s="50"/>
      <c r="C331" s="50"/>
      <c r="D331" s="50"/>
      <c r="E331" s="17" t="s">
        <v>80</v>
      </c>
      <c r="F331" s="17" t="s">
        <v>289</v>
      </c>
      <c r="G331" s="50"/>
    </row>
    <row r="332" spans="1:7" ht="17.399999999999999" customHeight="1" x14ac:dyDescent="0.25">
      <c r="A332" s="50"/>
      <c r="B332" s="50"/>
      <c r="C332" s="50"/>
      <c r="D332" s="50"/>
      <c r="E332" s="17" t="s">
        <v>524</v>
      </c>
      <c r="F332" s="17" t="s">
        <v>302</v>
      </c>
      <c r="G332" s="50"/>
    </row>
    <row r="333" spans="1:7" ht="17.399999999999999" customHeight="1" x14ac:dyDescent="0.25">
      <c r="A333" s="50"/>
      <c r="B333" s="50"/>
      <c r="C333" s="50"/>
      <c r="D333" s="50"/>
      <c r="E333" s="17" t="s">
        <v>527</v>
      </c>
      <c r="F333" s="17" t="s">
        <v>289</v>
      </c>
      <c r="G333" s="50"/>
    </row>
    <row r="334" spans="1:7" ht="17.399999999999999" customHeight="1" x14ac:dyDescent="0.25">
      <c r="A334" s="50"/>
      <c r="B334" s="50"/>
      <c r="C334" s="50"/>
      <c r="D334" s="50"/>
      <c r="E334" s="17" t="s">
        <v>528</v>
      </c>
      <c r="F334" s="17" t="s">
        <v>290</v>
      </c>
      <c r="G334" s="50"/>
    </row>
    <row r="335" spans="1:7" ht="17.399999999999999" customHeight="1" x14ac:dyDescent="0.25">
      <c r="A335" s="50"/>
      <c r="B335" s="50"/>
      <c r="C335" s="50"/>
      <c r="D335" s="50"/>
      <c r="E335" s="17" t="s">
        <v>519</v>
      </c>
      <c r="F335" s="17" t="s">
        <v>291</v>
      </c>
      <c r="G335" s="50"/>
    </row>
    <row r="336" spans="1:7" ht="17.399999999999999" customHeight="1" x14ac:dyDescent="0.25">
      <c r="A336" s="50"/>
      <c r="B336" s="50"/>
      <c r="C336" s="50">
        <v>2021213238</v>
      </c>
      <c r="D336" s="50" t="s">
        <v>529</v>
      </c>
      <c r="E336" s="17" t="s">
        <v>80</v>
      </c>
      <c r="F336" s="17" t="s">
        <v>289</v>
      </c>
      <c r="G336" s="50">
        <v>9</v>
      </c>
    </row>
    <row r="337" spans="1:7" ht="17.399999999999999" customHeight="1" x14ac:dyDescent="0.25">
      <c r="A337" s="50"/>
      <c r="B337" s="50"/>
      <c r="C337" s="50"/>
      <c r="D337" s="50"/>
      <c r="E337" s="17" t="s">
        <v>521</v>
      </c>
      <c r="F337" s="17" t="s">
        <v>293</v>
      </c>
      <c r="G337" s="50"/>
    </row>
    <row r="338" spans="1:7" ht="17.399999999999999" customHeight="1" x14ac:dyDescent="0.25">
      <c r="A338" s="50"/>
      <c r="B338" s="50"/>
      <c r="C338" s="50"/>
      <c r="D338" s="50"/>
      <c r="E338" s="17" t="s">
        <v>530</v>
      </c>
      <c r="F338" s="17" t="s">
        <v>292</v>
      </c>
      <c r="G338" s="50"/>
    </row>
    <row r="339" spans="1:7" ht="17.399999999999999" customHeight="1" x14ac:dyDescent="0.25">
      <c r="A339" s="50"/>
      <c r="B339" s="50"/>
      <c r="C339" s="50"/>
      <c r="D339" s="50"/>
      <c r="E339" s="17" t="s">
        <v>527</v>
      </c>
      <c r="F339" s="17" t="s">
        <v>293</v>
      </c>
      <c r="G339" s="50"/>
    </row>
    <row r="340" spans="1:7" ht="17.399999999999999" customHeight="1" x14ac:dyDescent="0.25">
      <c r="A340" s="50"/>
      <c r="B340" s="50"/>
      <c r="C340" s="50">
        <v>2021213226</v>
      </c>
      <c r="D340" s="50" t="s">
        <v>531</v>
      </c>
      <c r="E340" s="17" t="s">
        <v>521</v>
      </c>
      <c r="F340" s="17" t="s">
        <v>293</v>
      </c>
      <c r="G340" s="50">
        <v>7</v>
      </c>
    </row>
    <row r="341" spans="1:7" ht="17.399999999999999" customHeight="1" x14ac:dyDescent="0.25">
      <c r="A341" s="50"/>
      <c r="B341" s="50"/>
      <c r="C341" s="50"/>
      <c r="D341" s="50"/>
      <c r="E341" s="17" t="s">
        <v>530</v>
      </c>
      <c r="F341" s="17" t="s">
        <v>292</v>
      </c>
      <c r="G341" s="50"/>
    </row>
    <row r="342" spans="1:7" ht="17.399999999999999" customHeight="1" x14ac:dyDescent="0.25">
      <c r="A342" s="50"/>
      <c r="B342" s="50"/>
      <c r="C342" s="50"/>
      <c r="D342" s="50"/>
      <c r="E342" s="17" t="s">
        <v>527</v>
      </c>
      <c r="F342" s="17" t="s">
        <v>293</v>
      </c>
      <c r="G342" s="50"/>
    </row>
    <row r="343" spans="1:7" ht="17.399999999999999" customHeight="1" x14ac:dyDescent="0.25">
      <c r="A343" s="50"/>
      <c r="B343" s="50"/>
      <c r="C343" s="50">
        <v>2021213240</v>
      </c>
      <c r="D343" s="50" t="s">
        <v>532</v>
      </c>
      <c r="E343" s="17" t="s">
        <v>521</v>
      </c>
      <c r="F343" s="17" t="s">
        <v>293</v>
      </c>
      <c r="G343" s="50">
        <v>7</v>
      </c>
    </row>
    <row r="344" spans="1:7" ht="17.399999999999999" customHeight="1" x14ac:dyDescent="0.25">
      <c r="A344" s="50"/>
      <c r="B344" s="50"/>
      <c r="C344" s="50"/>
      <c r="D344" s="50"/>
      <c r="E344" s="17" t="s">
        <v>530</v>
      </c>
      <c r="F344" s="17" t="s">
        <v>292</v>
      </c>
      <c r="G344" s="50"/>
    </row>
    <row r="345" spans="1:7" ht="17.399999999999999" customHeight="1" x14ac:dyDescent="0.25">
      <c r="A345" s="50"/>
      <c r="B345" s="50"/>
      <c r="C345" s="50"/>
      <c r="D345" s="50"/>
      <c r="E345" s="17" t="s">
        <v>527</v>
      </c>
      <c r="F345" s="17" t="s">
        <v>293</v>
      </c>
      <c r="G345" s="50"/>
    </row>
    <row r="346" spans="1:7" ht="17.399999999999999" customHeight="1" x14ac:dyDescent="0.25">
      <c r="A346" s="50"/>
      <c r="B346" s="17">
        <v>20212133</v>
      </c>
      <c r="C346" s="17">
        <v>2021213306</v>
      </c>
      <c r="D346" s="17" t="s">
        <v>533</v>
      </c>
      <c r="E346" s="17" t="s">
        <v>80</v>
      </c>
      <c r="F346" s="17" t="s">
        <v>295</v>
      </c>
      <c r="G346" s="17">
        <v>3</v>
      </c>
    </row>
    <row r="347" spans="1:7" ht="17.399999999999999" customHeight="1" x14ac:dyDescent="0.25">
      <c r="A347" s="50"/>
      <c r="B347" s="50">
        <v>20212134</v>
      </c>
      <c r="C347" s="50">
        <v>2021213439</v>
      </c>
      <c r="D347" s="50" t="s">
        <v>534</v>
      </c>
      <c r="E347" s="17" t="s">
        <v>535</v>
      </c>
      <c r="F347" s="17" t="s">
        <v>286</v>
      </c>
      <c r="G347" s="50">
        <v>17</v>
      </c>
    </row>
    <row r="348" spans="1:7" ht="17.399999999999999" customHeight="1" x14ac:dyDescent="0.25">
      <c r="A348" s="50"/>
      <c r="B348" s="50"/>
      <c r="C348" s="50"/>
      <c r="D348" s="50"/>
      <c r="E348" s="17" t="s">
        <v>536</v>
      </c>
      <c r="F348" s="17" t="s">
        <v>302</v>
      </c>
      <c r="G348" s="50"/>
    </row>
    <row r="349" spans="1:7" ht="17.399999999999999" customHeight="1" x14ac:dyDescent="0.25">
      <c r="A349" s="50"/>
      <c r="B349" s="50"/>
      <c r="C349" s="50"/>
      <c r="D349" s="50"/>
      <c r="E349" s="17" t="s">
        <v>89</v>
      </c>
      <c r="F349" s="17" t="s">
        <v>290</v>
      </c>
      <c r="G349" s="50"/>
    </row>
    <row r="350" spans="1:7" ht="17.399999999999999" customHeight="1" x14ac:dyDescent="0.25">
      <c r="A350" s="50"/>
      <c r="B350" s="50"/>
      <c r="C350" s="50"/>
      <c r="D350" s="50"/>
      <c r="E350" s="17" t="s">
        <v>521</v>
      </c>
      <c r="F350" s="17" t="s">
        <v>291</v>
      </c>
      <c r="G350" s="50"/>
    </row>
    <row r="351" spans="1:7" ht="17.399999999999999" customHeight="1" x14ac:dyDescent="0.25">
      <c r="A351" s="50"/>
      <c r="B351" s="50"/>
      <c r="C351" s="50"/>
      <c r="D351" s="50"/>
      <c r="E351" s="17" t="s">
        <v>537</v>
      </c>
      <c r="F351" s="17" t="s">
        <v>293</v>
      </c>
      <c r="G351" s="50"/>
    </row>
    <row r="352" spans="1:7" ht="17.399999999999999" customHeight="1" x14ac:dyDescent="0.25">
      <c r="A352" s="50"/>
      <c r="B352" s="50"/>
      <c r="C352" s="50"/>
      <c r="D352" s="50"/>
      <c r="E352" s="17" t="s">
        <v>235</v>
      </c>
      <c r="F352" s="17" t="s">
        <v>292</v>
      </c>
      <c r="G352" s="50"/>
    </row>
    <row r="353" spans="1:7" ht="17.399999999999999" customHeight="1" x14ac:dyDescent="0.25">
      <c r="A353" s="50"/>
      <c r="B353" s="50"/>
      <c r="C353" s="50"/>
      <c r="D353" s="50"/>
      <c r="E353" s="17" t="s">
        <v>80</v>
      </c>
      <c r="F353" s="17" t="s">
        <v>297</v>
      </c>
      <c r="G353" s="50"/>
    </row>
    <row r="354" spans="1:7" ht="17.399999999999999" customHeight="1" x14ac:dyDescent="0.25">
      <c r="A354" s="50"/>
      <c r="B354" s="50">
        <v>20213131</v>
      </c>
      <c r="C354" s="50">
        <v>2021313138</v>
      </c>
      <c r="D354" s="50" t="s">
        <v>538</v>
      </c>
      <c r="E354" s="17" t="s">
        <v>539</v>
      </c>
      <c r="F354" s="17" t="s">
        <v>289</v>
      </c>
      <c r="G354" s="50">
        <v>10</v>
      </c>
    </row>
    <row r="355" spans="1:7" ht="17.399999999999999" customHeight="1" x14ac:dyDescent="0.25">
      <c r="A355" s="50"/>
      <c r="B355" s="50"/>
      <c r="C355" s="50"/>
      <c r="D355" s="50"/>
      <c r="E355" s="17" t="s">
        <v>238</v>
      </c>
      <c r="F355" s="17" t="s">
        <v>289</v>
      </c>
      <c r="G355" s="50"/>
    </row>
    <row r="356" spans="1:7" ht="17.399999999999999" customHeight="1" x14ac:dyDescent="0.25">
      <c r="A356" s="50"/>
      <c r="B356" s="50"/>
      <c r="C356" s="50"/>
      <c r="D356" s="50"/>
      <c r="E356" s="17" t="s">
        <v>540</v>
      </c>
      <c r="F356" s="17" t="s">
        <v>289</v>
      </c>
      <c r="G356" s="50"/>
    </row>
    <row r="357" spans="1:7" ht="17.399999999999999" customHeight="1" x14ac:dyDescent="0.25">
      <c r="A357" s="50"/>
      <c r="B357" s="50"/>
      <c r="C357" s="50"/>
      <c r="D357" s="50"/>
      <c r="E357" s="17" t="s">
        <v>541</v>
      </c>
      <c r="F357" s="17" t="s">
        <v>289</v>
      </c>
      <c r="G357" s="50"/>
    </row>
    <row r="358" spans="1:7" ht="17.399999999999999" customHeight="1" x14ac:dyDescent="0.25">
      <c r="A358" s="50"/>
      <c r="B358" s="50"/>
      <c r="C358" s="50"/>
      <c r="D358" s="50"/>
      <c r="E358" s="17" t="s">
        <v>542</v>
      </c>
      <c r="F358" s="17" t="s">
        <v>290</v>
      </c>
      <c r="G358" s="50"/>
    </row>
    <row r="359" spans="1:7" ht="17.399999999999999" customHeight="1" x14ac:dyDescent="0.25">
      <c r="A359" s="50"/>
      <c r="B359" s="50"/>
      <c r="C359" s="50">
        <v>2021313117</v>
      </c>
      <c r="D359" s="50" t="s">
        <v>543</v>
      </c>
      <c r="E359" s="17" t="s">
        <v>80</v>
      </c>
      <c r="F359" s="17" t="s">
        <v>293</v>
      </c>
      <c r="G359" s="62">
        <v>8</v>
      </c>
    </row>
    <row r="360" spans="1:7" ht="17.399999999999999" customHeight="1" x14ac:dyDescent="0.25">
      <c r="A360" s="50"/>
      <c r="B360" s="50"/>
      <c r="C360" s="50"/>
      <c r="D360" s="50"/>
      <c r="E360" s="17" t="s">
        <v>544</v>
      </c>
      <c r="F360" s="17" t="s">
        <v>293</v>
      </c>
      <c r="G360" s="62"/>
    </row>
    <row r="361" spans="1:7" ht="17.399999999999999" customHeight="1" x14ac:dyDescent="0.25">
      <c r="A361" s="50"/>
      <c r="B361" s="50"/>
      <c r="C361" s="50"/>
      <c r="D361" s="50"/>
      <c r="E361" s="17" t="s">
        <v>545</v>
      </c>
      <c r="F361" s="17" t="s">
        <v>293</v>
      </c>
      <c r="G361" s="62"/>
    </row>
    <row r="362" spans="1:7" ht="17.399999999999999" customHeight="1" x14ac:dyDescent="0.25">
      <c r="A362" s="50"/>
      <c r="B362" s="50"/>
      <c r="C362" s="50"/>
      <c r="D362" s="50"/>
      <c r="E362" s="17" t="s">
        <v>540</v>
      </c>
      <c r="F362" s="17" t="s">
        <v>297</v>
      </c>
      <c r="G362" s="62"/>
    </row>
    <row r="363" spans="1:7" ht="17.399999999999999" customHeight="1" x14ac:dyDescent="0.25">
      <c r="A363" s="50"/>
      <c r="B363" s="17">
        <v>20222132</v>
      </c>
      <c r="C363" s="17">
        <v>2022213219</v>
      </c>
      <c r="D363" s="17" t="s">
        <v>546</v>
      </c>
      <c r="E363" s="17" t="s">
        <v>80</v>
      </c>
      <c r="F363" s="17" t="s">
        <v>292</v>
      </c>
      <c r="G363" s="17">
        <v>3</v>
      </c>
    </row>
    <row r="364" spans="1:7" ht="17.399999999999999" customHeight="1" x14ac:dyDescent="0.25">
      <c r="A364" s="50"/>
      <c r="B364" s="50">
        <v>20222133</v>
      </c>
      <c r="C364" s="50">
        <v>2022213316</v>
      </c>
      <c r="D364" s="50" t="s">
        <v>547</v>
      </c>
      <c r="E364" s="17" t="s">
        <v>85</v>
      </c>
      <c r="F364" s="17" t="s">
        <v>286</v>
      </c>
      <c r="G364" s="50">
        <v>14</v>
      </c>
    </row>
    <row r="365" spans="1:7" ht="17.399999999999999" customHeight="1" x14ac:dyDescent="0.25">
      <c r="A365" s="50"/>
      <c r="B365" s="50"/>
      <c r="C365" s="50"/>
      <c r="D365" s="50"/>
      <c r="E365" s="17" t="s">
        <v>80</v>
      </c>
      <c r="F365" s="17" t="s">
        <v>286</v>
      </c>
      <c r="G365" s="50"/>
    </row>
    <row r="366" spans="1:7" ht="17.399999999999999" customHeight="1" x14ac:dyDescent="0.25">
      <c r="A366" s="50"/>
      <c r="B366" s="50"/>
      <c r="C366" s="50"/>
      <c r="D366" s="50"/>
      <c r="E366" s="17" t="s">
        <v>227</v>
      </c>
      <c r="F366" s="17" t="s">
        <v>289</v>
      </c>
      <c r="G366" s="50"/>
    </row>
    <row r="367" spans="1:7" ht="17.399999999999999" customHeight="1" x14ac:dyDescent="0.25">
      <c r="A367" s="50"/>
      <c r="B367" s="50"/>
      <c r="C367" s="50"/>
      <c r="D367" s="50"/>
      <c r="E367" s="17" t="s">
        <v>80</v>
      </c>
      <c r="F367" s="17" t="s">
        <v>290</v>
      </c>
      <c r="G367" s="50"/>
    </row>
    <row r="368" spans="1:7" ht="17.399999999999999" customHeight="1" x14ac:dyDescent="0.25">
      <c r="A368" s="50"/>
      <c r="B368" s="50"/>
      <c r="C368" s="50"/>
      <c r="D368" s="50"/>
      <c r="E368" s="17" t="s">
        <v>85</v>
      </c>
      <c r="F368" s="17" t="s">
        <v>290</v>
      </c>
      <c r="G368" s="50"/>
    </row>
    <row r="369" spans="1:7" ht="17.399999999999999" customHeight="1" x14ac:dyDescent="0.25">
      <c r="A369" s="50"/>
      <c r="B369" s="50"/>
      <c r="C369" s="50"/>
      <c r="D369" s="50"/>
      <c r="E369" s="17" t="s">
        <v>81</v>
      </c>
      <c r="F369" s="17" t="s">
        <v>293</v>
      </c>
      <c r="G369" s="50"/>
    </row>
    <row r="370" spans="1:7" ht="17.399999999999999" customHeight="1" x14ac:dyDescent="0.25">
      <c r="A370" s="50"/>
      <c r="B370" s="50"/>
      <c r="C370" s="50"/>
      <c r="D370" s="50"/>
      <c r="E370" s="17" t="s">
        <v>128</v>
      </c>
      <c r="F370" s="17" t="s">
        <v>293</v>
      </c>
      <c r="G370" s="50"/>
    </row>
    <row r="371" spans="1:7" ht="17.399999999999999" customHeight="1" x14ac:dyDescent="0.25">
      <c r="A371" s="50"/>
      <c r="B371" s="50"/>
      <c r="C371" s="50">
        <v>2022213305</v>
      </c>
      <c r="D371" s="50" t="s">
        <v>548</v>
      </c>
      <c r="E371" s="17" t="s">
        <v>85</v>
      </c>
      <c r="F371" s="17" t="s">
        <v>286</v>
      </c>
      <c r="G371" s="50">
        <v>14</v>
      </c>
    </row>
    <row r="372" spans="1:7" ht="17.399999999999999" customHeight="1" x14ac:dyDescent="0.25">
      <c r="A372" s="50"/>
      <c r="B372" s="50"/>
      <c r="C372" s="50"/>
      <c r="D372" s="50"/>
      <c r="E372" s="17" t="s">
        <v>80</v>
      </c>
      <c r="F372" s="17" t="s">
        <v>286</v>
      </c>
      <c r="G372" s="50"/>
    </row>
    <row r="373" spans="1:7" ht="17.399999999999999" customHeight="1" x14ac:dyDescent="0.25">
      <c r="A373" s="50"/>
      <c r="B373" s="50"/>
      <c r="C373" s="50"/>
      <c r="D373" s="50"/>
      <c r="E373" s="17" t="s">
        <v>227</v>
      </c>
      <c r="F373" s="17" t="s">
        <v>289</v>
      </c>
      <c r="G373" s="50"/>
    </row>
    <row r="374" spans="1:7" ht="17.399999999999999" customHeight="1" x14ac:dyDescent="0.25">
      <c r="A374" s="50"/>
      <c r="B374" s="50"/>
      <c r="C374" s="50"/>
      <c r="D374" s="50"/>
      <c r="E374" s="17" t="s">
        <v>80</v>
      </c>
      <c r="F374" s="17" t="s">
        <v>290</v>
      </c>
      <c r="G374" s="50"/>
    </row>
    <row r="375" spans="1:7" ht="17.399999999999999" customHeight="1" x14ac:dyDescent="0.25">
      <c r="A375" s="50"/>
      <c r="B375" s="50"/>
      <c r="C375" s="50"/>
      <c r="D375" s="50"/>
      <c r="E375" s="17" t="s">
        <v>85</v>
      </c>
      <c r="F375" s="17" t="s">
        <v>290</v>
      </c>
      <c r="G375" s="50"/>
    </row>
    <row r="376" spans="1:7" ht="17.399999999999999" customHeight="1" x14ac:dyDescent="0.25">
      <c r="A376" s="50"/>
      <c r="B376" s="50"/>
      <c r="C376" s="50"/>
      <c r="D376" s="50"/>
      <c r="E376" s="17" t="s">
        <v>81</v>
      </c>
      <c r="F376" s="17" t="s">
        <v>293</v>
      </c>
      <c r="G376" s="50"/>
    </row>
    <row r="377" spans="1:7" ht="17.399999999999999" customHeight="1" x14ac:dyDescent="0.25">
      <c r="A377" s="50"/>
      <c r="B377" s="50"/>
      <c r="C377" s="50"/>
      <c r="D377" s="50"/>
      <c r="E377" s="17" t="s">
        <v>128</v>
      </c>
      <c r="F377" s="17" t="s">
        <v>293</v>
      </c>
      <c r="G377" s="50"/>
    </row>
    <row r="378" spans="1:7" ht="17.399999999999999" customHeight="1" x14ac:dyDescent="0.25">
      <c r="A378" s="50"/>
      <c r="B378" s="50"/>
      <c r="C378" s="50">
        <v>2022213314</v>
      </c>
      <c r="D378" s="50" t="s">
        <v>549</v>
      </c>
      <c r="E378" s="17" t="s">
        <v>80</v>
      </c>
      <c r="F378" s="17" t="s">
        <v>290</v>
      </c>
      <c r="G378" s="50">
        <v>8</v>
      </c>
    </row>
    <row r="379" spans="1:7" ht="17.399999999999999" customHeight="1" x14ac:dyDescent="0.25">
      <c r="A379" s="50"/>
      <c r="B379" s="50"/>
      <c r="C379" s="50"/>
      <c r="D379" s="50"/>
      <c r="E379" s="17" t="s">
        <v>85</v>
      </c>
      <c r="F379" s="17" t="s">
        <v>290</v>
      </c>
      <c r="G379" s="50"/>
    </row>
    <row r="380" spans="1:7" ht="17.399999999999999" customHeight="1" x14ac:dyDescent="0.25">
      <c r="A380" s="50"/>
      <c r="B380" s="50"/>
      <c r="C380" s="50"/>
      <c r="D380" s="50"/>
      <c r="E380" s="17" t="s">
        <v>81</v>
      </c>
      <c r="F380" s="17" t="s">
        <v>293</v>
      </c>
      <c r="G380" s="50"/>
    </row>
    <row r="381" spans="1:7" ht="17.399999999999999" customHeight="1" x14ac:dyDescent="0.25">
      <c r="A381" s="50"/>
      <c r="B381" s="50"/>
      <c r="C381" s="50"/>
      <c r="D381" s="50"/>
      <c r="E381" s="17" t="s">
        <v>550</v>
      </c>
      <c r="F381" s="17" t="s">
        <v>297</v>
      </c>
      <c r="G381" s="50"/>
    </row>
    <row r="382" spans="1:7" ht="17.399999999999999" customHeight="1" x14ac:dyDescent="0.25">
      <c r="A382" s="50"/>
      <c r="B382" s="50"/>
      <c r="C382" s="50">
        <v>2022213315</v>
      </c>
      <c r="D382" s="50" t="s">
        <v>551</v>
      </c>
      <c r="E382" s="17" t="s">
        <v>81</v>
      </c>
      <c r="F382" s="17" t="s">
        <v>293</v>
      </c>
      <c r="G382" s="50">
        <v>4</v>
      </c>
    </row>
    <row r="383" spans="1:7" ht="17.399999999999999" customHeight="1" x14ac:dyDescent="0.25">
      <c r="A383" s="50"/>
      <c r="B383" s="50"/>
      <c r="C383" s="50"/>
      <c r="D383" s="50"/>
      <c r="E383" s="17" t="s">
        <v>550</v>
      </c>
      <c r="F383" s="17" t="s">
        <v>297</v>
      </c>
      <c r="G383" s="50"/>
    </row>
    <row r="384" spans="1:7" ht="17.399999999999999" customHeight="1" x14ac:dyDescent="0.25">
      <c r="A384" s="62" t="s">
        <v>5</v>
      </c>
      <c r="B384" s="50">
        <v>20202433</v>
      </c>
      <c r="C384" s="17">
        <v>2020243325</v>
      </c>
      <c r="D384" s="17" t="s">
        <v>565</v>
      </c>
      <c r="E384" s="17" t="s">
        <v>566</v>
      </c>
      <c r="F384" s="17" t="s">
        <v>293</v>
      </c>
      <c r="G384" s="17">
        <v>2</v>
      </c>
    </row>
    <row r="385" spans="1:7" ht="17.399999999999999" customHeight="1" x14ac:dyDescent="0.25">
      <c r="A385" s="62"/>
      <c r="B385" s="50"/>
      <c r="C385" s="17">
        <v>2020243310</v>
      </c>
      <c r="D385" s="17" t="s">
        <v>567</v>
      </c>
      <c r="E385" s="17" t="s">
        <v>566</v>
      </c>
      <c r="F385" s="17" t="s">
        <v>293</v>
      </c>
      <c r="G385" s="17">
        <v>2</v>
      </c>
    </row>
    <row r="386" spans="1:7" ht="17.399999999999999" customHeight="1" x14ac:dyDescent="0.25">
      <c r="A386" s="62"/>
      <c r="B386" s="50">
        <v>20202435</v>
      </c>
      <c r="C386" s="50">
        <v>2020243508</v>
      </c>
      <c r="D386" s="50" t="s">
        <v>568</v>
      </c>
      <c r="E386" s="17" t="s">
        <v>230</v>
      </c>
      <c r="F386" s="17" t="s">
        <v>297</v>
      </c>
      <c r="G386" s="50">
        <v>4</v>
      </c>
    </row>
    <row r="387" spans="1:7" ht="17.399999999999999" customHeight="1" x14ac:dyDescent="0.25">
      <c r="A387" s="62"/>
      <c r="B387" s="50"/>
      <c r="C387" s="50"/>
      <c r="D387" s="50"/>
      <c r="E387" s="17" t="s">
        <v>569</v>
      </c>
      <c r="F387" s="17" t="s">
        <v>297</v>
      </c>
      <c r="G387" s="50"/>
    </row>
    <row r="388" spans="1:7" ht="17.399999999999999" customHeight="1" x14ac:dyDescent="0.25">
      <c r="A388" s="62"/>
      <c r="B388" s="50"/>
      <c r="C388" s="50">
        <v>2020243541</v>
      </c>
      <c r="D388" s="50" t="s">
        <v>570</v>
      </c>
      <c r="E388" s="17" t="s">
        <v>230</v>
      </c>
      <c r="F388" s="17" t="s">
        <v>297</v>
      </c>
      <c r="G388" s="50">
        <v>4</v>
      </c>
    </row>
    <row r="389" spans="1:7" ht="17.5" x14ac:dyDescent="0.25">
      <c r="A389" s="62"/>
      <c r="B389" s="50"/>
      <c r="C389" s="50"/>
      <c r="D389" s="50"/>
      <c r="E389" s="17" t="s">
        <v>569</v>
      </c>
      <c r="F389" s="17" t="s">
        <v>297</v>
      </c>
      <c r="G389" s="50"/>
    </row>
    <row r="390" spans="1:7" ht="17.5" x14ac:dyDescent="0.25">
      <c r="A390" s="62"/>
      <c r="B390" s="50"/>
      <c r="C390" s="50">
        <v>2020243505</v>
      </c>
      <c r="D390" s="50" t="s">
        <v>571</v>
      </c>
      <c r="E390" s="17" t="s">
        <v>569</v>
      </c>
      <c r="F390" s="17" t="s">
        <v>297</v>
      </c>
      <c r="G390" s="50">
        <v>4</v>
      </c>
    </row>
    <row r="391" spans="1:7" ht="17.5" x14ac:dyDescent="0.25">
      <c r="A391" s="62"/>
      <c r="B391" s="50"/>
      <c r="C391" s="50"/>
      <c r="D391" s="50"/>
      <c r="E391" s="17" t="s">
        <v>572</v>
      </c>
      <c r="F391" s="17" t="s">
        <v>289</v>
      </c>
      <c r="G391" s="50"/>
    </row>
    <row r="392" spans="1:7" ht="17.5" x14ac:dyDescent="0.25">
      <c r="A392" s="62"/>
      <c r="B392" s="50"/>
      <c r="C392" s="17">
        <v>2020243534</v>
      </c>
      <c r="D392" s="17" t="s">
        <v>573</v>
      </c>
      <c r="E392" s="17" t="s">
        <v>569</v>
      </c>
      <c r="F392" s="17" t="s">
        <v>297</v>
      </c>
      <c r="G392" s="17">
        <v>2</v>
      </c>
    </row>
    <row r="393" spans="1:7" ht="17.5" x14ac:dyDescent="0.25">
      <c r="A393" s="62"/>
      <c r="B393" s="50"/>
      <c r="C393" s="17">
        <v>2020243535</v>
      </c>
      <c r="D393" s="17" t="s">
        <v>574</v>
      </c>
      <c r="E393" s="17" t="s">
        <v>572</v>
      </c>
      <c r="F393" s="17" t="s">
        <v>289</v>
      </c>
      <c r="G393" s="17">
        <v>2</v>
      </c>
    </row>
    <row r="394" spans="1:7" ht="17.5" x14ac:dyDescent="0.25">
      <c r="A394" s="62"/>
      <c r="B394" s="50"/>
      <c r="C394" s="17">
        <v>2020243511</v>
      </c>
      <c r="D394" s="17" t="s">
        <v>575</v>
      </c>
      <c r="E394" s="17" t="s">
        <v>572</v>
      </c>
      <c r="F394" s="17" t="s">
        <v>289</v>
      </c>
      <c r="G394" s="17">
        <v>2</v>
      </c>
    </row>
    <row r="395" spans="1:7" ht="17.5" x14ac:dyDescent="0.25">
      <c r="A395" s="62"/>
      <c r="B395" s="50"/>
      <c r="C395" s="17">
        <v>2020243540</v>
      </c>
      <c r="D395" s="17" t="s">
        <v>576</v>
      </c>
      <c r="E395" s="17" t="s">
        <v>572</v>
      </c>
      <c r="F395" s="17" t="s">
        <v>289</v>
      </c>
      <c r="G395" s="17">
        <v>2</v>
      </c>
    </row>
    <row r="396" spans="1:7" ht="17.5" x14ac:dyDescent="0.25">
      <c r="A396" s="62"/>
      <c r="B396" s="50"/>
      <c r="C396" s="17">
        <v>2020243526</v>
      </c>
      <c r="D396" s="17" t="s">
        <v>577</v>
      </c>
      <c r="E396" s="17" t="s">
        <v>572</v>
      </c>
      <c r="F396" s="17" t="s">
        <v>289</v>
      </c>
      <c r="G396" s="17">
        <v>2</v>
      </c>
    </row>
    <row r="397" spans="1:7" ht="17.5" x14ac:dyDescent="0.25">
      <c r="A397" s="62"/>
      <c r="B397" s="50"/>
      <c r="C397" s="17">
        <v>2020243530</v>
      </c>
      <c r="D397" s="17" t="s">
        <v>578</v>
      </c>
      <c r="E397" s="17" t="s">
        <v>579</v>
      </c>
      <c r="F397" s="17" t="s">
        <v>286</v>
      </c>
      <c r="G397" s="17">
        <v>2</v>
      </c>
    </row>
    <row r="398" spans="1:7" ht="17.5" x14ac:dyDescent="0.25">
      <c r="A398" s="62"/>
      <c r="B398" s="50">
        <v>20202532</v>
      </c>
      <c r="C398" s="50">
        <v>2020213223</v>
      </c>
      <c r="D398" s="50" t="s">
        <v>90</v>
      </c>
      <c r="E398" s="17" t="s">
        <v>153</v>
      </c>
      <c r="F398" s="17" t="s">
        <v>286</v>
      </c>
      <c r="G398" s="50">
        <v>19</v>
      </c>
    </row>
    <row r="399" spans="1:7" ht="17.5" x14ac:dyDescent="0.25">
      <c r="A399" s="62"/>
      <c r="B399" s="50"/>
      <c r="C399" s="50"/>
      <c r="D399" s="50"/>
      <c r="E399" s="17" t="s">
        <v>154</v>
      </c>
      <c r="F399" s="17" t="s">
        <v>286</v>
      </c>
      <c r="G399" s="50"/>
    </row>
    <row r="400" spans="1:7" ht="17.5" x14ac:dyDescent="0.25">
      <c r="A400" s="62"/>
      <c r="B400" s="50"/>
      <c r="C400" s="50"/>
      <c r="D400" s="50"/>
      <c r="E400" s="17" t="s">
        <v>232</v>
      </c>
      <c r="F400" s="17" t="s">
        <v>286</v>
      </c>
      <c r="G400" s="50"/>
    </row>
    <row r="401" spans="1:7" ht="17.5" x14ac:dyDescent="0.25">
      <c r="A401" s="62"/>
      <c r="B401" s="50"/>
      <c r="C401" s="50"/>
      <c r="D401" s="50"/>
      <c r="E401" s="17" t="s">
        <v>580</v>
      </c>
      <c r="F401" s="17" t="s">
        <v>302</v>
      </c>
      <c r="G401" s="50"/>
    </row>
    <row r="402" spans="1:7" ht="17.5" x14ac:dyDescent="0.25">
      <c r="A402" s="62"/>
      <c r="B402" s="50"/>
      <c r="C402" s="50"/>
      <c r="D402" s="50"/>
      <c r="E402" s="17" t="s">
        <v>153</v>
      </c>
      <c r="F402" s="17" t="s">
        <v>290</v>
      </c>
      <c r="G402" s="50"/>
    </row>
    <row r="403" spans="1:7" ht="17.5" x14ac:dyDescent="0.25">
      <c r="A403" s="62"/>
      <c r="B403" s="50"/>
      <c r="C403" s="50"/>
      <c r="D403" s="50"/>
      <c r="E403" s="17" t="s">
        <v>581</v>
      </c>
      <c r="F403" s="17" t="s">
        <v>293</v>
      </c>
      <c r="G403" s="50"/>
    </row>
    <row r="404" spans="1:7" ht="17.5" x14ac:dyDescent="0.25">
      <c r="A404" s="62"/>
      <c r="B404" s="50"/>
      <c r="C404" s="50"/>
      <c r="D404" s="50"/>
      <c r="E404" s="17" t="s">
        <v>88</v>
      </c>
      <c r="F404" s="17" t="s">
        <v>293</v>
      </c>
      <c r="G404" s="50"/>
    </row>
    <row r="405" spans="1:7" ht="17.5" x14ac:dyDescent="0.25">
      <c r="A405" s="62"/>
      <c r="B405" s="50"/>
      <c r="C405" s="50"/>
      <c r="D405" s="50"/>
      <c r="E405" s="17" t="s">
        <v>582</v>
      </c>
      <c r="F405" s="17" t="s">
        <v>293</v>
      </c>
      <c r="G405" s="50"/>
    </row>
    <row r="406" spans="1:7" ht="17.5" x14ac:dyDescent="0.25">
      <c r="A406" s="62"/>
      <c r="B406" s="50"/>
      <c r="C406" s="50"/>
      <c r="D406" s="50"/>
      <c r="E406" s="17" t="s">
        <v>583</v>
      </c>
      <c r="F406" s="17" t="s">
        <v>297</v>
      </c>
      <c r="G406" s="50"/>
    </row>
    <row r="407" spans="1:7" ht="17.5" x14ac:dyDescent="0.25">
      <c r="A407" s="62"/>
      <c r="B407" s="50">
        <v>20202533</v>
      </c>
      <c r="C407" s="50">
        <v>2020253326</v>
      </c>
      <c r="D407" s="50" t="s">
        <v>584</v>
      </c>
      <c r="E407" s="17" t="s">
        <v>88</v>
      </c>
      <c r="F407" s="17" t="s">
        <v>286</v>
      </c>
      <c r="G407" s="50">
        <v>4</v>
      </c>
    </row>
    <row r="408" spans="1:7" ht="17.5" x14ac:dyDescent="0.25">
      <c r="A408" s="62"/>
      <c r="B408" s="50"/>
      <c r="C408" s="50"/>
      <c r="D408" s="50"/>
      <c r="E408" s="17" t="s">
        <v>583</v>
      </c>
      <c r="F408" s="17" t="s">
        <v>286</v>
      </c>
      <c r="G408" s="50"/>
    </row>
    <row r="409" spans="1:7" ht="17.5" x14ac:dyDescent="0.25">
      <c r="A409" s="62"/>
      <c r="B409" s="50"/>
      <c r="C409" s="50">
        <v>2020253333</v>
      </c>
      <c r="D409" s="50" t="s">
        <v>231</v>
      </c>
      <c r="E409" s="17" t="s">
        <v>88</v>
      </c>
      <c r="F409" s="17" t="s">
        <v>286</v>
      </c>
      <c r="G409" s="50">
        <v>16</v>
      </c>
    </row>
    <row r="410" spans="1:7" ht="17.5" x14ac:dyDescent="0.25">
      <c r="A410" s="62"/>
      <c r="B410" s="50"/>
      <c r="C410" s="50"/>
      <c r="D410" s="50"/>
      <c r="E410" s="17" t="s">
        <v>583</v>
      </c>
      <c r="F410" s="17" t="s">
        <v>286</v>
      </c>
      <c r="G410" s="50"/>
    </row>
    <row r="411" spans="1:7" ht="17.5" x14ac:dyDescent="0.25">
      <c r="A411" s="62"/>
      <c r="B411" s="50"/>
      <c r="C411" s="50"/>
      <c r="D411" s="50"/>
      <c r="E411" s="17" t="s">
        <v>153</v>
      </c>
      <c r="F411" s="17" t="s">
        <v>286</v>
      </c>
      <c r="G411" s="50"/>
    </row>
    <row r="412" spans="1:7" ht="17.5" x14ac:dyDescent="0.25">
      <c r="A412" s="62"/>
      <c r="B412" s="50"/>
      <c r="C412" s="50"/>
      <c r="D412" s="50"/>
      <c r="E412" s="17" t="s">
        <v>582</v>
      </c>
      <c r="F412" s="17" t="s">
        <v>286</v>
      </c>
      <c r="G412" s="50"/>
    </row>
    <row r="413" spans="1:7" ht="17.5" x14ac:dyDescent="0.25">
      <c r="A413" s="62"/>
      <c r="B413" s="50"/>
      <c r="C413" s="50"/>
      <c r="D413" s="50"/>
      <c r="E413" s="17" t="s">
        <v>232</v>
      </c>
      <c r="F413" s="17" t="s">
        <v>290</v>
      </c>
      <c r="G413" s="50"/>
    </row>
    <row r="414" spans="1:7" ht="17.5" x14ac:dyDescent="0.25">
      <c r="A414" s="62"/>
      <c r="B414" s="50"/>
      <c r="C414" s="50"/>
      <c r="D414" s="50"/>
      <c r="E414" s="17" t="s">
        <v>154</v>
      </c>
      <c r="F414" s="17" t="s">
        <v>290</v>
      </c>
      <c r="G414" s="50"/>
    </row>
    <row r="415" spans="1:7" ht="17.5" x14ac:dyDescent="0.25">
      <c r="A415" s="62"/>
      <c r="B415" s="50"/>
      <c r="C415" s="50"/>
      <c r="D415" s="50"/>
      <c r="E415" s="17" t="s">
        <v>153</v>
      </c>
      <c r="F415" s="17" t="s">
        <v>290</v>
      </c>
      <c r="G415" s="50"/>
    </row>
    <row r="416" spans="1:7" ht="17.5" x14ac:dyDescent="0.25">
      <c r="A416" s="62"/>
      <c r="B416" s="50"/>
      <c r="C416" s="50"/>
      <c r="D416" s="50"/>
      <c r="E416" s="17" t="s">
        <v>581</v>
      </c>
      <c r="F416" s="17" t="s">
        <v>290</v>
      </c>
      <c r="G416" s="50"/>
    </row>
    <row r="417" spans="1:7" ht="17.5" x14ac:dyDescent="0.25">
      <c r="A417" s="62"/>
      <c r="B417" s="50"/>
      <c r="C417" s="50">
        <v>2020213801</v>
      </c>
      <c r="D417" s="50" t="s">
        <v>585</v>
      </c>
      <c r="E417" s="17" t="s">
        <v>583</v>
      </c>
      <c r="F417" s="17" t="s">
        <v>286</v>
      </c>
      <c r="G417" s="50">
        <v>14</v>
      </c>
    </row>
    <row r="418" spans="1:7" ht="17.5" x14ac:dyDescent="0.25">
      <c r="A418" s="62"/>
      <c r="B418" s="50"/>
      <c r="C418" s="50"/>
      <c r="D418" s="50"/>
      <c r="E418" s="17" t="s">
        <v>153</v>
      </c>
      <c r="F418" s="17" t="s">
        <v>286</v>
      </c>
      <c r="G418" s="50"/>
    </row>
    <row r="419" spans="1:7" ht="17.5" x14ac:dyDescent="0.25">
      <c r="A419" s="62"/>
      <c r="B419" s="50"/>
      <c r="C419" s="50"/>
      <c r="D419" s="50"/>
      <c r="E419" s="17" t="s">
        <v>586</v>
      </c>
      <c r="F419" s="17" t="s">
        <v>286</v>
      </c>
      <c r="G419" s="50"/>
    </row>
    <row r="420" spans="1:7" ht="17.5" x14ac:dyDescent="0.25">
      <c r="A420" s="62"/>
      <c r="B420" s="50"/>
      <c r="C420" s="50"/>
      <c r="D420" s="50"/>
      <c r="E420" s="17" t="s">
        <v>232</v>
      </c>
      <c r="F420" s="17" t="s">
        <v>290</v>
      </c>
      <c r="G420" s="50"/>
    </row>
    <row r="421" spans="1:7" ht="17.5" x14ac:dyDescent="0.25">
      <c r="A421" s="62"/>
      <c r="B421" s="50"/>
      <c r="C421" s="50"/>
      <c r="D421" s="50"/>
      <c r="E421" s="17" t="s">
        <v>154</v>
      </c>
      <c r="F421" s="17" t="s">
        <v>290</v>
      </c>
      <c r="G421" s="50"/>
    </row>
    <row r="422" spans="1:7" ht="17.5" x14ac:dyDescent="0.25">
      <c r="A422" s="62"/>
      <c r="B422" s="50"/>
      <c r="C422" s="50"/>
      <c r="D422" s="50"/>
      <c r="E422" s="17" t="s">
        <v>153</v>
      </c>
      <c r="F422" s="17" t="s">
        <v>290</v>
      </c>
      <c r="G422" s="50"/>
    </row>
    <row r="423" spans="1:7" ht="17.5" x14ac:dyDescent="0.25">
      <c r="A423" s="62"/>
      <c r="B423" s="50"/>
      <c r="C423" s="50"/>
      <c r="D423" s="50"/>
      <c r="E423" s="17" t="s">
        <v>581</v>
      </c>
      <c r="F423" s="17" t="s">
        <v>290</v>
      </c>
      <c r="G423" s="50"/>
    </row>
    <row r="424" spans="1:7" ht="17.5" x14ac:dyDescent="0.25">
      <c r="A424" s="62"/>
      <c r="B424" s="50"/>
      <c r="C424" s="17">
        <v>2020253302</v>
      </c>
      <c r="D424" s="17" t="s">
        <v>587</v>
      </c>
      <c r="E424" s="17" t="s">
        <v>153</v>
      </c>
      <c r="F424" s="17" t="s">
        <v>286</v>
      </c>
      <c r="G424" s="17">
        <v>2</v>
      </c>
    </row>
    <row r="425" spans="1:7" ht="17.5" x14ac:dyDescent="0.25">
      <c r="A425" s="62"/>
      <c r="B425" s="50"/>
      <c r="C425" s="50">
        <v>2020253311</v>
      </c>
      <c r="D425" s="50" t="s">
        <v>588</v>
      </c>
      <c r="E425" s="17" t="s">
        <v>153</v>
      </c>
      <c r="F425" s="17" t="s">
        <v>286</v>
      </c>
      <c r="G425" s="50">
        <v>4</v>
      </c>
    </row>
    <row r="426" spans="1:7" ht="17.5" x14ac:dyDescent="0.25">
      <c r="A426" s="62"/>
      <c r="B426" s="50"/>
      <c r="C426" s="50"/>
      <c r="D426" s="50"/>
      <c r="E426" s="17" t="s">
        <v>582</v>
      </c>
      <c r="F426" s="17" t="s">
        <v>286</v>
      </c>
      <c r="G426" s="50"/>
    </row>
    <row r="427" spans="1:7" ht="17.5" x14ac:dyDescent="0.25">
      <c r="A427" s="62"/>
      <c r="B427" s="50"/>
      <c r="C427" s="50">
        <v>2020253320</v>
      </c>
      <c r="D427" s="50" t="s">
        <v>589</v>
      </c>
      <c r="E427" s="17" t="s">
        <v>153</v>
      </c>
      <c r="F427" s="17" t="s">
        <v>286</v>
      </c>
      <c r="G427" s="50">
        <v>6</v>
      </c>
    </row>
    <row r="428" spans="1:7" ht="17.5" x14ac:dyDescent="0.25">
      <c r="A428" s="62"/>
      <c r="B428" s="50"/>
      <c r="C428" s="50"/>
      <c r="D428" s="50"/>
      <c r="E428" s="17" t="s">
        <v>582</v>
      </c>
      <c r="F428" s="17" t="s">
        <v>286</v>
      </c>
      <c r="G428" s="50"/>
    </row>
    <row r="429" spans="1:7" ht="17.5" x14ac:dyDescent="0.25">
      <c r="A429" s="62"/>
      <c r="B429" s="50"/>
      <c r="C429" s="50"/>
      <c r="D429" s="50"/>
      <c r="E429" s="17" t="s">
        <v>232</v>
      </c>
      <c r="F429" s="17" t="s">
        <v>290</v>
      </c>
      <c r="G429" s="50"/>
    </row>
    <row r="430" spans="1:7" ht="17.5" x14ac:dyDescent="0.25">
      <c r="A430" s="62"/>
      <c r="B430" s="50"/>
      <c r="C430" s="50">
        <v>2020253302</v>
      </c>
      <c r="D430" s="50" t="s">
        <v>590</v>
      </c>
      <c r="E430" s="17" t="s">
        <v>153</v>
      </c>
      <c r="F430" s="17" t="s">
        <v>286</v>
      </c>
      <c r="G430" s="50">
        <v>4</v>
      </c>
    </row>
    <row r="431" spans="1:7" ht="17.5" x14ac:dyDescent="0.25">
      <c r="A431" s="62"/>
      <c r="B431" s="50"/>
      <c r="C431" s="50"/>
      <c r="D431" s="50"/>
      <c r="E431" s="17" t="s">
        <v>582</v>
      </c>
      <c r="F431" s="17" t="s">
        <v>286</v>
      </c>
      <c r="G431" s="50"/>
    </row>
    <row r="432" spans="1:7" ht="17.5" x14ac:dyDescent="0.25">
      <c r="A432" s="62"/>
      <c r="B432" s="50"/>
      <c r="C432" s="50">
        <v>2020253301</v>
      </c>
      <c r="D432" s="50" t="s">
        <v>591</v>
      </c>
      <c r="E432" s="17" t="s">
        <v>153</v>
      </c>
      <c r="F432" s="17" t="s">
        <v>286</v>
      </c>
      <c r="G432" s="50">
        <v>4</v>
      </c>
    </row>
    <row r="433" spans="1:7" ht="17.5" x14ac:dyDescent="0.25">
      <c r="A433" s="62"/>
      <c r="B433" s="50"/>
      <c r="C433" s="50"/>
      <c r="D433" s="50"/>
      <c r="E433" s="17" t="s">
        <v>582</v>
      </c>
      <c r="F433" s="17" t="s">
        <v>286</v>
      </c>
      <c r="G433" s="50"/>
    </row>
    <row r="434" spans="1:7" ht="17.5" x14ac:dyDescent="0.25">
      <c r="A434" s="62"/>
      <c r="B434" s="50"/>
      <c r="C434" s="50">
        <v>2020253304</v>
      </c>
      <c r="D434" s="50" t="s">
        <v>592</v>
      </c>
      <c r="E434" s="17" t="s">
        <v>153</v>
      </c>
      <c r="F434" s="17" t="s">
        <v>286</v>
      </c>
      <c r="G434" s="50">
        <v>4</v>
      </c>
    </row>
    <row r="435" spans="1:7" ht="17.5" x14ac:dyDescent="0.25">
      <c r="A435" s="62"/>
      <c r="B435" s="50"/>
      <c r="C435" s="50"/>
      <c r="D435" s="50"/>
      <c r="E435" s="17" t="s">
        <v>582</v>
      </c>
      <c r="F435" s="17" t="s">
        <v>286</v>
      </c>
      <c r="G435" s="50"/>
    </row>
    <row r="436" spans="1:7" ht="17.5" x14ac:dyDescent="0.25">
      <c r="A436" s="62"/>
      <c r="B436" s="50">
        <v>20202534</v>
      </c>
      <c r="C436" s="17">
        <v>2020253410</v>
      </c>
      <c r="D436" s="17" t="s">
        <v>593</v>
      </c>
      <c r="E436" s="17" t="s">
        <v>581</v>
      </c>
      <c r="F436" s="17" t="s">
        <v>286</v>
      </c>
      <c r="G436" s="17">
        <v>2</v>
      </c>
    </row>
    <row r="437" spans="1:7" ht="17.5" x14ac:dyDescent="0.25">
      <c r="A437" s="62"/>
      <c r="B437" s="50"/>
      <c r="C437" s="17">
        <v>2020253402</v>
      </c>
      <c r="D437" s="17" t="s">
        <v>594</v>
      </c>
      <c r="E437" s="17" t="s">
        <v>141</v>
      </c>
      <c r="F437" s="17" t="s">
        <v>286</v>
      </c>
      <c r="G437" s="17">
        <v>2</v>
      </c>
    </row>
    <row r="438" spans="1:7" ht="17.5" x14ac:dyDescent="0.25">
      <c r="A438" s="62"/>
      <c r="B438" s="50"/>
      <c r="C438" s="17">
        <v>2020253431</v>
      </c>
      <c r="D438" s="17" t="s">
        <v>595</v>
      </c>
      <c r="E438" s="17" t="s">
        <v>141</v>
      </c>
      <c r="F438" s="17" t="s">
        <v>286</v>
      </c>
      <c r="G438" s="17">
        <v>2</v>
      </c>
    </row>
    <row r="439" spans="1:7" ht="17.5" x14ac:dyDescent="0.25">
      <c r="A439" s="62"/>
      <c r="B439" s="50">
        <v>20202535</v>
      </c>
      <c r="C439" s="17">
        <v>2020253517</v>
      </c>
      <c r="D439" s="17" t="s">
        <v>596</v>
      </c>
      <c r="E439" s="17" t="s">
        <v>155</v>
      </c>
      <c r="F439" s="17" t="s">
        <v>302</v>
      </c>
      <c r="G439" s="17">
        <v>3</v>
      </c>
    </row>
    <row r="440" spans="1:7" ht="17.5" x14ac:dyDescent="0.25">
      <c r="A440" s="62"/>
      <c r="B440" s="50"/>
      <c r="C440" s="17">
        <v>2020253519</v>
      </c>
      <c r="D440" s="17" t="s">
        <v>597</v>
      </c>
      <c r="E440" s="17" t="s">
        <v>155</v>
      </c>
      <c r="F440" s="17" t="s">
        <v>302</v>
      </c>
      <c r="G440" s="17">
        <v>3</v>
      </c>
    </row>
    <row r="441" spans="1:7" ht="17.5" x14ac:dyDescent="0.25">
      <c r="A441" s="62"/>
      <c r="B441" s="50"/>
      <c r="C441" s="17">
        <v>2020253508</v>
      </c>
      <c r="D441" s="17" t="s">
        <v>598</v>
      </c>
      <c r="E441" s="17" t="s">
        <v>155</v>
      </c>
      <c r="F441" s="17" t="s">
        <v>302</v>
      </c>
      <c r="G441" s="17">
        <v>3</v>
      </c>
    </row>
    <row r="442" spans="1:7" ht="17.5" x14ac:dyDescent="0.25">
      <c r="A442" s="62"/>
      <c r="B442" s="50"/>
      <c r="C442" s="17">
        <v>2020253507</v>
      </c>
      <c r="D442" s="17" t="s">
        <v>599</v>
      </c>
      <c r="E442" s="17" t="s">
        <v>155</v>
      </c>
      <c r="F442" s="17" t="s">
        <v>302</v>
      </c>
      <c r="G442" s="17">
        <v>3</v>
      </c>
    </row>
    <row r="443" spans="1:7" ht="17.5" x14ac:dyDescent="0.25">
      <c r="A443" s="62"/>
      <c r="B443" s="50"/>
      <c r="C443" s="17">
        <v>2020253511</v>
      </c>
      <c r="D443" s="17" t="s">
        <v>600</v>
      </c>
      <c r="E443" s="17" t="s">
        <v>155</v>
      </c>
      <c r="F443" s="17" t="s">
        <v>292</v>
      </c>
      <c r="G443" s="17">
        <v>3</v>
      </c>
    </row>
    <row r="444" spans="1:7" ht="17.5" x14ac:dyDescent="0.25">
      <c r="A444" s="62"/>
      <c r="B444" s="50"/>
      <c r="C444" s="17">
        <v>2020253531</v>
      </c>
      <c r="D444" s="17" t="s">
        <v>601</v>
      </c>
      <c r="E444" s="17" t="s">
        <v>602</v>
      </c>
      <c r="F444" s="17" t="s">
        <v>297</v>
      </c>
      <c r="G444" s="17">
        <v>2</v>
      </c>
    </row>
    <row r="445" spans="1:7" ht="17.5" x14ac:dyDescent="0.25">
      <c r="A445" s="62"/>
      <c r="B445" s="50"/>
      <c r="C445" s="17">
        <v>2020253534</v>
      </c>
      <c r="D445" s="17" t="s">
        <v>603</v>
      </c>
      <c r="E445" s="17" t="s">
        <v>602</v>
      </c>
      <c r="F445" s="17" t="s">
        <v>297</v>
      </c>
      <c r="G445" s="17">
        <v>2</v>
      </c>
    </row>
    <row r="446" spans="1:7" ht="17.5" x14ac:dyDescent="0.25">
      <c r="A446" s="62"/>
      <c r="B446" s="50">
        <v>20212431</v>
      </c>
      <c r="C446" s="50">
        <v>2021243117</v>
      </c>
      <c r="D446" s="50" t="s">
        <v>604</v>
      </c>
      <c r="E446" s="17" t="s">
        <v>92</v>
      </c>
      <c r="F446" s="17" t="s">
        <v>286</v>
      </c>
      <c r="G446" s="50">
        <v>11</v>
      </c>
    </row>
    <row r="447" spans="1:7" ht="17.5" x14ac:dyDescent="0.25">
      <c r="A447" s="62"/>
      <c r="B447" s="50"/>
      <c r="C447" s="50"/>
      <c r="D447" s="50"/>
      <c r="E447" s="17" t="s">
        <v>156</v>
      </c>
      <c r="F447" s="17" t="s">
        <v>294</v>
      </c>
      <c r="G447" s="50"/>
    </row>
    <row r="448" spans="1:7" ht="17.5" x14ac:dyDescent="0.25">
      <c r="A448" s="62"/>
      <c r="B448" s="50"/>
      <c r="C448" s="50"/>
      <c r="D448" s="50"/>
      <c r="E448" s="17" t="s">
        <v>94</v>
      </c>
      <c r="F448" s="17" t="s">
        <v>286</v>
      </c>
      <c r="G448" s="50"/>
    </row>
    <row r="449" spans="1:7" ht="17.5" x14ac:dyDescent="0.25">
      <c r="A449" s="62"/>
      <c r="B449" s="50"/>
      <c r="C449" s="50"/>
      <c r="D449" s="50"/>
      <c r="E449" s="17" t="s">
        <v>605</v>
      </c>
      <c r="F449" s="17" t="s">
        <v>286</v>
      </c>
      <c r="G449" s="50"/>
    </row>
    <row r="450" spans="1:7" ht="17.5" x14ac:dyDescent="0.25">
      <c r="A450" s="62"/>
      <c r="B450" s="50"/>
      <c r="C450" s="50"/>
      <c r="D450" s="50"/>
      <c r="E450" s="17" t="s">
        <v>158</v>
      </c>
      <c r="F450" s="17" t="s">
        <v>286</v>
      </c>
      <c r="G450" s="50"/>
    </row>
    <row r="451" spans="1:7" ht="17.5" x14ac:dyDescent="0.25">
      <c r="A451" s="62"/>
      <c r="B451" s="50"/>
      <c r="C451" s="50">
        <v>2021243124</v>
      </c>
      <c r="D451" s="50" t="s">
        <v>606</v>
      </c>
      <c r="E451" s="17" t="s">
        <v>89</v>
      </c>
      <c r="F451" s="17" t="s">
        <v>290</v>
      </c>
      <c r="G451" s="50">
        <v>6</v>
      </c>
    </row>
    <row r="452" spans="1:7" ht="17.5" x14ac:dyDescent="0.25">
      <c r="A452" s="62"/>
      <c r="B452" s="50"/>
      <c r="C452" s="50"/>
      <c r="D452" s="50"/>
      <c r="E452" s="17" t="s">
        <v>607</v>
      </c>
      <c r="F452" s="17" t="s">
        <v>297</v>
      </c>
      <c r="G452" s="50"/>
    </row>
    <row r="453" spans="1:7" ht="17.5" x14ac:dyDescent="0.25">
      <c r="A453" s="62"/>
      <c r="B453" s="50"/>
      <c r="C453" s="50"/>
      <c r="D453" s="50"/>
      <c r="E453" s="17" t="s">
        <v>96</v>
      </c>
      <c r="F453" s="17" t="s">
        <v>297</v>
      </c>
      <c r="G453" s="50"/>
    </row>
    <row r="454" spans="1:7" ht="17.5" x14ac:dyDescent="0.25">
      <c r="A454" s="62"/>
      <c r="B454" s="50">
        <v>20212433</v>
      </c>
      <c r="C454" s="50">
        <v>2021243333</v>
      </c>
      <c r="D454" s="50" t="s">
        <v>148</v>
      </c>
      <c r="E454" s="17" t="s">
        <v>608</v>
      </c>
      <c r="F454" s="17" t="s">
        <v>290</v>
      </c>
      <c r="G454" s="50">
        <v>18</v>
      </c>
    </row>
    <row r="455" spans="1:7" ht="17.5" x14ac:dyDescent="0.25">
      <c r="A455" s="62"/>
      <c r="B455" s="50"/>
      <c r="C455" s="50"/>
      <c r="D455" s="50"/>
      <c r="E455" s="17" t="s">
        <v>609</v>
      </c>
      <c r="F455" s="17" t="s">
        <v>293</v>
      </c>
      <c r="G455" s="50"/>
    </row>
    <row r="456" spans="1:7" ht="17.5" x14ac:dyDescent="0.25">
      <c r="A456" s="62"/>
      <c r="B456" s="50"/>
      <c r="C456" s="50"/>
      <c r="D456" s="50"/>
      <c r="E456" s="17" t="s">
        <v>156</v>
      </c>
      <c r="F456" s="17" t="s">
        <v>293</v>
      </c>
      <c r="G456" s="50"/>
    </row>
    <row r="457" spans="1:7" ht="17.5" x14ac:dyDescent="0.25">
      <c r="A457" s="62"/>
      <c r="B457" s="50"/>
      <c r="C457" s="50"/>
      <c r="D457" s="50"/>
      <c r="E457" s="17" t="s">
        <v>89</v>
      </c>
      <c r="F457" s="17" t="s">
        <v>293</v>
      </c>
      <c r="G457" s="50"/>
    </row>
    <row r="458" spans="1:7" ht="17.5" x14ac:dyDescent="0.25">
      <c r="A458" s="62"/>
      <c r="B458" s="50"/>
      <c r="C458" s="50"/>
      <c r="D458" s="50"/>
      <c r="E458" s="17" t="s">
        <v>80</v>
      </c>
      <c r="F458" s="17" t="s">
        <v>286</v>
      </c>
      <c r="G458" s="50"/>
    </row>
    <row r="459" spans="1:7" ht="17.5" x14ac:dyDescent="0.25">
      <c r="A459" s="62"/>
      <c r="B459" s="50"/>
      <c r="C459" s="50"/>
      <c r="D459" s="50"/>
      <c r="E459" s="17" t="s">
        <v>93</v>
      </c>
      <c r="F459" s="17" t="s">
        <v>289</v>
      </c>
      <c r="G459" s="50"/>
    </row>
    <row r="460" spans="1:7" ht="17.5" x14ac:dyDescent="0.25">
      <c r="A460" s="62"/>
      <c r="B460" s="50"/>
      <c r="C460" s="50"/>
      <c r="D460" s="50"/>
      <c r="E460" s="17" t="s">
        <v>95</v>
      </c>
      <c r="F460" s="17" t="s">
        <v>289</v>
      </c>
      <c r="G460" s="50"/>
    </row>
    <row r="461" spans="1:7" ht="17.5" x14ac:dyDescent="0.25">
      <c r="A461" s="62"/>
      <c r="B461" s="50"/>
      <c r="C461" s="50"/>
      <c r="D461" s="50"/>
      <c r="E461" s="17" t="s">
        <v>89</v>
      </c>
      <c r="F461" s="17" t="s">
        <v>289</v>
      </c>
      <c r="G461" s="50"/>
    </row>
    <row r="462" spans="1:7" ht="17.5" x14ac:dyDescent="0.25">
      <c r="A462" s="62"/>
      <c r="B462" s="50"/>
      <c r="C462" s="50"/>
      <c r="D462" s="50"/>
      <c r="E462" s="17" t="s">
        <v>92</v>
      </c>
      <c r="F462" s="17" t="s">
        <v>289</v>
      </c>
      <c r="G462" s="50"/>
    </row>
    <row r="463" spans="1:7" ht="17.5" x14ac:dyDescent="0.25">
      <c r="A463" s="62"/>
      <c r="B463" s="50">
        <v>20212434</v>
      </c>
      <c r="C463" s="50">
        <v>2021243418</v>
      </c>
      <c r="D463" s="50" t="s">
        <v>610</v>
      </c>
      <c r="E463" s="17" t="s">
        <v>91</v>
      </c>
      <c r="F463" s="17" t="s">
        <v>286</v>
      </c>
      <c r="G463" s="50">
        <v>6</v>
      </c>
    </row>
    <row r="464" spans="1:7" ht="17.5" x14ac:dyDescent="0.25">
      <c r="A464" s="62"/>
      <c r="B464" s="50"/>
      <c r="C464" s="50"/>
      <c r="D464" s="50"/>
      <c r="E464" s="17" t="s">
        <v>92</v>
      </c>
      <c r="F464" s="17" t="s">
        <v>286</v>
      </c>
      <c r="G464" s="50"/>
    </row>
    <row r="465" spans="1:7" ht="17.5" x14ac:dyDescent="0.25">
      <c r="A465" s="62"/>
      <c r="B465" s="50"/>
      <c r="C465" s="50"/>
      <c r="D465" s="50"/>
      <c r="E465" s="17" t="s">
        <v>93</v>
      </c>
      <c r="F465" s="17" t="s">
        <v>286</v>
      </c>
      <c r="G465" s="50"/>
    </row>
    <row r="466" spans="1:7" ht="17.5" x14ac:dyDescent="0.25">
      <c r="A466" s="62"/>
      <c r="B466" s="50"/>
      <c r="C466" s="50">
        <v>2021243437</v>
      </c>
      <c r="D466" s="50" t="s">
        <v>611</v>
      </c>
      <c r="E466" s="17" t="s">
        <v>92</v>
      </c>
      <c r="F466" s="17" t="s">
        <v>286</v>
      </c>
      <c r="G466" s="50">
        <v>4</v>
      </c>
    </row>
    <row r="467" spans="1:7" ht="17.5" x14ac:dyDescent="0.25">
      <c r="A467" s="62"/>
      <c r="B467" s="50"/>
      <c r="C467" s="50"/>
      <c r="D467" s="50"/>
      <c r="E467" s="17" t="s">
        <v>91</v>
      </c>
      <c r="F467" s="17" t="s">
        <v>286</v>
      </c>
      <c r="G467" s="50"/>
    </row>
    <row r="468" spans="1:7" ht="17.5" x14ac:dyDescent="0.25">
      <c r="A468" s="62"/>
      <c r="B468" s="50"/>
      <c r="C468" s="17">
        <v>2021243444</v>
      </c>
      <c r="D468" s="17" t="s">
        <v>612</v>
      </c>
      <c r="E468" s="17" t="s">
        <v>93</v>
      </c>
      <c r="F468" s="17" t="s">
        <v>286</v>
      </c>
      <c r="G468" s="17">
        <v>2</v>
      </c>
    </row>
    <row r="469" spans="1:7" ht="17.5" x14ac:dyDescent="0.25">
      <c r="A469" s="62"/>
      <c r="B469" s="50"/>
      <c r="C469" s="50">
        <v>2021243414</v>
      </c>
      <c r="D469" s="50" t="s">
        <v>613</v>
      </c>
      <c r="E469" s="17" t="s">
        <v>156</v>
      </c>
      <c r="F469" s="17" t="s">
        <v>302</v>
      </c>
      <c r="G469" s="50">
        <v>5</v>
      </c>
    </row>
    <row r="470" spans="1:7" ht="17.5" x14ac:dyDescent="0.25">
      <c r="A470" s="62"/>
      <c r="B470" s="50"/>
      <c r="C470" s="50"/>
      <c r="D470" s="50"/>
      <c r="E470" s="17" t="s">
        <v>157</v>
      </c>
      <c r="F470" s="17" t="s">
        <v>293</v>
      </c>
      <c r="G470" s="50"/>
    </row>
    <row r="471" spans="1:7" ht="17.5" x14ac:dyDescent="0.25">
      <c r="A471" s="62"/>
      <c r="B471" s="50"/>
      <c r="C471" s="17">
        <v>2021243410</v>
      </c>
      <c r="D471" s="17" t="s">
        <v>614</v>
      </c>
      <c r="E471" s="17" t="s">
        <v>157</v>
      </c>
      <c r="F471" s="17" t="s">
        <v>293</v>
      </c>
      <c r="G471" s="17">
        <v>2</v>
      </c>
    </row>
    <row r="472" spans="1:7" ht="17.5" x14ac:dyDescent="0.25">
      <c r="A472" s="62"/>
      <c r="B472" s="50"/>
      <c r="C472" s="17">
        <v>2021243412</v>
      </c>
      <c r="D472" s="17" t="s">
        <v>615</v>
      </c>
      <c r="E472" s="17" t="s">
        <v>157</v>
      </c>
      <c r="F472" s="17" t="s">
        <v>293</v>
      </c>
      <c r="G472" s="17">
        <v>2</v>
      </c>
    </row>
    <row r="473" spans="1:7" ht="17.5" x14ac:dyDescent="0.25">
      <c r="A473" s="62"/>
      <c r="B473" s="50"/>
      <c r="C473" s="17">
        <v>2021243302</v>
      </c>
      <c r="D473" s="17" t="s">
        <v>616</v>
      </c>
      <c r="E473" s="17" t="s">
        <v>80</v>
      </c>
      <c r="F473" s="17" t="s">
        <v>292</v>
      </c>
      <c r="G473" s="17">
        <v>3</v>
      </c>
    </row>
    <row r="474" spans="1:7" ht="17.5" x14ac:dyDescent="0.25">
      <c r="A474" s="62"/>
      <c r="B474" s="50"/>
      <c r="C474" s="50">
        <v>2021243440</v>
      </c>
      <c r="D474" s="50" t="s">
        <v>617</v>
      </c>
      <c r="E474" s="17" t="s">
        <v>80</v>
      </c>
      <c r="F474" s="17" t="s">
        <v>292</v>
      </c>
      <c r="G474" s="50">
        <v>5</v>
      </c>
    </row>
    <row r="475" spans="1:7" ht="17.5" x14ac:dyDescent="0.25">
      <c r="A475" s="62"/>
      <c r="B475" s="50"/>
      <c r="C475" s="50"/>
      <c r="D475" s="50"/>
      <c r="E475" s="17" t="s">
        <v>618</v>
      </c>
      <c r="F475" s="17" t="s">
        <v>297</v>
      </c>
      <c r="G475" s="50"/>
    </row>
    <row r="476" spans="1:7" ht="17.5" x14ac:dyDescent="0.25">
      <c r="A476" s="62"/>
      <c r="B476" s="50"/>
      <c r="C476" s="17">
        <v>2021243401</v>
      </c>
      <c r="D476" s="17" t="s">
        <v>619</v>
      </c>
      <c r="E476" s="17" t="s">
        <v>97</v>
      </c>
      <c r="F476" s="17" t="s">
        <v>297</v>
      </c>
      <c r="G476" s="17">
        <v>2</v>
      </c>
    </row>
    <row r="477" spans="1:7" ht="17.5" x14ac:dyDescent="0.25">
      <c r="A477" s="62"/>
      <c r="B477" s="50">
        <v>20212531</v>
      </c>
      <c r="C477" s="50">
        <v>2021253110</v>
      </c>
      <c r="D477" s="50" t="s">
        <v>620</v>
      </c>
      <c r="E477" s="17" t="s">
        <v>160</v>
      </c>
      <c r="F477" s="17" t="s">
        <v>295</v>
      </c>
      <c r="G477" s="50">
        <v>19</v>
      </c>
    </row>
    <row r="478" spans="1:7" ht="17.5" x14ac:dyDescent="0.25">
      <c r="A478" s="62"/>
      <c r="B478" s="50"/>
      <c r="C478" s="50"/>
      <c r="D478" s="50"/>
      <c r="E478" s="17" t="s">
        <v>621</v>
      </c>
      <c r="F478" s="17" t="s">
        <v>297</v>
      </c>
      <c r="G478" s="50"/>
    </row>
    <row r="479" spans="1:7" ht="17.5" x14ac:dyDescent="0.25">
      <c r="A479" s="62"/>
      <c r="B479" s="50"/>
      <c r="C479" s="50"/>
      <c r="D479" s="50"/>
      <c r="E479" s="17" t="s">
        <v>234</v>
      </c>
      <c r="F479" s="17" t="s">
        <v>289</v>
      </c>
      <c r="G479" s="50"/>
    </row>
    <row r="480" spans="1:7" ht="17.5" x14ac:dyDescent="0.25">
      <c r="A480" s="62"/>
      <c r="B480" s="50"/>
      <c r="C480" s="50"/>
      <c r="D480" s="50"/>
      <c r="E480" s="17" t="s">
        <v>235</v>
      </c>
      <c r="F480" s="17" t="s">
        <v>302</v>
      </c>
      <c r="G480" s="50"/>
    </row>
    <row r="481" spans="1:7" ht="17.5" x14ac:dyDescent="0.25">
      <c r="A481" s="62"/>
      <c r="B481" s="50"/>
      <c r="C481" s="50"/>
      <c r="D481" s="50"/>
      <c r="E481" s="17" t="s">
        <v>88</v>
      </c>
      <c r="F481" s="17" t="s">
        <v>289</v>
      </c>
      <c r="G481" s="50"/>
    </row>
    <row r="482" spans="1:7" ht="17.5" x14ac:dyDescent="0.25">
      <c r="A482" s="62"/>
      <c r="B482" s="50"/>
      <c r="C482" s="50"/>
      <c r="D482" s="50"/>
      <c r="E482" s="17" t="s">
        <v>89</v>
      </c>
      <c r="F482" s="17" t="s">
        <v>293</v>
      </c>
      <c r="G482" s="50"/>
    </row>
    <row r="483" spans="1:7" ht="17.5" x14ac:dyDescent="0.25">
      <c r="A483" s="62"/>
      <c r="B483" s="50"/>
      <c r="C483" s="50"/>
      <c r="D483" s="50"/>
      <c r="E483" s="17" t="s">
        <v>160</v>
      </c>
      <c r="F483" s="17" t="s">
        <v>292</v>
      </c>
      <c r="G483" s="50"/>
    </row>
    <row r="484" spans="1:7" ht="17.5" x14ac:dyDescent="0.25">
      <c r="A484" s="62"/>
      <c r="B484" s="50"/>
      <c r="C484" s="50"/>
      <c r="D484" s="50"/>
      <c r="E484" s="17" t="s">
        <v>237</v>
      </c>
      <c r="F484" s="17" t="s">
        <v>293</v>
      </c>
      <c r="G484" s="50"/>
    </row>
    <row r="485" spans="1:7" ht="17.5" x14ac:dyDescent="0.25">
      <c r="A485" s="62"/>
      <c r="B485" s="50"/>
      <c r="C485" s="50">
        <v>2021253134</v>
      </c>
      <c r="D485" s="50" t="s">
        <v>622</v>
      </c>
      <c r="E485" s="17" t="s">
        <v>234</v>
      </c>
      <c r="F485" s="17" t="s">
        <v>289</v>
      </c>
      <c r="G485" s="50">
        <v>3</v>
      </c>
    </row>
    <row r="486" spans="1:7" ht="17.5" x14ac:dyDescent="0.25">
      <c r="A486" s="62"/>
      <c r="B486" s="50"/>
      <c r="C486" s="50"/>
      <c r="D486" s="50"/>
      <c r="E486" s="17" t="s">
        <v>235</v>
      </c>
      <c r="F486" s="17" t="s">
        <v>302</v>
      </c>
      <c r="G486" s="50"/>
    </row>
    <row r="487" spans="1:7" ht="17.5" x14ac:dyDescent="0.25">
      <c r="A487" s="62"/>
      <c r="B487" s="50"/>
      <c r="C487" s="50">
        <v>2021253101</v>
      </c>
      <c r="D487" s="50" t="s">
        <v>623</v>
      </c>
      <c r="E487" s="17" t="s">
        <v>88</v>
      </c>
      <c r="F487" s="17" t="s">
        <v>289</v>
      </c>
      <c r="G487" s="50">
        <v>7</v>
      </c>
    </row>
    <row r="488" spans="1:7" ht="17.5" x14ac:dyDescent="0.25">
      <c r="A488" s="62"/>
      <c r="B488" s="50"/>
      <c r="C488" s="50"/>
      <c r="D488" s="50"/>
      <c r="E488" s="17" t="s">
        <v>160</v>
      </c>
      <c r="F488" s="17" t="s">
        <v>295</v>
      </c>
      <c r="G488" s="50"/>
    </row>
    <row r="489" spans="1:7" ht="17.5" x14ac:dyDescent="0.25">
      <c r="A489" s="62"/>
      <c r="B489" s="50"/>
      <c r="C489" s="50"/>
      <c r="D489" s="50"/>
      <c r="E489" s="17" t="s">
        <v>621</v>
      </c>
      <c r="F489" s="17" t="s">
        <v>297</v>
      </c>
      <c r="G489" s="50"/>
    </row>
    <row r="490" spans="1:7" ht="17.5" x14ac:dyDescent="0.25">
      <c r="A490" s="62"/>
      <c r="B490" s="50">
        <v>20212532</v>
      </c>
      <c r="C490" s="17">
        <v>2021253214</v>
      </c>
      <c r="D490" s="17" t="s">
        <v>624</v>
      </c>
      <c r="E490" s="17" t="s">
        <v>625</v>
      </c>
      <c r="F490" s="17" t="s">
        <v>297</v>
      </c>
      <c r="G490" s="17">
        <v>2</v>
      </c>
    </row>
    <row r="491" spans="1:7" ht="17.5" x14ac:dyDescent="0.25">
      <c r="A491" s="62"/>
      <c r="B491" s="50"/>
      <c r="C491" s="17">
        <v>2021253203</v>
      </c>
      <c r="D491" s="17" t="s">
        <v>626</v>
      </c>
      <c r="E491" s="17" t="s">
        <v>234</v>
      </c>
      <c r="F491" s="17" t="s">
        <v>290</v>
      </c>
      <c r="G491" s="17">
        <v>2</v>
      </c>
    </row>
    <row r="492" spans="1:7" ht="17.5" x14ac:dyDescent="0.25">
      <c r="A492" s="62"/>
      <c r="B492" s="50"/>
      <c r="C492" s="50">
        <v>2021253216</v>
      </c>
      <c r="D492" s="50" t="s">
        <v>627</v>
      </c>
      <c r="E492" s="17" t="s">
        <v>234</v>
      </c>
      <c r="F492" s="17" t="s">
        <v>290</v>
      </c>
      <c r="G492" s="50">
        <v>9</v>
      </c>
    </row>
    <row r="493" spans="1:7" ht="17.5" x14ac:dyDescent="0.25">
      <c r="A493" s="62"/>
      <c r="B493" s="50"/>
      <c r="C493" s="50"/>
      <c r="D493" s="50"/>
      <c r="E493" s="17" t="s">
        <v>160</v>
      </c>
      <c r="F493" s="17" t="s">
        <v>291</v>
      </c>
      <c r="G493" s="50"/>
    </row>
    <row r="494" spans="1:7" ht="17.5" x14ac:dyDescent="0.25">
      <c r="A494" s="62"/>
      <c r="B494" s="50"/>
      <c r="C494" s="50"/>
      <c r="D494" s="50"/>
      <c r="E494" s="17" t="s">
        <v>628</v>
      </c>
      <c r="F494" s="17" t="s">
        <v>289</v>
      </c>
      <c r="G494" s="50"/>
    </row>
    <row r="495" spans="1:7" ht="17.5" x14ac:dyDescent="0.25">
      <c r="A495" s="62"/>
      <c r="B495" s="50"/>
      <c r="C495" s="50"/>
      <c r="D495" s="50"/>
      <c r="E495" s="17" t="s">
        <v>621</v>
      </c>
      <c r="F495" s="17" t="s">
        <v>289</v>
      </c>
      <c r="G495" s="50"/>
    </row>
    <row r="496" spans="1:7" ht="17.5" x14ac:dyDescent="0.25">
      <c r="A496" s="62"/>
      <c r="B496" s="50">
        <v>20212533</v>
      </c>
      <c r="C496" s="50">
        <v>2021253314</v>
      </c>
      <c r="D496" s="50" t="s">
        <v>629</v>
      </c>
      <c r="E496" s="17" t="s">
        <v>237</v>
      </c>
      <c r="F496" s="17" t="s">
        <v>297</v>
      </c>
      <c r="G496" s="50">
        <v>22</v>
      </c>
    </row>
    <row r="497" spans="1:7" ht="17.5" x14ac:dyDescent="0.25">
      <c r="A497" s="62"/>
      <c r="B497" s="50"/>
      <c r="C497" s="50"/>
      <c r="D497" s="50"/>
      <c r="E497" s="17" t="s">
        <v>628</v>
      </c>
      <c r="F497" s="17" t="s">
        <v>297</v>
      </c>
      <c r="G497" s="50"/>
    </row>
    <row r="498" spans="1:7" ht="17.5" x14ac:dyDescent="0.25">
      <c r="A498" s="62"/>
      <c r="B498" s="50"/>
      <c r="C498" s="50"/>
      <c r="D498" s="50"/>
      <c r="E498" s="17" t="s">
        <v>234</v>
      </c>
      <c r="F498" s="17" t="s">
        <v>290</v>
      </c>
      <c r="G498" s="50"/>
    </row>
    <row r="499" spans="1:7" ht="17.5" x14ac:dyDescent="0.25">
      <c r="A499" s="62"/>
      <c r="B499" s="50"/>
      <c r="C499" s="50"/>
      <c r="D499" s="50"/>
      <c r="E499" s="17" t="s">
        <v>160</v>
      </c>
      <c r="F499" s="17" t="s">
        <v>291</v>
      </c>
      <c r="G499" s="50"/>
    </row>
    <row r="500" spans="1:7" ht="17.5" x14ac:dyDescent="0.25">
      <c r="A500" s="62"/>
      <c r="B500" s="50"/>
      <c r="C500" s="50"/>
      <c r="D500" s="50"/>
      <c r="E500" s="17" t="s">
        <v>89</v>
      </c>
      <c r="F500" s="17" t="s">
        <v>290</v>
      </c>
      <c r="G500" s="50"/>
    </row>
    <row r="501" spans="1:7" ht="17.5" x14ac:dyDescent="0.25">
      <c r="A501" s="62"/>
      <c r="B501" s="50"/>
      <c r="C501" s="50"/>
      <c r="D501" s="50"/>
      <c r="E501" s="17" t="s">
        <v>233</v>
      </c>
      <c r="F501" s="17" t="s">
        <v>290</v>
      </c>
      <c r="G501" s="50"/>
    </row>
    <row r="502" spans="1:7" ht="17.5" x14ac:dyDescent="0.25">
      <c r="A502" s="62"/>
      <c r="B502" s="50"/>
      <c r="C502" s="50"/>
      <c r="D502" s="50"/>
      <c r="E502" s="17" t="s">
        <v>160</v>
      </c>
      <c r="F502" s="17" t="s">
        <v>286</v>
      </c>
      <c r="G502" s="50"/>
    </row>
    <row r="503" spans="1:7" ht="17.5" x14ac:dyDescent="0.25">
      <c r="A503" s="62"/>
      <c r="B503" s="50"/>
      <c r="C503" s="50"/>
      <c r="D503" s="50"/>
      <c r="E503" s="17" t="s">
        <v>621</v>
      </c>
      <c r="F503" s="17" t="s">
        <v>286</v>
      </c>
      <c r="G503" s="50"/>
    </row>
    <row r="504" spans="1:7" ht="17.5" x14ac:dyDescent="0.25">
      <c r="A504" s="62"/>
      <c r="B504" s="50"/>
      <c r="C504" s="50"/>
      <c r="D504" s="50"/>
      <c r="E504" s="17" t="s">
        <v>88</v>
      </c>
      <c r="F504" s="17" t="s">
        <v>286</v>
      </c>
      <c r="G504" s="50"/>
    </row>
    <row r="505" spans="1:7" ht="17.5" x14ac:dyDescent="0.25">
      <c r="A505" s="62"/>
      <c r="B505" s="50"/>
      <c r="C505" s="50"/>
      <c r="D505" s="50"/>
      <c r="E505" s="17" t="s">
        <v>235</v>
      </c>
      <c r="F505" s="17" t="s">
        <v>294</v>
      </c>
      <c r="G505" s="50"/>
    </row>
    <row r="506" spans="1:7" ht="17.5" x14ac:dyDescent="0.25">
      <c r="A506" s="62"/>
      <c r="B506" s="50">
        <v>20212534</v>
      </c>
      <c r="C506" s="50">
        <v>2021253402</v>
      </c>
      <c r="D506" s="50" t="s">
        <v>630</v>
      </c>
      <c r="E506" s="17" t="s">
        <v>631</v>
      </c>
      <c r="F506" s="17" t="s">
        <v>286</v>
      </c>
      <c r="G506" s="50">
        <v>24</v>
      </c>
    </row>
    <row r="507" spans="1:7" ht="17.5" x14ac:dyDescent="0.25">
      <c r="A507" s="62"/>
      <c r="B507" s="50"/>
      <c r="C507" s="50"/>
      <c r="D507" s="50"/>
      <c r="E507" s="17" t="s">
        <v>89</v>
      </c>
      <c r="F507" s="17" t="s">
        <v>286</v>
      </c>
      <c r="G507" s="50"/>
    </row>
    <row r="508" spans="1:7" ht="17.5" x14ac:dyDescent="0.25">
      <c r="A508" s="62"/>
      <c r="B508" s="50"/>
      <c r="C508" s="50">
        <v>2021253426</v>
      </c>
      <c r="D508" s="50" t="s">
        <v>632</v>
      </c>
      <c r="E508" s="17" t="s">
        <v>631</v>
      </c>
      <c r="F508" s="17" t="s">
        <v>290</v>
      </c>
      <c r="G508" s="50"/>
    </row>
    <row r="509" spans="1:7" ht="17.5" x14ac:dyDescent="0.25">
      <c r="A509" s="62"/>
      <c r="B509" s="50"/>
      <c r="C509" s="50"/>
      <c r="D509" s="50"/>
      <c r="E509" s="17" t="s">
        <v>236</v>
      </c>
      <c r="F509" s="17" t="s">
        <v>293</v>
      </c>
      <c r="G509" s="50"/>
    </row>
    <row r="510" spans="1:7" ht="17.5" x14ac:dyDescent="0.25">
      <c r="A510" s="62"/>
      <c r="B510" s="50"/>
      <c r="C510" s="50"/>
      <c r="D510" s="50"/>
      <c r="E510" s="17" t="s">
        <v>633</v>
      </c>
      <c r="F510" s="17" t="s">
        <v>293</v>
      </c>
      <c r="G510" s="50"/>
    </row>
    <row r="511" spans="1:7" ht="17.5" x14ac:dyDescent="0.25">
      <c r="A511" s="62"/>
      <c r="B511" s="50"/>
      <c r="C511" s="50"/>
      <c r="D511" s="50"/>
      <c r="E511" s="17" t="s">
        <v>634</v>
      </c>
      <c r="F511" s="17" t="s">
        <v>297</v>
      </c>
      <c r="G511" s="50"/>
    </row>
    <row r="512" spans="1:7" ht="17.5" x14ac:dyDescent="0.25">
      <c r="A512" s="62"/>
      <c r="B512" s="50"/>
      <c r="C512" s="50">
        <v>2021253435</v>
      </c>
      <c r="D512" s="50" t="s">
        <v>635</v>
      </c>
      <c r="E512" s="17" t="s">
        <v>236</v>
      </c>
      <c r="F512" s="17" t="s">
        <v>293</v>
      </c>
      <c r="G512" s="50"/>
    </row>
    <row r="513" spans="1:7" ht="17.5" x14ac:dyDescent="0.25">
      <c r="A513" s="62"/>
      <c r="B513" s="50"/>
      <c r="C513" s="50"/>
      <c r="D513" s="50"/>
      <c r="E513" s="17" t="s">
        <v>633</v>
      </c>
      <c r="F513" s="17" t="s">
        <v>293</v>
      </c>
      <c r="G513" s="50"/>
    </row>
    <row r="514" spans="1:7" ht="17.5" x14ac:dyDescent="0.25">
      <c r="A514" s="62"/>
      <c r="B514" s="50"/>
      <c r="C514" s="50"/>
      <c r="D514" s="50"/>
      <c r="E514" s="17" t="s">
        <v>634</v>
      </c>
      <c r="F514" s="17" t="s">
        <v>297</v>
      </c>
      <c r="G514" s="50"/>
    </row>
    <row r="515" spans="1:7" ht="17.5" x14ac:dyDescent="0.25">
      <c r="A515" s="62"/>
      <c r="B515" s="50"/>
      <c r="C515" s="50">
        <v>2021253438</v>
      </c>
      <c r="D515" s="50" t="s">
        <v>636</v>
      </c>
      <c r="E515" s="17" t="s">
        <v>236</v>
      </c>
      <c r="F515" s="17" t="s">
        <v>293</v>
      </c>
      <c r="G515" s="50"/>
    </row>
    <row r="516" spans="1:7" ht="17.5" x14ac:dyDescent="0.25">
      <c r="A516" s="62"/>
      <c r="B516" s="50"/>
      <c r="C516" s="50"/>
      <c r="D516" s="50"/>
      <c r="E516" s="17" t="s">
        <v>633</v>
      </c>
      <c r="F516" s="17" t="s">
        <v>293</v>
      </c>
      <c r="G516" s="50"/>
    </row>
    <row r="517" spans="1:7" ht="17.5" x14ac:dyDescent="0.25">
      <c r="A517" s="62"/>
      <c r="B517" s="50"/>
      <c r="C517" s="50"/>
      <c r="D517" s="50"/>
      <c r="E517" s="17" t="s">
        <v>634</v>
      </c>
      <c r="F517" s="17" t="s">
        <v>297</v>
      </c>
      <c r="G517" s="50"/>
    </row>
    <row r="518" spans="1:7" ht="17.5" x14ac:dyDescent="0.25">
      <c r="A518" s="62"/>
      <c r="B518" s="17">
        <v>20222432</v>
      </c>
      <c r="C518" s="17">
        <v>2022243225</v>
      </c>
      <c r="D518" s="17" t="s">
        <v>637</v>
      </c>
      <c r="E518" s="17" t="s">
        <v>638</v>
      </c>
      <c r="F518" s="17" t="s">
        <v>289</v>
      </c>
      <c r="G518" s="17">
        <v>2</v>
      </c>
    </row>
    <row r="519" spans="1:7" ht="17.5" x14ac:dyDescent="0.25">
      <c r="A519" s="62"/>
      <c r="B519" s="50">
        <v>20222433</v>
      </c>
      <c r="C519" s="50">
        <v>2022243315</v>
      </c>
      <c r="D519" s="50" t="s">
        <v>166</v>
      </c>
      <c r="E519" s="17" t="s">
        <v>81</v>
      </c>
      <c r="F519" s="17" t="s">
        <v>297</v>
      </c>
      <c r="G519" s="50">
        <v>6</v>
      </c>
    </row>
    <row r="520" spans="1:7" ht="17.5" x14ac:dyDescent="0.25">
      <c r="A520" s="62"/>
      <c r="B520" s="50"/>
      <c r="C520" s="50"/>
      <c r="D520" s="50"/>
      <c r="E520" s="17" t="s">
        <v>639</v>
      </c>
      <c r="F520" s="17" t="s">
        <v>293</v>
      </c>
      <c r="G520" s="50"/>
    </row>
    <row r="521" spans="1:7" ht="17.5" x14ac:dyDescent="0.25">
      <c r="A521" s="62"/>
      <c r="B521" s="50"/>
      <c r="C521" s="50"/>
      <c r="D521" s="50"/>
      <c r="E521" s="17" t="s">
        <v>85</v>
      </c>
      <c r="F521" s="17" t="s">
        <v>293</v>
      </c>
      <c r="G521" s="50"/>
    </row>
    <row r="522" spans="1:7" ht="17.5" x14ac:dyDescent="0.25">
      <c r="A522" s="62"/>
      <c r="B522" s="50">
        <v>20222436</v>
      </c>
      <c r="C522" s="17">
        <v>2022243638</v>
      </c>
      <c r="D522" s="17" t="s">
        <v>118</v>
      </c>
      <c r="E522" s="17" t="s">
        <v>200</v>
      </c>
      <c r="F522" s="17" t="s">
        <v>286</v>
      </c>
      <c r="G522" s="17">
        <v>2</v>
      </c>
    </row>
    <row r="523" spans="1:7" ht="17.5" x14ac:dyDescent="0.25">
      <c r="A523" s="62"/>
      <c r="B523" s="50"/>
      <c r="C523" s="50">
        <v>2022243636</v>
      </c>
      <c r="D523" s="50" t="s">
        <v>173</v>
      </c>
      <c r="E523" s="17" t="s">
        <v>200</v>
      </c>
      <c r="F523" s="17" t="s">
        <v>286</v>
      </c>
      <c r="G523" s="50">
        <v>5</v>
      </c>
    </row>
    <row r="524" spans="1:7" ht="17.5" x14ac:dyDescent="0.25">
      <c r="A524" s="62"/>
      <c r="B524" s="50"/>
      <c r="C524" s="50"/>
      <c r="D524" s="50"/>
      <c r="E524" s="17" t="s">
        <v>85</v>
      </c>
      <c r="F524" s="17" t="s">
        <v>294</v>
      </c>
      <c r="G524" s="50"/>
    </row>
    <row r="525" spans="1:7" ht="17.5" x14ac:dyDescent="0.25">
      <c r="A525" s="62"/>
      <c r="B525" s="50"/>
      <c r="C525" s="50">
        <v>2022243612</v>
      </c>
      <c r="D525" s="50" t="s">
        <v>176</v>
      </c>
      <c r="E525" s="17" t="s">
        <v>640</v>
      </c>
      <c r="F525" s="17" t="s">
        <v>289</v>
      </c>
      <c r="G525" s="50">
        <v>13</v>
      </c>
    </row>
    <row r="526" spans="1:7" ht="17.5" x14ac:dyDescent="0.25">
      <c r="A526" s="62"/>
      <c r="B526" s="50"/>
      <c r="C526" s="50"/>
      <c r="D526" s="50"/>
      <c r="E526" s="17" t="s">
        <v>641</v>
      </c>
      <c r="F526" s="17" t="s">
        <v>290</v>
      </c>
      <c r="G526" s="50"/>
    </row>
    <row r="527" spans="1:7" ht="17.5" x14ac:dyDescent="0.25">
      <c r="A527" s="62"/>
      <c r="B527" s="50"/>
      <c r="C527" s="50"/>
      <c r="D527" s="50"/>
      <c r="E527" s="17" t="s">
        <v>80</v>
      </c>
      <c r="F527" s="17" t="s">
        <v>293</v>
      </c>
      <c r="G527" s="50"/>
    </row>
    <row r="528" spans="1:7" ht="17.5" x14ac:dyDescent="0.25">
      <c r="A528" s="62"/>
      <c r="B528" s="50"/>
      <c r="C528" s="50"/>
      <c r="D528" s="50"/>
      <c r="E528" s="17" t="s">
        <v>642</v>
      </c>
      <c r="F528" s="17" t="s">
        <v>293</v>
      </c>
      <c r="G528" s="50"/>
    </row>
    <row r="529" spans="1:7" ht="17.5" x14ac:dyDescent="0.25">
      <c r="A529" s="62"/>
      <c r="B529" s="50"/>
      <c r="C529" s="50"/>
      <c r="D529" s="50"/>
      <c r="E529" s="17" t="s">
        <v>643</v>
      </c>
      <c r="F529" s="17" t="s">
        <v>295</v>
      </c>
      <c r="G529" s="50"/>
    </row>
    <row r="530" spans="1:7" ht="17.5" x14ac:dyDescent="0.25">
      <c r="A530" s="62"/>
      <c r="B530" s="50"/>
      <c r="C530" s="50"/>
      <c r="D530" s="50"/>
      <c r="E530" s="17" t="s">
        <v>644</v>
      </c>
      <c r="F530" s="17" t="s">
        <v>297</v>
      </c>
      <c r="G530" s="50"/>
    </row>
    <row r="531" spans="1:7" ht="17.5" x14ac:dyDescent="0.25">
      <c r="A531" s="62"/>
      <c r="B531" s="50"/>
      <c r="C531" s="17">
        <v>2022243619</v>
      </c>
      <c r="D531" s="17" t="s">
        <v>117</v>
      </c>
      <c r="E531" s="17" t="s">
        <v>641</v>
      </c>
      <c r="F531" s="17" t="s">
        <v>290</v>
      </c>
      <c r="G531" s="17">
        <v>2</v>
      </c>
    </row>
    <row r="532" spans="1:7" ht="17.5" x14ac:dyDescent="0.25">
      <c r="A532" s="62"/>
      <c r="B532" s="50"/>
      <c r="C532" s="50">
        <v>2022243634</v>
      </c>
      <c r="D532" s="50" t="s">
        <v>645</v>
      </c>
      <c r="E532" s="17" t="s">
        <v>80</v>
      </c>
      <c r="F532" s="17" t="s">
        <v>292</v>
      </c>
      <c r="G532" s="50">
        <v>6</v>
      </c>
    </row>
    <row r="533" spans="1:7" ht="17.5" x14ac:dyDescent="0.25">
      <c r="A533" s="62"/>
      <c r="B533" s="50"/>
      <c r="C533" s="50"/>
      <c r="D533" s="50"/>
      <c r="E533" s="17" t="s">
        <v>643</v>
      </c>
      <c r="F533" s="17" t="s">
        <v>295</v>
      </c>
      <c r="G533" s="50"/>
    </row>
    <row r="534" spans="1:7" ht="17.5" x14ac:dyDescent="0.25">
      <c r="A534" s="62"/>
      <c r="B534" s="50"/>
      <c r="C534" s="17">
        <v>2022243640</v>
      </c>
      <c r="D534" s="17" t="s">
        <v>143</v>
      </c>
      <c r="E534" s="17" t="s">
        <v>642</v>
      </c>
      <c r="F534" s="17" t="s">
        <v>293</v>
      </c>
      <c r="G534" s="17">
        <v>2</v>
      </c>
    </row>
    <row r="535" spans="1:7" ht="17.5" x14ac:dyDescent="0.25">
      <c r="A535" s="62"/>
      <c r="B535" s="50"/>
      <c r="C535" s="17">
        <v>2022243635</v>
      </c>
      <c r="D535" s="17" t="s">
        <v>646</v>
      </c>
      <c r="E535" s="17" t="s">
        <v>642</v>
      </c>
      <c r="F535" s="17" t="s">
        <v>293</v>
      </c>
      <c r="G535" s="17">
        <v>2</v>
      </c>
    </row>
    <row r="536" spans="1:7" ht="17.5" x14ac:dyDescent="0.25">
      <c r="A536" s="62"/>
      <c r="B536" s="50"/>
      <c r="C536" s="17">
        <v>2022243642</v>
      </c>
      <c r="D536" s="17" t="s">
        <v>251</v>
      </c>
      <c r="E536" s="17" t="s">
        <v>642</v>
      </c>
      <c r="F536" s="17" t="s">
        <v>293</v>
      </c>
      <c r="G536" s="17">
        <v>2</v>
      </c>
    </row>
    <row r="537" spans="1:7" ht="17.5" x14ac:dyDescent="0.25">
      <c r="A537" s="62"/>
      <c r="B537" s="50"/>
      <c r="C537" s="50">
        <v>2022243633</v>
      </c>
      <c r="D537" s="50" t="s">
        <v>647</v>
      </c>
      <c r="E537" s="17" t="s">
        <v>643</v>
      </c>
      <c r="F537" s="17" t="s">
        <v>295</v>
      </c>
      <c r="G537" s="50">
        <v>5</v>
      </c>
    </row>
    <row r="538" spans="1:7" ht="17.5" x14ac:dyDescent="0.25">
      <c r="A538" s="62"/>
      <c r="B538" s="50"/>
      <c r="C538" s="50"/>
      <c r="D538" s="50"/>
      <c r="E538" s="17" t="s">
        <v>644</v>
      </c>
      <c r="F538" s="17" t="s">
        <v>297</v>
      </c>
      <c r="G538" s="50"/>
    </row>
    <row r="539" spans="1:7" ht="17.5" x14ac:dyDescent="0.25">
      <c r="A539" s="62"/>
      <c r="B539" s="50"/>
      <c r="C539" s="50">
        <v>2022243610</v>
      </c>
      <c r="D539" s="50" t="s">
        <v>648</v>
      </c>
      <c r="E539" s="17" t="s">
        <v>81</v>
      </c>
      <c r="F539" s="17" t="s">
        <v>295</v>
      </c>
      <c r="G539" s="50">
        <v>5</v>
      </c>
    </row>
    <row r="540" spans="1:7" ht="17.5" x14ac:dyDescent="0.25">
      <c r="A540" s="62"/>
      <c r="B540" s="50"/>
      <c r="C540" s="50"/>
      <c r="D540" s="50"/>
      <c r="E540" s="17" t="s">
        <v>644</v>
      </c>
      <c r="F540" s="17" t="s">
        <v>297</v>
      </c>
      <c r="G540" s="50"/>
    </row>
    <row r="541" spans="1:7" ht="17.5" x14ac:dyDescent="0.25">
      <c r="A541" s="62"/>
      <c r="B541" s="50"/>
      <c r="C541" s="17">
        <v>2002243617</v>
      </c>
      <c r="D541" s="17" t="s">
        <v>116</v>
      </c>
      <c r="E541" s="17" t="s">
        <v>81</v>
      </c>
      <c r="F541" s="17" t="s">
        <v>295</v>
      </c>
      <c r="G541" s="17">
        <v>3</v>
      </c>
    </row>
    <row r="542" spans="1:7" ht="17.5" x14ac:dyDescent="0.25">
      <c r="A542" s="62"/>
      <c r="B542" s="50">
        <v>20222441</v>
      </c>
      <c r="C542" s="50">
        <v>202244104</v>
      </c>
      <c r="D542" s="50" t="s">
        <v>649</v>
      </c>
      <c r="E542" s="17" t="s">
        <v>97</v>
      </c>
      <c r="F542" s="17" t="s">
        <v>286</v>
      </c>
      <c r="G542" s="50">
        <v>26</v>
      </c>
    </row>
    <row r="543" spans="1:7" ht="17.5" x14ac:dyDescent="0.25">
      <c r="A543" s="62"/>
      <c r="B543" s="50"/>
      <c r="C543" s="50"/>
      <c r="D543" s="50"/>
      <c r="E543" s="17" t="s">
        <v>650</v>
      </c>
      <c r="F543" s="17" t="s">
        <v>286</v>
      </c>
      <c r="G543" s="50"/>
    </row>
    <row r="544" spans="1:7" ht="17.5" x14ac:dyDescent="0.25">
      <c r="A544" s="62"/>
      <c r="B544" s="50"/>
      <c r="C544" s="50"/>
      <c r="D544" s="50"/>
      <c r="E544" s="17" t="s">
        <v>566</v>
      </c>
      <c r="F544" s="17" t="s">
        <v>289</v>
      </c>
      <c r="G544" s="50"/>
    </row>
    <row r="545" spans="1:7" ht="17.5" x14ac:dyDescent="0.25">
      <c r="A545" s="62"/>
      <c r="B545" s="50"/>
      <c r="C545" s="50"/>
      <c r="D545" s="50"/>
      <c r="E545" s="17" t="s">
        <v>651</v>
      </c>
      <c r="F545" s="17" t="s">
        <v>289</v>
      </c>
      <c r="G545" s="50"/>
    </row>
    <row r="546" spans="1:7" ht="17.5" x14ac:dyDescent="0.25">
      <c r="A546" s="62"/>
      <c r="B546" s="50"/>
      <c r="C546" s="50"/>
      <c r="D546" s="50"/>
      <c r="E546" s="17" t="s">
        <v>652</v>
      </c>
      <c r="F546" s="17" t="s">
        <v>290</v>
      </c>
      <c r="G546" s="50"/>
    </row>
    <row r="547" spans="1:7" ht="17.5" x14ac:dyDescent="0.25">
      <c r="A547" s="62"/>
      <c r="B547" s="50"/>
      <c r="C547" s="50"/>
      <c r="D547" s="50"/>
      <c r="E547" s="17" t="s">
        <v>80</v>
      </c>
      <c r="F547" s="17" t="s">
        <v>290</v>
      </c>
      <c r="G547" s="50"/>
    </row>
    <row r="548" spans="1:7" ht="17.5" x14ac:dyDescent="0.25">
      <c r="A548" s="62"/>
      <c r="B548" s="50"/>
      <c r="C548" s="50"/>
      <c r="D548" s="50"/>
      <c r="E548" s="17" t="s">
        <v>93</v>
      </c>
      <c r="F548" s="17" t="s">
        <v>293</v>
      </c>
      <c r="G548" s="50"/>
    </row>
    <row r="549" spans="1:7" ht="17.5" x14ac:dyDescent="0.25">
      <c r="A549" s="62"/>
      <c r="B549" s="50"/>
      <c r="C549" s="50">
        <v>2022244124</v>
      </c>
      <c r="D549" s="50" t="s">
        <v>653</v>
      </c>
      <c r="E549" s="17" t="s">
        <v>97</v>
      </c>
      <c r="F549" s="17" t="s">
        <v>286</v>
      </c>
      <c r="G549" s="50"/>
    </row>
    <row r="550" spans="1:7" ht="17.5" x14ac:dyDescent="0.25">
      <c r="A550" s="62"/>
      <c r="B550" s="50"/>
      <c r="C550" s="50"/>
      <c r="D550" s="50"/>
      <c r="E550" s="17" t="s">
        <v>650</v>
      </c>
      <c r="F550" s="17" t="s">
        <v>286</v>
      </c>
      <c r="G550" s="50"/>
    </row>
    <row r="551" spans="1:7" ht="17.5" x14ac:dyDescent="0.25">
      <c r="A551" s="62"/>
      <c r="B551" s="50"/>
      <c r="C551" s="50">
        <v>2022244124</v>
      </c>
      <c r="D551" s="50" t="s">
        <v>654</v>
      </c>
      <c r="E551" s="17" t="s">
        <v>97</v>
      </c>
      <c r="F551" s="17" t="s">
        <v>286</v>
      </c>
      <c r="G551" s="50"/>
    </row>
    <row r="552" spans="1:7" ht="17.5" x14ac:dyDescent="0.25">
      <c r="A552" s="62"/>
      <c r="B552" s="50"/>
      <c r="C552" s="50"/>
      <c r="D552" s="50"/>
      <c r="E552" s="17" t="s">
        <v>650</v>
      </c>
      <c r="F552" s="17" t="s">
        <v>286</v>
      </c>
      <c r="G552" s="50"/>
    </row>
    <row r="553" spans="1:7" ht="17.5" x14ac:dyDescent="0.25">
      <c r="A553" s="62"/>
      <c r="B553" s="50"/>
      <c r="C553" s="50">
        <v>2022244142</v>
      </c>
      <c r="D553" s="50" t="s">
        <v>655</v>
      </c>
      <c r="E553" s="17" t="s">
        <v>652</v>
      </c>
      <c r="F553" s="17" t="s">
        <v>290</v>
      </c>
      <c r="G553" s="50"/>
    </row>
    <row r="554" spans="1:7" ht="17.5" x14ac:dyDescent="0.25">
      <c r="A554" s="62"/>
      <c r="B554" s="50"/>
      <c r="C554" s="50"/>
      <c r="D554" s="50"/>
      <c r="E554" s="17" t="s">
        <v>80</v>
      </c>
      <c r="F554" s="17" t="s">
        <v>290</v>
      </c>
      <c r="G554" s="50"/>
    </row>
    <row r="555" spans="1:7" ht="17.5" x14ac:dyDescent="0.25">
      <c r="A555" s="62"/>
      <c r="B555" s="50">
        <v>20222531</v>
      </c>
      <c r="C555" s="50">
        <v>2022253102</v>
      </c>
      <c r="D555" s="50" t="s">
        <v>243</v>
      </c>
      <c r="E555" s="17" t="s">
        <v>160</v>
      </c>
      <c r="F555" s="17" t="s">
        <v>294</v>
      </c>
      <c r="G555" s="50">
        <v>5</v>
      </c>
    </row>
    <row r="556" spans="1:7" ht="17.5" x14ac:dyDescent="0.25">
      <c r="A556" s="62"/>
      <c r="B556" s="50"/>
      <c r="C556" s="50"/>
      <c r="D556" s="50"/>
      <c r="E556" s="17" t="s">
        <v>240</v>
      </c>
      <c r="F556" s="17" t="s">
        <v>286</v>
      </c>
      <c r="G556" s="50"/>
    </row>
    <row r="557" spans="1:7" ht="17.5" x14ac:dyDescent="0.25">
      <c r="A557" s="62"/>
      <c r="B557" s="50"/>
      <c r="C557" s="50">
        <v>2022253114</v>
      </c>
      <c r="D557" s="50" t="s">
        <v>656</v>
      </c>
      <c r="E557" s="17" t="s">
        <v>240</v>
      </c>
      <c r="F557" s="17" t="s">
        <v>286</v>
      </c>
      <c r="G557" s="50">
        <v>17</v>
      </c>
    </row>
    <row r="558" spans="1:7" ht="17.5" x14ac:dyDescent="0.25">
      <c r="A558" s="62"/>
      <c r="B558" s="50"/>
      <c r="C558" s="50"/>
      <c r="D558" s="50"/>
      <c r="E558" s="17" t="s">
        <v>160</v>
      </c>
      <c r="F558" s="17" t="s">
        <v>294</v>
      </c>
      <c r="G558" s="50"/>
    </row>
    <row r="559" spans="1:7" ht="17.5" x14ac:dyDescent="0.25">
      <c r="A559" s="62"/>
      <c r="B559" s="50"/>
      <c r="C559" s="50"/>
      <c r="D559" s="50"/>
      <c r="E559" s="17" t="s">
        <v>241</v>
      </c>
      <c r="F559" s="17" t="s">
        <v>289</v>
      </c>
      <c r="G559" s="50"/>
    </row>
    <row r="560" spans="1:7" ht="17.5" x14ac:dyDescent="0.25">
      <c r="A560" s="62"/>
      <c r="B560" s="50"/>
      <c r="C560" s="50"/>
      <c r="D560" s="50"/>
      <c r="E560" s="17" t="s">
        <v>160</v>
      </c>
      <c r="F560" s="17" t="s">
        <v>302</v>
      </c>
      <c r="G560" s="50"/>
    </row>
    <row r="561" spans="1:7" ht="17.5" x14ac:dyDescent="0.25">
      <c r="A561" s="62"/>
      <c r="B561" s="50"/>
      <c r="C561" s="50"/>
      <c r="D561" s="50"/>
      <c r="E561" s="17" t="s">
        <v>242</v>
      </c>
      <c r="F561" s="17" t="s">
        <v>293</v>
      </c>
      <c r="G561" s="50"/>
    </row>
    <row r="562" spans="1:7" ht="17.5" x14ac:dyDescent="0.25">
      <c r="A562" s="62"/>
      <c r="B562" s="50"/>
      <c r="C562" s="50"/>
      <c r="D562" s="50"/>
      <c r="E562" s="17" t="s">
        <v>123</v>
      </c>
      <c r="F562" s="17" t="s">
        <v>297</v>
      </c>
      <c r="G562" s="50"/>
    </row>
    <row r="563" spans="1:7" ht="17.5" x14ac:dyDescent="0.25">
      <c r="A563" s="62"/>
      <c r="B563" s="50"/>
      <c r="C563" s="50"/>
      <c r="D563" s="50"/>
      <c r="E563" s="17" t="s">
        <v>657</v>
      </c>
      <c r="F563" s="17" t="s">
        <v>295</v>
      </c>
      <c r="G563" s="50"/>
    </row>
    <row r="564" spans="1:7" ht="17.5" x14ac:dyDescent="0.25">
      <c r="A564" s="62"/>
      <c r="B564" s="50"/>
      <c r="C564" s="50">
        <v>2022253105</v>
      </c>
      <c r="D564" s="50" t="s">
        <v>658</v>
      </c>
      <c r="E564" s="17" t="s">
        <v>123</v>
      </c>
      <c r="F564" s="17" t="s">
        <v>297</v>
      </c>
      <c r="G564" s="50">
        <v>5</v>
      </c>
    </row>
    <row r="565" spans="1:7" ht="17.5" x14ac:dyDescent="0.25">
      <c r="A565" s="62"/>
      <c r="B565" s="50"/>
      <c r="C565" s="50"/>
      <c r="D565" s="50"/>
      <c r="E565" s="17" t="s">
        <v>657</v>
      </c>
      <c r="F565" s="17" t="s">
        <v>295</v>
      </c>
      <c r="G565" s="50"/>
    </row>
    <row r="566" spans="1:7" ht="17.5" x14ac:dyDescent="0.25">
      <c r="A566" s="62"/>
      <c r="B566" s="50"/>
      <c r="C566" s="50">
        <v>2022253120</v>
      </c>
      <c r="D566" s="50" t="s">
        <v>178</v>
      </c>
      <c r="E566" s="17" t="s">
        <v>123</v>
      </c>
      <c r="F566" s="17" t="s">
        <v>297</v>
      </c>
      <c r="G566" s="50">
        <v>7</v>
      </c>
    </row>
    <row r="567" spans="1:7" ht="17.5" x14ac:dyDescent="0.25">
      <c r="A567" s="62"/>
      <c r="B567" s="50"/>
      <c r="C567" s="50"/>
      <c r="D567" s="50"/>
      <c r="E567" s="17" t="s">
        <v>657</v>
      </c>
      <c r="F567" s="17" t="s">
        <v>295</v>
      </c>
      <c r="G567" s="50"/>
    </row>
    <row r="568" spans="1:7" ht="17.5" x14ac:dyDescent="0.25">
      <c r="A568" s="62"/>
      <c r="B568" s="50"/>
      <c r="C568" s="50"/>
      <c r="D568" s="50"/>
      <c r="E568" s="17" t="s">
        <v>242</v>
      </c>
      <c r="F568" s="17" t="s">
        <v>293</v>
      </c>
      <c r="G568" s="50"/>
    </row>
    <row r="569" spans="1:7" ht="17.5" x14ac:dyDescent="0.25">
      <c r="A569" s="62"/>
      <c r="B569" s="50">
        <v>20222532</v>
      </c>
      <c r="C569" s="50">
        <v>2022253218</v>
      </c>
      <c r="D569" s="50" t="s">
        <v>254</v>
      </c>
      <c r="E569" s="17" t="s">
        <v>241</v>
      </c>
      <c r="F569" s="17" t="s">
        <v>286</v>
      </c>
      <c r="G569" s="50">
        <v>15</v>
      </c>
    </row>
    <row r="570" spans="1:7" ht="17.5" x14ac:dyDescent="0.25">
      <c r="A570" s="62"/>
      <c r="B570" s="50"/>
      <c r="C570" s="50"/>
      <c r="D570" s="50"/>
      <c r="E570" s="17" t="s">
        <v>242</v>
      </c>
      <c r="F570" s="17" t="s">
        <v>286</v>
      </c>
      <c r="G570" s="50"/>
    </row>
    <row r="571" spans="1:7" ht="17.5" x14ac:dyDescent="0.25">
      <c r="A571" s="62"/>
      <c r="B571" s="50"/>
      <c r="C571" s="50"/>
      <c r="D571" s="50"/>
      <c r="E571" s="17" t="s">
        <v>160</v>
      </c>
      <c r="F571" s="17" t="s">
        <v>302</v>
      </c>
      <c r="G571" s="50"/>
    </row>
    <row r="572" spans="1:7" ht="17.5" x14ac:dyDescent="0.25">
      <c r="A572" s="62"/>
      <c r="B572" s="50"/>
      <c r="C572" s="50"/>
      <c r="D572" s="50"/>
      <c r="E572" s="17" t="s">
        <v>123</v>
      </c>
      <c r="F572" s="17" t="s">
        <v>290</v>
      </c>
      <c r="G572" s="50"/>
    </row>
    <row r="573" spans="1:7" ht="17.5" x14ac:dyDescent="0.25">
      <c r="A573" s="62"/>
      <c r="B573" s="50"/>
      <c r="C573" s="50"/>
      <c r="D573" s="50"/>
      <c r="E573" s="17" t="s">
        <v>160</v>
      </c>
      <c r="F573" s="17" t="s">
        <v>291</v>
      </c>
      <c r="G573" s="50"/>
    </row>
    <row r="574" spans="1:7" ht="17.5" x14ac:dyDescent="0.25">
      <c r="A574" s="62"/>
      <c r="B574" s="50"/>
      <c r="C574" s="50"/>
      <c r="D574" s="50"/>
      <c r="E574" s="17" t="s">
        <v>659</v>
      </c>
      <c r="F574" s="17" t="s">
        <v>295</v>
      </c>
      <c r="G574" s="50"/>
    </row>
    <row r="575" spans="1:7" ht="17.5" x14ac:dyDescent="0.25">
      <c r="A575" s="62"/>
      <c r="B575" s="50"/>
      <c r="C575" s="50">
        <v>2022253233</v>
      </c>
      <c r="D575" s="50" t="s">
        <v>244</v>
      </c>
      <c r="E575" s="17" t="s">
        <v>242</v>
      </c>
      <c r="F575" s="17" t="s">
        <v>286</v>
      </c>
      <c r="G575" s="50">
        <v>4</v>
      </c>
    </row>
    <row r="576" spans="1:7" ht="17.5" x14ac:dyDescent="0.25">
      <c r="A576" s="62"/>
      <c r="B576" s="50"/>
      <c r="C576" s="50"/>
      <c r="D576" s="50"/>
      <c r="E576" s="17" t="s">
        <v>241</v>
      </c>
      <c r="F576" s="17" t="s">
        <v>286</v>
      </c>
      <c r="G576" s="50"/>
    </row>
    <row r="577" spans="1:7" ht="17.5" x14ac:dyDescent="0.25">
      <c r="A577" s="62"/>
      <c r="B577" s="50"/>
      <c r="C577" s="50">
        <v>2022253223</v>
      </c>
      <c r="D577" s="50" t="s">
        <v>180</v>
      </c>
      <c r="E577" s="17" t="s">
        <v>160</v>
      </c>
      <c r="F577" s="17" t="s">
        <v>302</v>
      </c>
      <c r="G577" s="50">
        <v>11</v>
      </c>
    </row>
    <row r="578" spans="1:7" ht="17.5" x14ac:dyDescent="0.25">
      <c r="A578" s="62"/>
      <c r="B578" s="50"/>
      <c r="C578" s="50"/>
      <c r="D578" s="50"/>
      <c r="E578" s="17" t="s">
        <v>123</v>
      </c>
      <c r="F578" s="17" t="s">
        <v>290</v>
      </c>
      <c r="G578" s="50"/>
    </row>
    <row r="579" spans="1:7" ht="17.5" x14ac:dyDescent="0.25">
      <c r="A579" s="62"/>
      <c r="B579" s="50"/>
      <c r="C579" s="50"/>
      <c r="D579" s="50"/>
      <c r="E579" s="17" t="s">
        <v>160</v>
      </c>
      <c r="F579" s="17" t="s">
        <v>291</v>
      </c>
      <c r="G579" s="50"/>
    </row>
    <row r="580" spans="1:7" ht="17.5" x14ac:dyDescent="0.25">
      <c r="A580" s="62"/>
      <c r="B580" s="50"/>
      <c r="C580" s="50"/>
      <c r="D580" s="50"/>
      <c r="E580" s="17" t="s">
        <v>659</v>
      </c>
      <c r="F580" s="17" t="s">
        <v>295</v>
      </c>
      <c r="G580" s="50"/>
    </row>
    <row r="581" spans="1:7" ht="17.5" x14ac:dyDescent="0.25">
      <c r="A581" s="62"/>
      <c r="B581" s="50"/>
      <c r="C581" s="17">
        <v>2022253302</v>
      </c>
      <c r="D581" s="17" t="s">
        <v>660</v>
      </c>
      <c r="E581" s="17" t="s">
        <v>659</v>
      </c>
      <c r="F581" s="17" t="s">
        <v>295</v>
      </c>
      <c r="G581" s="17">
        <v>3</v>
      </c>
    </row>
    <row r="582" spans="1:7" ht="17.5" x14ac:dyDescent="0.25">
      <c r="A582" s="62" t="s">
        <v>6</v>
      </c>
      <c r="B582" s="50">
        <v>20222631</v>
      </c>
      <c r="C582" s="50">
        <v>2022263126</v>
      </c>
      <c r="D582" s="50" t="s">
        <v>685</v>
      </c>
      <c r="E582" s="17" t="s">
        <v>123</v>
      </c>
      <c r="F582" s="17" t="s">
        <v>289</v>
      </c>
      <c r="G582" s="50">
        <v>19</v>
      </c>
    </row>
    <row r="583" spans="1:7" ht="17.5" x14ac:dyDescent="0.25">
      <c r="A583" s="62"/>
      <c r="B583" s="50"/>
      <c r="C583" s="50"/>
      <c r="D583" s="50"/>
      <c r="E583" s="17" t="s">
        <v>80</v>
      </c>
      <c r="F583" s="17" t="s">
        <v>302</v>
      </c>
      <c r="G583" s="50"/>
    </row>
    <row r="584" spans="1:7" ht="17.5" x14ac:dyDescent="0.25">
      <c r="A584" s="62"/>
      <c r="B584" s="50"/>
      <c r="C584" s="50"/>
      <c r="D584" s="50"/>
      <c r="E584" s="17" t="s">
        <v>81</v>
      </c>
      <c r="F584" s="17" t="s">
        <v>295</v>
      </c>
      <c r="G584" s="50"/>
    </row>
    <row r="585" spans="1:7" ht="17.5" x14ac:dyDescent="0.25">
      <c r="A585" s="62"/>
      <c r="B585" s="50"/>
      <c r="C585" s="50">
        <v>2022263127</v>
      </c>
      <c r="D585" s="50" t="s">
        <v>686</v>
      </c>
      <c r="E585" s="17" t="s">
        <v>80</v>
      </c>
      <c r="F585" s="17" t="s">
        <v>302</v>
      </c>
      <c r="G585" s="50"/>
    </row>
    <row r="586" spans="1:7" ht="17.5" x14ac:dyDescent="0.25">
      <c r="A586" s="62"/>
      <c r="B586" s="50"/>
      <c r="C586" s="50"/>
      <c r="D586" s="50"/>
      <c r="E586" s="17" t="s">
        <v>123</v>
      </c>
      <c r="F586" s="17" t="s">
        <v>289</v>
      </c>
      <c r="G586" s="50"/>
    </row>
    <row r="587" spans="1:7" ht="17.5" x14ac:dyDescent="0.25">
      <c r="A587" s="62"/>
      <c r="B587" s="50"/>
      <c r="C587" s="50"/>
      <c r="D587" s="50"/>
      <c r="E587" s="17" t="s">
        <v>81</v>
      </c>
      <c r="F587" s="17" t="s">
        <v>295</v>
      </c>
      <c r="G587" s="50"/>
    </row>
    <row r="588" spans="1:7" ht="17.5" x14ac:dyDescent="0.25">
      <c r="A588" s="62"/>
      <c r="B588" s="50"/>
      <c r="C588" s="17">
        <v>2022263114</v>
      </c>
      <c r="D588" s="17" t="s">
        <v>687</v>
      </c>
      <c r="E588" s="17" t="s">
        <v>81</v>
      </c>
      <c r="F588" s="17" t="s">
        <v>295</v>
      </c>
      <c r="G588" s="50"/>
    </row>
    <row r="589" spans="1:7" ht="17.5" x14ac:dyDescent="0.25">
      <c r="A589" s="62"/>
      <c r="B589" s="50">
        <v>20222633</v>
      </c>
      <c r="C589" s="50">
        <v>2022263303</v>
      </c>
      <c r="D589" s="50" t="s">
        <v>688</v>
      </c>
      <c r="E589" s="17" t="s">
        <v>260</v>
      </c>
      <c r="F589" s="17" t="s">
        <v>689</v>
      </c>
      <c r="G589" s="50">
        <v>187</v>
      </c>
    </row>
    <row r="590" spans="1:7" ht="17.5" x14ac:dyDescent="0.25">
      <c r="A590" s="62"/>
      <c r="B590" s="50"/>
      <c r="C590" s="50"/>
      <c r="D590" s="50"/>
      <c r="E590" s="17" t="s">
        <v>80</v>
      </c>
      <c r="F590" s="17" t="s">
        <v>295</v>
      </c>
      <c r="G590" s="50"/>
    </row>
    <row r="591" spans="1:7" ht="17.5" x14ac:dyDescent="0.25">
      <c r="A591" s="62"/>
      <c r="B591" s="50"/>
      <c r="C591" s="50"/>
      <c r="D591" s="50"/>
      <c r="E591" s="17" t="s">
        <v>123</v>
      </c>
      <c r="F591" s="17" t="s">
        <v>289</v>
      </c>
      <c r="G591" s="50"/>
    </row>
    <row r="592" spans="1:7" ht="17.5" x14ac:dyDescent="0.25">
      <c r="A592" s="62"/>
      <c r="B592" s="50"/>
      <c r="C592" s="50"/>
      <c r="D592" s="50"/>
      <c r="E592" s="17" t="s">
        <v>81</v>
      </c>
      <c r="F592" s="17" t="s">
        <v>295</v>
      </c>
      <c r="G592" s="50"/>
    </row>
    <row r="593" spans="1:7" ht="17.5" x14ac:dyDescent="0.25">
      <c r="A593" s="62"/>
      <c r="B593" s="50"/>
      <c r="C593" s="50">
        <v>2022263304</v>
      </c>
      <c r="D593" s="50" t="s">
        <v>690</v>
      </c>
      <c r="E593" s="17" t="s">
        <v>80</v>
      </c>
      <c r="F593" s="17" t="s">
        <v>295</v>
      </c>
      <c r="G593" s="50"/>
    </row>
    <row r="594" spans="1:7" ht="17.5" x14ac:dyDescent="0.25">
      <c r="A594" s="62"/>
      <c r="B594" s="50"/>
      <c r="C594" s="50"/>
      <c r="D594" s="50"/>
      <c r="E594" s="17" t="s">
        <v>260</v>
      </c>
      <c r="F594" s="17" t="s">
        <v>689</v>
      </c>
      <c r="G594" s="50"/>
    </row>
    <row r="595" spans="1:7" ht="17.5" x14ac:dyDescent="0.25">
      <c r="A595" s="62"/>
      <c r="B595" s="50"/>
      <c r="C595" s="50"/>
      <c r="D595" s="50"/>
      <c r="E595" s="17" t="s">
        <v>123</v>
      </c>
      <c r="F595" s="17" t="s">
        <v>289</v>
      </c>
      <c r="G595" s="50"/>
    </row>
    <row r="596" spans="1:7" ht="17.5" x14ac:dyDescent="0.25">
      <c r="A596" s="62"/>
      <c r="B596" s="50"/>
      <c r="C596" s="50"/>
      <c r="D596" s="50"/>
      <c r="E596" s="17" t="s">
        <v>81</v>
      </c>
      <c r="F596" s="17" t="s">
        <v>295</v>
      </c>
      <c r="G596" s="50"/>
    </row>
    <row r="597" spans="1:7" ht="17.5" x14ac:dyDescent="0.25">
      <c r="A597" s="62"/>
      <c r="B597" s="50"/>
      <c r="C597" s="50">
        <v>2022263305</v>
      </c>
      <c r="D597" s="50" t="s">
        <v>691</v>
      </c>
      <c r="E597" s="17" t="s">
        <v>260</v>
      </c>
      <c r="F597" s="17" t="s">
        <v>689</v>
      </c>
      <c r="G597" s="50"/>
    </row>
    <row r="598" spans="1:7" ht="17.5" x14ac:dyDescent="0.25">
      <c r="A598" s="62"/>
      <c r="B598" s="50"/>
      <c r="C598" s="50"/>
      <c r="D598" s="50"/>
      <c r="E598" s="17" t="s">
        <v>123</v>
      </c>
      <c r="F598" s="17" t="s">
        <v>289</v>
      </c>
      <c r="G598" s="50"/>
    </row>
    <row r="599" spans="1:7" ht="17.5" x14ac:dyDescent="0.25">
      <c r="A599" s="62"/>
      <c r="B599" s="50"/>
      <c r="C599" s="50"/>
      <c r="D599" s="50"/>
      <c r="E599" s="17" t="s">
        <v>81</v>
      </c>
      <c r="F599" s="17" t="s">
        <v>295</v>
      </c>
      <c r="G599" s="50"/>
    </row>
    <row r="600" spans="1:7" ht="17.5" x14ac:dyDescent="0.25">
      <c r="A600" s="62"/>
      <c r="B600" s="50"/>
      <c r="C600" s="50">
        <v>2022263306</v>
      </c>
      <c r="D600" s="50" t="s">
        <v>262</v>
      </c>
      <c r="E600" s="17" t="s">
        <v>80</v>
      </c>
      <c r="F600" s="17" t="s">
        <v>295</v>
      </c>
      <c r="G600" s="50"/>
    </row>
    <row r="601" spans="1:7" ht="17.5" x14ac:dyDescent="0.25">
      <c r="A601" s="62"/>
      <c r="B601" s="50"/>
      <c r="C601" s="50"/>
      <c r="D601" s="50"/>
      <c r="E601" s="17" t="s">
        <v>260</v>
      </c>
      <c r="F601" s="17" t="s">
        <v>689</v>
      </c>
      <c r="G601" s="50"/>
    </row>
    <row r="602" spans="1:7" ht="17.5" x14ac:dyDescent="0.25">
      <c r="A602" s="62"/>
      <c r="B602" s="50"/>
      <c r="C602" s="50"/>
      <c r="D602" s="50"/>
      <c r="E602" s="17" t="s">
        <v>123</v>
      </c>
      <c r="F602" s="17" t="s">
        <v>289</v>
      </c>
      <c r="G602" s="50"/>
    </row>
    <row r="603" spans="1:7" ht="17.5" x14ac:dyDescent="0.25">
      <c r="A603" s="62"/>
      <c r="B603" s="50"/>
      <c r="C603" s="50"/>
      <c r="D603" s="50"/>
      <c r="E603" s="17" t="s">
        <v>81</v>
      </c>
      <c r="F603" s="17" t="s">
        <v>295</v>
      </c>
      <c r="G603" s="50"/>
    </row>
    <row r="604" spans="1:7" ht="17.5" x14ac:dyDescent="0.25">
      <c r="A604" s="62"/>
      <c r="B604" s="50"/>
      <c r="C604" s="50">
        <v>2022263307</v>
      </c>
      <c r="D604" s="50" t="s">
        <v>692</v>
      </c>
      <c r="E604" s="17" t="s">
        <v>80</v>
      </c>
      <c r="F604" s="17" t="s">
        <v>295</v>
      </c>
      <c r="G604" s="50"/>
    </row>
    <row r="605" spans="1:7" ht="17.5" x14ac:dyDescent="0.25">
      <c r="A605" s="62"/>
      <c r="B605" s="50"/>
      <c r="C605" s="50"/>
      <c r="D605" s="50"/>
      <c r="E605" s="17" t="s">
        <v>260</v>
      </c>
      <c r="F605" s="17" t="s">
        <v>689</v>
      </c>
      <c r="G605" s="50"/>
    </row>
    <row r="606" spans="1:7" ht="17.5" x14ac:dyDescent="0.25">
      <c r="A606" s="62"/>
      <c r="B606" s="50"/>
      <c r="C606" s="50"/>
      <c r="D606" s="50"/>
      <c r="E606" s="17" t="s">
        <v>123</v>
      </c>
      <c r="F606" s="17" t="s">
        <v>289</v>
      </c>
      <c r="G606" s="50"/>
    </row>
    <row r="607" spans="1:7" ht="17.5" x14ac:dyDescent="0.25">
      <c r="A607" s="62"/>
      <c r="B607" s="50"/>
      <c r="C607" s="50"/>
      <c r="D607" s="50"/>
      <c r="E607" s="17" t="s">
        <v>81</v>
      </c>
      <c r="F607" s="17" t="s">
        <v>295</v>
      </c>
      <c r="G607" s="50"/>
    </row>
    <row r="608" spans="1:7" ht="17.5" x14ac:dyDescent="0.25">
      <c r="A608" s="62"/>
      <c r="B608" s="50"/>
      <c r="C608" s="50">
        <v>2022263308</v>
      </c>
      <c r="D608" s="50" t="s">
        <v>693</v>
      </c>
      <c r="E608" s="17" t="s">
        <v>80</v>
      </c>
      <c r="F608" s="17" t="s">
        <v>295</v>
      </c>
      <c r="G608" s="50"/>
    </row>
    <row r="609" spans="1:7" ht="17.5" x14ac:dyDescent="0.25">
      <c r="A609" s="62"/>
      <c r="B609" s="50"/>
      <c r="C609" s="50"/>
      <c r="D609" s="50"/>
      <c r="E609" s="17" t="s">
        <v>260</v>
      </c>
      <c r="F609" s="17" t="s">
        <v>689</v>
      </c>
      <c r="G609" s="50"/>
    </row>
    <row r="610" spans="1:7" ht="17.5" x14ac:dyDescent="0.25">
      <c r="A610" s="62"/>
      <c r="B610" s="50"/>
      <c r="C610" s="50"/>
      <c r="D610" s="50"/>
      <c r="E610" s="17" t="s">
        <v>123</v>
      </c>
      <c r="F610" s="17" t="s">
        <v>289</v>
      </c>
      <c r="G610" s="50"/>
    </row>
    <row r="611" spans="1:7" ht="17.5" x14ac:dyDescent="0.25">
      <c r="A611" s="62"/>
      <c r="B611" s="50"/>
      <c r="C611" s="50"/>
      <c r="D611" s="50"/>
      <c r="E611" s="17" t="s">
        <v>81</v>
      </c>
      <c r="F611" s="17" t="s">
        <v>295</v>
      </c>
      <c r="G611" s="50"/>
    </row>
    <row r="612" spans="1:7" ht="17.5" x14ac:dyDescent="0.25">
      <c r="A612" s="62"/>
      <c r="B612" s="50"/>
      <c r="C612" s="50">
        <v>2022263309</v>
      </c>
      <c r="D612" s="50" t="s">
        <v>694</v>
      </c>
      <c r="E612" s="17" t="s">
        <v>260</v>
      </c>
      <c r="F612" s="17" t="s">
        <v>689</v>
      </c>
      <c r="G612" s="50"/>
    </row>
    <row r="613" spans="1:7" ht="17.5" x14ac:dyDescent="0.25">
      <c r="A613" s="62"/>
      <c r="B613" s="50"/>
      <c r="C613" s="50"/>
      <c r="D613" s="50"/>
      <c r="E613" s="17" t="s">
        <v>260</v>
      </c>
      <c r="F613" s="17" t="s">
        <v>689</v>
      </c>
      <c r="G613" s="50"/>
    </row>
    <row r="614" spans="1:7" ht="17.5" x14ac:dyDescent="0.25">
      <c r="A614" s="62"/>
      <c r="B614" s="50"/>
      <c r="C614" s="50"/>
      <c r="D614" s="50"/>
      <c r="E614" s="17" t="s">
        <v>123</v>
      </c>
      <c r="F614" s="17" t="s">
        <v>289</v>
      </c>
      <c r="G614" s="50"/>
    </row>
    <row r="615" spans="1:7" ht="17.5" x14ac:dyDescent="0.25">
      <c r="A615" s="62"/>
      <c r="B615" s="50"/>
      <c r="C615" s="50"/>
      <c r="D615" s="50"/>
      <c r="E615" s="17" t="s">
        <v>81</v>
      </c>
      <c r="F615" s="17" t="s">
        <v>295</v>
      </c>
      <c r="G615" s="50"/>
    </row>
    <row r="616" spans="1:7" ht="17.5" x14ac:dyDescent="0.25">
      <c r="A616" s="62"/>
      <c r="B616" s="50"/>
      <c r="C616" s="50">
        <v>2022263311</v>
      </c>
      <c r="D616" s="50" t="s">
        <v>695</v>
      </c>
      <c r="E616" s="17" t="s">
        <v>80</v>
      </c>
      <c r="F616" s="17" t="s">
        <v>295</v>
      </c>
      <c r="G616" s="50"/>
    </row>
    <row r="617" spans="1:7" ht="17.5" x14ac:dyDescent="0.25">
      <c r="A617" s="62"/>
      <c r="B617" s="50"/>
      <c r="C617" s="50"/>
      <c r="D617" s="50"/>
      <c r="E617" s="17" t="s">
        <v>260</v>
      </c>
      <c r="F617" s="17" t="s">
        <v>689</v>
      </c>
      <c r="G617" s="50"/>
    </row>
    <row r="618" spans="1:7" ht="17.5" x14ac:dyDescent="0.25">
      <c r="A618" s="62"/>
      <c r="B618" s="50"/>
      <c r="C618" s="50"/>
      <c r="D618" s="50"/>
      <c r="E618" s="17" t="s">
        <v>123</v>
      </c>
      <c r="F618" s="17" t="s">
        <v>289</v>
      </c>
      <c r="G618" s="50"/>
    </row>
    <row r="619" spans="1:7" ht="17.5" x14ac:dyDescent="0.25">
      <c r="A619" s="62"/>
      <c r="B619" s="50"/>
      <c r="C619" s="50"/>
      <c r="D619" s="50"/>
      <c r="E619" s="17" t="s">
        <v>81</v>
      </c>
      <c r="F619" s="17" t="s">
        <v>295</v>
      </c>
      <c r="G619" s="50"/>
    </row>
    <row r="620" spans="1:7" ht="17.5" x14ac:dyDescent="0.25">
      <c r="A620" s="62"/>
      <c r="B620" s="50"/>
      <c r="C620" s="50">
        <v>2022263313</v>
      </c>
      <c r="D620" s="50" t="s">
        <v>696</v>
      </c>
      <c r="E620" s="17" t="s">
        <v>260</v>
      </c>
      <c r="F620" s="17" t="s">
        <v>689</v>
      </c>
      <c r="G620" s="50"/>
    </row>
    <row r="621" spans="1:7" ht="17.5" x14ac:dyDescent="0.25">
      <c r="A621" s="62"/>
      <c r="B621" s="50"/>
      <c r="C621" s="50"/>
      <c r="D621" s="50"/>
      <c r="E621" s="17" t="s">
        <v>123</v>
      </c>
      <c r="F621" s="17" t="s">
        <v>289</v>
      </c>
      <c r="G621" s="50"/>
    </row>
    <row r="622" spans="1:7" ht="17.5" x14ac:dyDescent="0.25">
      <c r="A622" s="62"/>
      <c r="B622" s="50"/>
      <c r="C622" s="50">
        <v>2022263314</v>
      </c>
      <c r="D622" s="50" t="s">
        <v>697</v>
      </c>
      <c r="E622" s="17" t="s">
        <v>80</v>
      </c>
      <c r="F622" s="17" t="s">
        <v>295</v>
      </c>
      <c r="G622" s="50"/>
    </row>
    <row r="623" spans="1:7" ht="17.5" x14ac:dyDescent="0.25">
      <c r="A623" s="62"/>
      <c r="B623" s="50"/>
      <c r="C623" s="50"/>
      <c r="D623" s="50"/>
      <c r="E623" s="17" t="s">
        <v>260</v>
      </c>
      <c r="F623" s="17" t="s">
        <v>689</v>
      </c>
      <c r="G623" s="50"/>
    </row>
    <row r="624" spans="1:7" ht="17.5" x14ac:dyDescent="0.25">
      <c r="A624" s="62"/>
      <c r="B624" s="50"/>
      <c r="C624" s="50"/>
      <c r="D624" s="50"/>
      <c r="E624" s="17" t="s">
        <v>123</v>
      </c>
      <c r="F624" s="17" t="s">
        <v>289</v>
      </c>
      <c r="G624" s="50"/>
    </row>
    <row r="625" spans="1:7" ht="17.5" x14ac:dyDescent="0.25">
      <c r="A625" s="62"/>
      <c r="B625" s="50"/>
      <c r="C625" s="50"/>
      <c r="D625" s="50"/>
      <c r="E625" s="17" t="s">
        <v>81</v>
      </c>
      <c r="F625" s="17" t="s">
        <v>295</v>
      </c>
      <c r="G625" s="50"/>
    </row>
    <row r="626" spans="1:7" ht="17.5" x14ac:dyDescent="0.25">
      <c r="A626" s="62"/>
      <c r="B626" s="50"/>
      <c r="C626" s="50">
        <v>2022263315</v>
      </c>
      <c r="D626" s="50" t="s">
        <v>144</v>
      </c>
      <c r="E626" s="17" t="s">
        <v>80</v>
      </c>
      <c r="F626" s="17" t="s">
        <v>295</v>
      </c>
      <c r="G626" s="50"/>
    </row>
    <row r="627" spans="1:7" ht="17.5" x14ac:dyDescent="0.25">
      <c r="A627" s="62"/>
      <c r="B627" s="50"/>
      <c r="C627" s="50"/>
      <c r="D627" s="50"/>
      <c r="E627" s="17" t="s">
        <v>260</v>
      </c>
      <c r="F627" s="17" t="s">
        <v>689</v>
      </c>
      <c r="G627" s="50"/>
    </row>
    <row r="628" spans="1:7" ht="17.5" x14ac:dyDescent="0.25">
      <c r="A628" s="62"/>
      <c r="B628" s="50"/>
      <c r="C628" s="50"/>
      <c r="D628" s="50"/>
      <c r="E628" s="17" t="s">
        <v>123</v>
      </c>
      <c r="F628" s="17" t="s">
        <v>289</v>
      </c>
      <c r="G628" s="50"/>
    </row>
    <row r="629" spans="1:7" ht="17.5" x14ac:dyDescent="0.25">
      <c r="A629" s="62"/>
      <c r="B629" s="50"/>
      <c r="C629" s="50"/>
      <c r="D629" s="50"/>
      <c r="E629" s="17" t="s">
        <v>81</v>
      </c>
      <c r="F629" s="17" t="s">
        <v>295</v>
      </c>
      <c r="G629" s="50"/>
    </row>
    <row r="630" spans="1:7" ht="17.5" x14ac:dyDescent="0.25">
      <c r="A630" s="62"/>
      <c r="B630" s="50"/>
      <c r="C630" s="50">
        <v>2022263316</v>
      </c>
      <c r="D630" s="50" t="s">
        <v>698</v>
      </c>
      <c r="E630" s="17" t="s">
        <v>80</v>
      </c>
      <c r="F630" s="17" t="s">
        <v>295</v>
      </c>
      <c r="G630" s="50"/>
    </row>
    <row r="631" spans="1:7" ht="17.5" x14ac:dyDescent="0.25">
      <c r="A631" s="62"/>
      <c r="B631" s="50"/>
      <c r="C631" s="50"/>
      <c r="D631" s="50"/>
      <c r="E631" s="17" t="s">
        <v>260</v>
      </c>
      <c r="F631" s="17" t="s">
        <v>689</v>
      </c>
      <c r="G631" s="50"/>
    </row>
    <row r="632" spans="1:7" ht="17.5" x14ac:dyDescent="0.25">
      <c r="A632" s="62"/>
      <c r="B632" s="50"/>
      <c r="C632" s="50"/>
      <c r="D632" s="50"/>
      <c r="E632" s="17" t="s">
        <v>123</v>
      </c>
      <c r="F632" s="17" t="s">
        <v>289</v>
      </c>
      <c r="G632" s="50"/>
    </row>
    <row r="633" spans="1:7" ht="17.5" x14ac:dyDescent="0.25">
      <c r="A633" s="62"/>
      <c r="B633" s="50"/>
      <c r="C633" s="50"/>
      <c r="D633" s="50"/>
      <c r="E633" s="17" t="s">
        <v>81</v>
      </c>
      <c r="F633" s="17" t="s">
        <v>295</v>
      </c>
      <c r="G633" s="50"/>
    </row>
    <row r="634" spans="1:7" ht="17.5" x14ac:dyDescent="0.25">
      <c r="A634" s="62"/>
      <c r="B634" s="50"/>
      <c r="C634" s="50">
        <v>2022263317</v>
      </c>
      <c r="D634" s="50" t="s">
        <v>699</v>
      </c>
      <c r="E634" s="17" t="s">
        <v>80</v>
      </c>
      <c r="F634" s="17" t="s">
        <v>295</v>
      </c>
      <c r="G634" s="50"/>
    </row>
    <row r="635" spans="1:7" ht="17.5" x14ac:dyDescent="0.25">
      <c r="A635" s="62"/>
      <c r="B635" s="50"/>
      <c r="C635" s="50"/>
      <c r="D635" s="50"/>
      <c r="E635" s="17" t="s">
        <v>260</v>
      </c>
      <c r="F635" s="17" t="s">
        <v>689</v>
      </c>
      <c r="G635" s="50"/>
    </row>
    <row r="636" spans="1:7" ht="17.5" x14ac:dyDescent="0.25">
      <c r="A636" s="62"/>
      <c r="B636" s="50"/>
      <c r="C636" s="50"/>
      <c r="D636" s="50"/>
      <c r="E636" s="17" t="s">
        <v>123</v>
      </c>
      <c r="F636" s="17" t="s">
        <v>289</v>
      </c>
      <c r="G636" s="50"/>
    </row>
    <row r="637" spans="1:7" ht="17.5" x14ac:dyDescent="0.25">
      <c r="A637" s="62"/>
      <c r="B637" s="50"/>
      <c r="C637" s="50"/>
      <c r="D637" s="50"/>
      <c r="E637" s="17" t="s">
        <v>81</v>
      </c>
      <c r="F637" s="17" t="s">
        <v>295</v>
      </c>
      <c r="G637" s="50"/>
    </row>
    <row r="638" spans="1:7" ht="17.5" x14ac:dyDescent="0.25">
      <c r="A638" s="62"/>
      <c r="B638" s="50"/>
      <c r="C638" s="50">
        <v>2022263322</v>
      </c>
      <c r="D638" s="50" t="s">
        <v>700</v>
      </c>
      <c r="E638" s="17" t="s">
        <v>80</v>
      </c>
      <c r="F638" s="17" t="s">
        <v>295</v>
      </c>
      <c r="G638" s="50"/>
    </row>
    <row r="639" spans="1:7" ht="17.5" x14ac:dyDescent="0.25">
      <c r="A639" s="62"/>
      <c r="B639" s="50"/>
      <c r="C639" s="50"/>
      <c r="D639" s="50"/>
      <c r="E639" s="17" t="s">
        <v>260</v>
      </c>
      <c r="F639" s="17" t="s">
        <v>689</v>
      </c>
      <c r="G639" s="50"/>
    </row>
    <row r="640" spans="1:7" ht="17.5" x14ac:dyDescent="0.25">
      <c r="A640" s="62"/>
      <c r="B640" s="50"/>
      <c r="C640" s="50"/>
      <c r="D640" s="50"/>
      <c r="E640" s="17" t="s">
        <v>123</v>
      </c>
      <c r="F640" s="17" t="s">
        <v>289</v>
      </c>
      <c r="G640" s="50"/>
    </row>
    <row r="641" spans="1:7" ht="17.5" x14ac:dyDescent="0.25">
      <c r="A641" s="62"/>
      <c r="B641" s="50"/>
      <c r="C641" s="50"/>
      <c r="D641" s="50"/>
      <c r="E641" s="17" t="s">
        <v>81</v>
      </c>
      <c r="F641" s="17" t="s">
        <v>295</v>
      </c>
      <c r="G641" s="50"/>
    </row>
    <row r="642" spans="1:7" ht="17.5" x14ac:dyDescent="0.25">
      <c r="A642" s="62"/>
      <c r="B642" s="50"/>
      <c r="C642" s="50">
        <v>2022263327</v>
      </c>
      <c r="D642" s="50" t="s">
        <v>701</v>
      </c>
      <c r="E642" s="17" t="s">
        <v>80</v>
      </c>
      <c r="F642" s="17" t="s">
        <v>295</v>
      </c>
      <c r="G642" s="50"/>
    </row>
    <row r="643" spans="1:7" ht="17.5" x14ac:dyDescent="0.25">
      <c r="A643" s="62"/>
      <c r="B643" s="50"/>
      <c r="C643" s="50"/>
      <c r="D643" s="50"/>
      <c r="E643" s="17" t="s">
        <v>260</v>
      </c>
      <c r="F643" s="17" t="s">
        <v>689</v>
      </c>
      <c r="G643" s="50"/>
    </row>
    <row r="644" spans="1:7" ht="17.5" x14ac:dyDescent="0.25">
      <c r="A644" s="62"/>
      <c r="B644" s="50"/>
      <c r="C644" s="50"/>
      <c r="D644" s="50"/>
      <c r="E644" s="17" t="s">
        <v>123</v>
      </c>
      <c r="F644" s="17" t="s">
        <v>289</v>
      </c>
      <c r="G644" s="50"/>
    </row>
    <row r="645" spans="1:7" ht="17.5" x14ac:dyDescent="0.25">
      <c r="A645" s="62"/>
      <c r="B645" s="50"/>
      <c r="C645" s="50"/>
      <c r="D645" s="50"/>
      <c r="E645" s="17" t="s">
        <v>81</v>
      </c>
      <c r="F645" s="17" t="s">
        <v>295</v>
      </c>
      <c r="G645" s="50"/>
    </row>
    <row r="646" spans="1:7" ht="17.5" x14ac:dyDescent="0.25">
      <c r="A646" s="62"/>
      <c r="B646" s="50"/>
      <c r="C646" s="50">
        <v>2022263328</v>
      </c>
      <c r="D646" s="50" t="s">
        <v>702</v>
      </c>
      <c r="E646" s="17" t="s">
        <v>260</v>
      </c>
      <c r="F646" s="17" t="s">
        <v>689</v>
      </c>
      <c r="G646" s="50"/>
    </row>
    <row r="647" spans="1:7" ht="17.5" x14ac:dyDescent="0.25">
      <c r="A647" s="62"/>
      <c r="B647" s="50"/>
      <c r="C647" s="50"/>
      <c r="D647" s="50"/>
      <c r="E647" s="17" t="s">
        <v>123</v>
      </c>
      <c r="F647" s="17" t="s">
        <v>289</v>
      </c>
      <c r="G647" s="50"/>
    </row>
    <row r="648" spans="1:7" ht="17.5" x14ac:dyDescent="0.25">
      <c r="A648" s="62"/>
      <c r="B648" s="50"/>
      <c r="C648" s="50"/>
      <c r="D648" s="50"/>
      <c r="E648" s="17" t="s">
        <v>81</v>
      </c>
      <c r="F648" s="17" t="s">
        <v>295</v>
      </c>
      <c r="G648" s="50"/>
    </row>
    <row r="649" spans="1:7" ht="17.5" x14ac:dyDescent="0.25">
      <c r="A649" s="62"/>
      <c r="B649" s="50"/>
      <c r="C649" s="50">
        <v>2022263320</v>
      </c>
      <c r="D649" s="50" t="s">
        <v>261</v>
      </c>
      <c r="E649" s="17" t="s">
        <v>260</v>
      </c>
      <c r="F649" s="17" t="s">
        <v>689</v>
      </c>
      <c r="G649" s="50"/>
    </row>
    <row r="650" spans="1:7" ht="17.5" x14ac:dyDescent="0.25">
      <c r="A650" s="62"/>
      <c r="B650" s="50"/>
      <c r="C650" s="50"/>
      <c r="D650" s="50"/>
      <c r="E650" s="17" t="s">
        <v>123</v>
      </c>
      <c r="F650" s="17" t="s">
        <v>289</v>
      </c>
      <c r="G650" s="50"/>
    </row>
    <row r="651" spans="1:7" ht="17.5" x14ac:dyDescent="0.25">
      <c r="A651" s="62"/>
      <c r="B651" s="50">
        <v>20222634</v>
      </c>
      <c r="C651" s="50">
        <v>2022263431</v>
      </c>
      <c r="D651" s="50" t="s">
        <v>703</v>
      </c>
      <c r="E651" s="17" t="s">
        <v>260</v>
      </c>
      <c r="F651" s="17" t="s">
        <v>704</v>
      </c>
      <c r="G651" s="50">
        <v>13</v>
      </c>
    </row>
    <row r="652" spans="1:7" ht="17.5" x14ac:dyDescent="0.25">
      <c r="A652" s="62"/>
      <c r="B652" s="50"/>
      <c r="C652" s="50"/>
      <c r="D652" s="50"/>
      <c r="E652" s="17" t="s">
        <v>123</v>
      </c>
      <c r="F652" s="17" t="s">
        <v>286</v>
      </c>
      <c r="G652" s="50"/>
    </row>
    <row r="653" spans="1:7" ht="17.5" x14ac:dyDescent="0.25">
      <c r="A653" s="62"/>
      <c r="B653" s="50"/>
      <c r="C653" s="50"/>
      <c r="D653" s="50"/>
      <c r="E653" s="17" t="s">
        <v>81</v>
      </c>
      <c r="F653" s="17" t="s">
        <v>291</v>
      </c>
      <c r="G653" s="50"/>
    </row>
    <row r="654" spans="1:7" ht="17.5" x14ac:dyDescent="0.25">
      <c r="A654" s="62"/>
      <c r="B654" s="50"/>
      <c r="C654" s="17">
        <v>2022263433</v>
      </c>
      <c r="D654" s="17" t="s">
        <v>705</v>
      </c>
      <c r="E654" s="17" t="s">
        <v>260</v>
      </c>
      <c r="F654" s="17" t="s">
        <v>704</v>
      </c>
      <c r="G654" s="50"/>
    </row>
    <row r="655" spans="1:7" ht="17.5" x14ac:dyDescent="0.25">
      <c r="A655" s="62"/>
      <c r="B655" s="50">
        <v>20222635</v>
      </c>
      <c r="C655" s="50" t="s">
        <v>706</v>
      </c>
      <c r="D655" s="50" t="s">
        <v>182</v>
      </c>
      <c r="E655" s="17" t="s">
        <v>259</v>
      </c>
      <c r="F655" s="17" t="s">
        <v>707</v>
      </c>
      <c r="G655" s="50">
        <v>62</v>
      </c>
    </row>
    <row r="656" spans="1:7" ht="17.5" x14ac:dyDescent="0.25">
      <c r="A656" s="62"/>
      <c r="B656" s="50"/>
      <c r="C656" s="50"/>
      <c r="D656" s="50"/>
      <c r="E656" s="17" t="s">
        <v>123</v>
      </c>
      <c r="F656" s="17" t="s">
        <v>289</v>
      </c>
      <c r="G656" s="50"/>
    </row>
    <row r="657" spans="1:7" ht="17.5" x14ac:dyDescent="0.25">
      <c r="A657" s="62"/>
      <c r="B657" s="50"/>
      <c r="C657" s="50"/>
      <c r="D657" s="50"/>
      <c r="E657" s="17" t="s">
        <v>80</v>
      </c>
      <c r="F657" s="17" t="s">
        <v>302</v>
      </c>
      <c r="G657" s="50"/>
    </row>
    <row r="658" spans="1:7" ht="17.5" x14ac:dyDescent="0.25">
      <c r="A658" s="62"/>
      <c r="B658" s="50"/>
      <c r="C658" s="50"/>
      <c r="D658" s="50"/>
      <c r="E658" s="17" t="s">
        <v>260</v>
      </c>
      <c r="F658" s="17" t="s">
        <v>708</v>
      </c>
      <c r="G658" s="50"/>
    </row>
    <row r="659" spans="1:7" ht="17.5" x14ac:dyDescent="0.25">
      <c r="A659" s="62"/>
      <c r="B659" s="50"/>
      <c r="C659" s="50" t="s">
        <v>709</v>
      </c>
      <c r="D659" s="50" t="s">
        <v>710</v>
      </c>
      <c r="E659" s="50" t="s">
        <v>259</v>
      </c>
      <c r="F659" s="17" t="s">
        <v>707</v>
      </c>
      <c r="G659" s="50"/>
    </row>
    <row r="660" spans="1:7" ht="17.5" x14ac:dyDescent="0.25">
      <c r="A660" s="62"/>
      <c r="B660" s="50"/>
      <c r="C660" s="50"/>
      <c r="D660" s="50"/>
      <c r="E660" s="50"/>
      <c r="F660" s="17" t="s">
        <v>711</v>
      </c>
      <c r="G660" s="50"/>
    </row>
    <row r="661" spans="1:7" ht="17.5" x14ac:dyDescent="0.25">
      <c r="A661" s="62"/>
      <c r="B661" s="50"/>
      <c r="C661" s="50"/>
      <c r="D661" s="50"/>
      <c r="E661" s="17" t="s">
        <v>123</v>
      </c>
      <c r="F661" s="17" t="s">
        <v>289</v>
      </c>
      <c r="G661" s="50"/>
    </row>
    <row r="662" spans="1:7" ht="17.5" x14ac:dyDescent="0.25">
      <c r="A662" s="62"/>
      <c r="B662" s="50"/>
      <c r="C662" s="50"/>
      <c r="D662" s="50"/>
      <c r="E662" s="17" t="s">
        <v>80</v>
      </c>
      <c r="F662" s="17" t="s">
        <v>302</v>
      </c>
      <c r="G662" s="50"/>
    </row>
    <row r="663" spans="1:7" ht="17.5" x14ac:dyDescent="0.25">
      <c r="A663" s="62"/>
      <c r="B663" s="50"/>
      <c r="C663" s="50"/>
      <c r="D663" s="50"/>
      <c r="E663" s="17" t="s">
        <v>260</v>
      </c>
      <c r="F663" s="17" t="s">
        <v>708</v>
      </c>
      <c r="G663" s="50"/>
    </row>
    <row r="664" spans="1:7" ht="17.5" x14ac:dyDescent="0.25">
      <c r="A664" s="62"/>
      <c r="B664" s="50"/>
      <c r="C664" s="50"/>
      <c r="D664" s="50"/>
      <c r="E664" s="17" t="s">
        <v>81</v>
      </c>
      <c r="F664" s="17" t="s">
        <v>295</v>
      </c>
      <c r="G664" s="50"/>
    </row>
    <row r="665" spans="1:7" ht="17.5" x14ac:dyDescent="0.25">
      <c r="A665" s="62"/>
      <c r="B665" s="50"/>
      <c r="C665" s="50" t="s">
        <v>712</v>
      </c>
      <c r="D665" s="50" t="s">
        <v>263</v>
      </c>
      <c r="E665" s="17" t="s">
        <v>259</v>
      </c>
      <c r="F665" s="17" t="s">
        <v>707</v>
      </c>
      <c r="G665" s="50"/>
    </row>
    <row r="666" spans="1:7" ht="17.5" x14ac:dyDescent="0.25">
      <c r="A666" s="62"/>
      <c r="B666" s="50"/>
      <c r="C666" s="50"/>
      <c r="D666" s="50"/>
      <c r="E666" s="17" t="s">
        <v>123</v>
      </c>
      <c r="F666" s="17" t="s">
        <v>289</v>
      </c>
      <c r="G666" s="50"/>
    </row>
    <row r="667" spans="1:7" ht="17.5" x14ac:dyDescent="0.25">
      <c r="A667" s="62"/>
      <c r="B667" s="50"/>
      <c r="C667" s="50"/>
      <c r="D667" s="50"/>
      <c r="E667" s="17" t="s">
        <v>80</v>
      </c>
      <c r="F667" s="17" t="s">
        <v>302</v>
      </c>
      <c r="G667" s="50"/>
    </row>
    <row r="668" spans="1:7" ht="17.5" x14ac:dyDescent="0.25">
      <c r="A668" s="62"/>
      <c r="B668" s="50"/>
      <c r="C668" s="50"/>
      <c r="D668" s="50"/>
      <c r="E668" s="17" t="s">
        <v>260</v>
      </c>
      <c r="F668" s="17" t="s">
        <v>708</v>
      </c>
      <c r="G668" s="50"/>
    </row>
    <row r="669" spans="1:7" ht="17.5" x14ac:dyDescent="0.25">
      <c r="A669" s="62"/>
      <c r="B669" s="18">
        <v>20222642</v>
      </c>
      <c r="C669" s="18">
        <v>2022264209</v>
      </c>
      <c r="D669" s="17" t="s">
        <v>713</v>
      </c>
      <c r="E669" s="17" t="s">
        <v>714</v>
      </c>
      <c r="F669" s="17" t="s">
        <v>293</v>
      </c>
      <c r="G669" s="17">
        <v>2</v>
      </c>
    </row>
    <row r="670" spans="1:7" ht="17.5" x14ac:dyDescent="0.25">
      <c r="A670" s="62"/>
      <c r="B670" s="62">
        <v>20212631</v>
      </c>
      <c r="C670" s="62">
        <v>2019263414</v>
      </c>
      <c r="D670" s="62" t="s">
        <v>257</v>
      </c>
      <c r="E670" s="18" t="s">
        <v>256</v>
      </c>
      <c r="F670" s="38" t="s">
        <v>707</v>
      </c>
      <c r="G670" s="62">
        <v>24</v>
      </c>
    </row>
    <row r="671" spans="1:7" ht="17.5" x14ac:dyDescent="0.25">
      <c r="A671" s="62"/>
      <c r="B671" s="62"/>
      <c r="C671" s="62"/>
      <c r="D671" s="62"/>
      <c r="E671" s="18" t="s">
        <v>80</v>
      </c>
      <c r="F671" s="38" t="s">
        <v>302</v>
      </c>
      <c r="G671" s="62"/>
    </row>
    <row r="672" spans="1:7" ht="17.5" x14ac:dyDescent="0.25">
      <c r="A672" s="62"/>
      <c r="B672" s="62"/>
      <c r="C672" s="62"/>
      <c r="D672" s="62"/>
      <c r="E672" s="18" t="s">
        <v>89</v>
      </c>
      <c r="F672" s="38" t="s">
        <v>290</v>
      </c>
      <c r="G672" s="62"/>
    </row>
    <row r="673" spans="1:7" ht="17.5" x14ac:dyDescent="0.25">
      <c r="A673" s="62"/>
      <c r="B673" s="62"/>
      <c r="C673" s="62"/>
      <c r="D673" s="62"/>
      <c r="E673" s="18" t="s">
        <v>258</v>
      </c>
      <c r="F673" s="38" t="s">
        <v>291</v>
      </c>
      <c r="G673" s="62"/>
    </row>
    <row r="674" spans="1:7" ht="17.5" x14ac:dyDescent="0.25">
      <c r="A674" s="62"/>
      <c r="B674" s="62"/>
      <c r="C674" s="62"/>
      <c r="D674" s="62"/>
      <c r="E674" s="18" t="s">
        <v>256</v>
      </c>
      <c r="F674" s="38" t="s">
        <v>711</v>
      </c>
      <c r="G674" s="62"/>
    </row>
    <row r="675" spans="1:7" ht="17.5" x14ac:dyDescent="0.25">
      <c r="A675" s="62"/>
      <c r="B675" s="62">
        <v>20212632</v>
      </c>
      <c r="C675" s="18">
        <v>2021263206</v>
      </c>
      <c r="D675" s="18" t="s">
        <v>715</v>
      </c>
      <c r="E675" s="18" t="s">
        <v>716</v>
      </c>
      <c r="F675" s="38" t="s">
        <v>717</v>
      </c>
      <c r="G675" s="62">
        <v>32</v>
      </c>
    </row>
    <row r="676" spans="1:7" ht="17.5" x14ac:dyDescent="0.25">
      <c r="A676" s="62"/>
      <c r="B676" s="62"/>
      <c r="C676" s="18">
        <v>2021263108</v>
      </c>
      <c r="D676" s="18" t="s">
        <v>718</v>
      </c>
      <c r="E676" s="18" t="s">
        <v>716</v>
      </c>
      <c r="F676" s="38" t="s">
        <v>717</v>
      </c>
      <c r="G676" s="62"/>
    </row>
    <row r="677" spans="1:7" ht="17.5" x14ac:dyDescent="0.25">
      <c r="A677" s="62"/>
      <c r="B677" s="62"/>
      <c r="C677" s="18">
        <v>2021263204</v>
      </c>
      <c r="D677" s="18" t="s">
        <v>719</v>
      </c>
      <c r="E677" s="18" t="s">
        <v>716</v>
      </c>
      <c r="F677" s="38" t="s">
        <v>717</v>
      </c>
      <c r="G677" s="62"/>
    </row>
    <row r="678" spans="1:7" ht="17.5" x14ac:dyDescent="0.25">
      <c r="A678" s="62"/>
      <c r="B678" s="62"/>
      <c r="C678" s="18">
        <v>2021263419</v>
      </c>
      <c r="D678" s="18" t="s">
        <v>720</v>
      </c>
      <c r="E678" s="18" t="s">
        <v>721</v>
      </c>
      <c r="F678" s="38" t="s">
        <v>722</v>
      </c>
      <c r="G678" s="62"/>
    </row>
    <row r="679" spans="1:7" ht="17.5" x14ac:dyDescent="0.25">
      <c r="A679" s="62"/>
      <c r="B679" s="62">
        <v>20212633</v>
      </c>
      <c r="C679" s="62">
        <v>2021263225</v>
      </c>
      <c r="D679" s="62" t="s">
        <v>723</v>
      </c>
      <c r="E679" s="18" t="s">
        <v>80</v>
      </c>
      <c r="F679" s="38" t="s">
        <v>302</v>
      </c>
      <c r="G679" s="62">
        <v>8</v>
      </c>
    </row>
    <row r="680" spans="1:7" ht="17.5" x14ac:dyDescent="0.25">
      <c r="A680" s="62"/>
      <c r="B680" s="62"/>
      <c r="C680" s="62"/>
      <c r="D680" s="62"/>
      <c r="E680" s="18" t="s">
        <v>89</v>
      </c>
      <c r="F680" s="38" t="s">
        <v>290</v>
      </c>
      <c r="G680" s="62"/>
    </row>
    <row r="681" spans="1:7" ht="17.5" x14ac:dyDescent="0.25">
      <c r="A681" s="62"/>
      <c r="B681" s="62"/>
      <c r="C681" s="62"/>
      <c r="D681" s="62"/>
      <c r="E681" s="18" t="s">
        <v>258</v>
      </c>
      <c r="F681" s="38" t="s">
        <v>291</v>
      </c>
      <c r="G681" s="62"/>
    </row>
    <row r="682" spans="1:7" ht="17.5" x14ac:dyDescent="0.25">
      <c r="A682" s="62"/>
      <c r="B682" s="62">
        <v>20212634</v>
      </c>
      <c r="C682" s="62">
        <v>2021263404</v>
      </c>
      <c r="D682" s="62" t="s">
        <v>724</v>
      </c>
      <c r="E682" s="18" t="s">
        <v>89</v>
      </c>
      <c r="F682" s="38" t="s">
        <v>290</v>
      </c>
      <c r="G682" s="62">
        <v>8</v>
      </c>
    </row>
    <row r="683" spans="1:7" ht="17.5" x14ac:dyDescent="0.25">
      <c r="A683" s="62"/>
      <c r="B683" s="62"/>
      <c r="C683" s="62"/>
      <c r="D683" s="62"/>
      <c r="E683" s="18" t="s">
        <v>258</v>
      </c>
      <c r="F683" s="38" t="s">
        <v>291</v>
      </c>
      <c r="G683" s="62"/>
    </row>
    <row r="684" spans="1:7" ht="17.5" x14ac:dyDescent="0.25">
      <c r="A684" s="62"/>
      <c r="B684" s="62"/>
      <c r="C684" s="62"/>
      <c r="D684" s="62"/>
      <c r="E684" s="18" t="s">
        <v>80</v>
      </c>
      <c r="F684" s="38" t="s">
        <v>725</v>
      </c>
      <c r="G684" s="62"/>
    </row>
    <row r="685" spans="1:7" ht="17.5" x14ac:dyDescent="0.25">
      <c r="A685" s="50" t="s">
        <v>7</v>
      </c>
      <c r="B685" s="63">
        <v>20223531</v>
      </c>
      <c r="C685" s="50">
        <v>2022353113</v>
      </c>
      <c r="D685" s="50" t="s">
        <v>734</v>
      </c>
      <c r="E685" s="17" t="s">
        <v>735</v>
      </c>
      <c r="F685" s="36" t="s">
        <v>742</v>
      </c>
      <c r="G685" s="65">
        <v>18</v>
      </c>
    </row>
    <row r="686" spans="1:7" ht="17.5" x14ac:dyDescent="0.25">
      <c r="A686" s="50"/>
      <c r="B686" s="63"/>
      <c r="C686" s="50"/>
      <c r="D686" s="50"/>
      <c r="E686" s="17" t="s">
        <v>736</v>
      </c>
      <c r="F686" s="36" t="s">
        <v>743</v>
      </c>
      <c r="G686" s="66"/>
    </row>
    <row r="687" spans="1:7" ht="17.5" x14ac:dyDescent="0.25">
      <c r="A687" s="50"/>
      <c r="B687" s="63"/>
      <c r="C687" s="50"/>
      <c r="D687" s="50"/>
      <c r="E687" s="17" t="s">
        <v>607</v>
      </c>
      <c r="F687" s="36" t="s">
        <v>744</v>
      </c>
      <c r="G687" s="66"/>
    </row>
    <row r="688" spans="1:7" ht="17.5" x14ac:dyDescent="0.25">
      <c r="A688" s="50"/>
      <c r="B688" s="63"/>
      <c r="C688" s="50"/>
      <c r="D688" s="50"/>
      <c r="E688" s="17" t="s">
        <v>737</v>
      </c>
      <c r="F688" s="36" t="s">
        <v>745</v>
      </c>
      <c r="G688" s="66"/>
    </row>
    <row r="689" spans="1:7" ht="17.5" x14ac:dyDescent="0.25">
      <c r="A689" s="50"/>
      <c r="B689" s="63"/>
      <c r="C689" s="50"/>
      <c r="D689" s="50"/>
      <c r="E689" s="17" t="s">
        <v>738</v>
      </c>
      <c r="F689" s="36" t="s">
        <v>746</v>
      </c>
      <c r="G689" s="66"/>
    </row>
    <row r="690" spans="1:7" ht="17.5" x14ac:dyDescent="0.25">
      <c r="A690" s="50"/>
      <c r="B690" s="63"/>
      <c r="C690" s="50"/>
      <c r="D690" s="50"/>
      <c r="E690" s="17" t="s">
        <v>739</v>
      </c>
      <c r="F690" s="36" t="s">
        <v>745</v>
      </c>
      <c r="G690" s="66"/>
    </row>
    <row r="691" spans="1:7" ht="17.5" x14ac:dyDescent="0.25">
      <c r="A691" s="50"/>
      <c r="B691" s="63"/>
      <c r="C691" s="50"/>
      <c r="D691" s="50"/>
      <c r="E691" s="17" t="s">
        <v>740</v>
      </c>
      <c r="F691" s="36" t="s">
        <v>747</v>
      </c>
      <c r="G691" s="67"/>
    </row>
    <row r="692" spans="1:7" ht="17.5" x14ac:dyDescent="0.25">
      <c r="A692" s="50"/>
      <c r="B692" s="63"/>
      <c r="C692" s="50">
        <v>2022353115</v>
      </c>
      <c r="D692" s="50" t="s">
        <v>741</v>
      </c>
      <c r="E692" s="17" t="s">
        <v>735</v>
      </c>
      <c r="F692" s="36" t="s">
        <v>742</v>
      </c>
      <c r="G692" s="65">
        <v>15</v>
      </c>
    </row>
    <row r="693" spans="1:7" ht="17.5" x14ac:dyDescent="0.25">
      <c r="A693" s="50"/>
      <c r="B693" s="63"/>
      <c r="C693" s="50"/>
      <c r="D693" s="50"/>
      <c r="E693" s="17" t="s">
        <v>736</v>
      </c>
      <c r="F693" s="36" t="s">
        <v>743</v>
      </c>
      <c r="G693" s="66"/>
    </row>
    <row r="694" spans="1:7" ht="17.5" x14ac:dyDescent="0.25">
      <c r="A694" s="50"/>
      <c r="B694" s="63"/>
      <c r="C694" s="50"/>
      <c r="D694" s="50"/>
      <c r="E694" s="17" t="s">
        <v>607</v>
      </c>
      <c r="F694" s="36" t="s">
        <v>744</v>
      </c>
      <c r="G694" s="66"/>
    </row>
    <row r="695" spans="1:7" ht="17.5" x14ac:dyDescent="0.25">
      <c r="A695" s="50"/>
      <c r="B695" s="63"/>
      <c r="C695" s="50"/>
      <c r="D695" s="50"/>
      <c r="E695" s="17" t="s">
        <v>737</v>
      </c>
      <c r="F695" s="36" t="s">
        <v>745</v>
      </c>
      <c r="G695" s="66"/>
    </row>
    <row r="696" spans="1:7" ht="17.5" x14ac:dyDescent="0.25">
      <c r="A696" s="50"/>
      <c r="B696" s="63"/>
      <c r="C696" s="50"/>
      <c r="D696" s="50"/>
      <c r="E696" s="17" t="s">
        <v>738</v>
      </c>
      <c r="F696" s="36" t="s">
        <v>746</v>
      </c>
      <c r="G696" s="66"/>
    </row>
    <row r="697" spans="1:7" ht="17.5" x14ac:dyDescent="0.25">
      <c r="A697" s="50"/>
      <c r="B697" s="63"/>
      <c r="C697" s="50"/>
      <c r="D697" s="50"/>
      <c r="E697" s="17" t="s">
        <v>739</v>
      </c>
      <c r="F697" s="36" t="s">
        <v>745</v>
      </c>
      <c r="G697" s="67"/>
    </row>
  </sheetData>
  <mergeCells count="515">
    <mergeCell ref="G685:G691"/>
    <mergeCell ref="G692:G697"/>
    <mergeCell ref="C649:C650"/>
    <mergeCell ref="D649:D650"/>
    <mergeCell ref="B651:B654"/>
    <mergeCell ref="C651:C653"/>
    <mergeCell ref="D651:D653"/>
    <mergeCell ref="G651:G654"/>
    <mergeCell ref="B655:B668"/>
    <mergeCell ref="C655:C658"/>
    <mergeCell ref="D655:D658"/>
    <mergeCell ref="G655:G668"/>
    <mergeCell ref="C659:C664"/>
    <mergeCell ref="D659:D664"/>
    <mergeCell ref="E659:E660"/>
    <mergeCell ref="C665:C668"/>
    <mergeCell ref="D665:D668"/>
    <mergeCell ref="G670:G674"/>
    <mergeCell ref="C670:C674"/>
    <mergeCell ref="D670:D674"/>
    <mergeCell ref="C575:C576"/>
    <mergeCell ref="D575:D576"/>
    <mergeCell ref="G575:G576"/>
    <mergeCell ref="C577:C580"/>
    <mergeCell ref="D577:D580"/>
    <mergeCell ref="G577:G580"/>
    <mergeCell ref="A582:A684"/>
    <mergeCell ref="B582:B588"/>
    <mergeCell ref="C582:C584"/>
    <mergeCell ref="D582:D584"/>
    <mergeCell ref="G582:G588"/>
    <mergeCell ref="C585:C587"/>
    <mergeCell ref="D585:D587"/>
    <mergeCell ref="B589:B650"/>
    <mergeCell ref="C589:C592"/>
    <mergeCell ref="D589:D592"/>
    <mergeCell ref="G589:G650"/>
    <mergeCell ref="C593:C596"/>
    <mergeCell ref="D593:D596"/>
    <mergeCell ref="C597:C599"/>
    <mergeCell ref="D597:D599"/>
    <mergeCell ref="C600:C603"/>
    <mergeCell ref="D600:D603"/>
    <mergeCell ref="C604:C607"/>
    <mergeCell ref="B555:B568"/>
    <mergeCell ref="C555:C556"/>
    <mergeCell ref="D555:D556"/>
    <mergeCell ref="G555:G556"/>
    <mergeCell ref="C557:C563"/>
    <mergeCell ref="D557:D563"/>
    <mergeCell ref="G557:G563"/>
    <mergeCell ref="C564:C565"/>
    <mergeCell ref="D564:D565"/>
    <mergeCell ref="G564:G565"/>
    <mergeCell ref="C566:C568"/>
    <mergeCell ref="D566:D568"/>
    <mergeCell ref="G566:G568"/>
    <mergeCell ref="B542:B554"/>
    <mergeCell ref="C542:C548"/>
    <mergeCell ref="D542:D548"/>
    <mergeCell ref="G542:G554"/>
    <mergeCell ref="C549:C550"/>
    <mergeCell ref="D549:D550"/>
    <mergeCell ref="C551:C552"/>
    <mergeCell ref="D551:D552"/>
    <mergeCell ref="C553:C554"/>
    <mergeCell ref="D553:D554"/>
    <mergeCell ref="B490:B495"/>
    <mergeCell ref="C492:C495"/>
    <mergeCell ref="D492:D495"/>
    <mergeCell ref="G492:G495"/>
    <mergeCell ref="B496:B505"/>
    <mergeCell ref="C496:C505"/>
    <mergeCell ref="D496:D505"/>
    <mergeCell ref="G496:G505"/>
    <mergeCell ref="B506:B517"/>
    <mergeCell ref="C506:C507"/>
    <mergeCell ref="D506:D507"/>
    <mergeCell ref="G506:G517"/>
    <mergeCell ref="C508:C511"/>
    <mergeCell ref="D508:D511"/>
    <mergeCell ref="C512:C514"/>
    <mergeCell ref="D512:D514"/>
    <mergeCell ref="C515:C517"/>
    <mergeCell ref="D515:D517"/>
    <mergeCell ref="B477:B489"/>
    <mergeCell ref="C477:C484"/>
    <mergeCell ref="D477:D484"/>
    <mergeCell ref="G477:G484"/>
    <mergeCell ref="C485:C486"/>
    <mergeCell ref="D485:D486"/>
    <mergeCell ref="G485:G486"/>
    <mergeCell ref="C487:C489"/>
    <mergeCell ref="D487:D489"/>
    <mergeCell ref="G487:G489"/>
    <mergeCell ref="B439:B445"/>
    <mergeCell ref="B407:B435"/>
    <mergeCell ref="C407:C408"/>
    <mergeCell ref="D407:D408"/>
    <mergeCell ref="G407:G408"/>
    <mergeCell ref="C409:C416"/>
    <mergeCell ref="D409:D416"/>
    <mergeCell ref="G409:G416"/>
    <mergeCell ref="C417:C423"/>
    <mergeCell ref="D417:D423"/>
    <mergeCell ref="G417:G423"/>
    <mergeCell ref="C425:C426"/>
    <mergeCell ref="D425:D426"/>
    <mergeCell ref="G425:G426"/>
    <mergeCell ref="C427:C429"/>
    <mergeCell ref="D427:D429"/>
    <mergeCell ref="A384:A581"/>
    <mergeCell ref="B384:B385"/>
    <mergeCell ref="B386:B397"/>
    <mergeCell ref="C386:C387"/>
    <mergeCell ref="D386:D387"/>
    <mergeCell ref="G386:G387"/>
    <mergeCell ref="C388:C389"/>
    <mergeCell ref="D388:D389"/>
    <mergeCell ref="G388:G389"/>
    <mergeCell ref="C390:C391"/>
    <mergeCell ref="D390:D391"/>
    <mergeCell ref="G390:G391"/>
    <mergeCell ref="B398:B406"/>
    <mergeCell ref="C398:C406"/>
    <mergeCell ref="D398:D406"/>
    <mergeCell ref="G398:G406"/>
    <mergeCell ref="G430:G431"/>
    <mergeCell ref="C432:C433"/>
    <mergeCell ref="D432:D433"/>
    <mergeCell ref="G432:G433"/>
    <mergeCell ref="C434:C435"/>
    <mergeCell ref="D434:D435"/>
    <mergeCell ref="G434:G435"/>
    <mergeCell ref="B436:B438"/>
    <mergeCell ref="A324:A383"/>
    <mergeCell ref="B324:B329"/>
    <mergeCell ref="C324:C327"/>
    <mergeCell ref="D324:D327"/>
    <mergeCell ref="G324:G327"/>
    <mergeCell ref="B330:B345"/>
    <mergeCell ref="C330:C335"/>
    <mergeCell ref="D330:D335"/>
    <mergeCell ref="G330:G335"/>
    <mergeCell ref="C336:C339"/>
    <mergeCell ref="D336:D339"/>
    <mergeCell ref="G336:G339"/>
    <mergeCell ref="C340:C342"/>
    <mergeCell ref="D340:D342"/>
    <mergeCell ref="G340:G342"/>
    <mergeCell ref="C343:C345"/>
    <mergeCell ref="D343:D345"/>
    <mergeCell ref="G343:G345"/>
    <mergeCell ref="B347:B353"/>
    <mergeCell ref="C347:C353"/>
    <mergeCell ref="D347:D353"/>
    <mergeCell ref="G347:G353"/>
    <mergeCell ref="B354:B362"/>
    <mergeCell ref="C354:C358"/>
    <mergeCell ref="B283:B293"/>
    <mergeCell ref="C283:C291"/>
    <mergeCell ref="D283:D291"/>
    <mergeCell ref="G283:G291"/>
    <mergeCell ref="C292:C293"/>
    <mergeCell ref="D292:D293"/>
    <mergeCell ref="G292:G293"/>
    <mergeCell ref="B295:B320"/>
    <mergeCell ref="C295:C301"/>
    <mergeCell ref="D295:D301"/>
    <mergeCell ref="G295:G301"/>
    <mergeCell ref="C302:C308"/>
    <mergeCell ref="D302:D308"/>
    <mergeCell ref="G302:G308"/>
    <mergeCell ref="C309:C311"/>
    <mergeCell ref="D309:D311"/>
    <mergeCell ref="G309:G311"/>
    <mergeCell ref="C312:C314"/>
    <mergeCell ref="D312:D314"/>
    <mergeCell ref="G312:G314"/>
    <mergeCell ref="C315:C317"/>
    <mergeCell ref="D315:D317"/>
    <mergeCell ref="G315:G317"/>
    <mergeCell ref="C318:C320"/>
    <mergeCell ref="B265:B282"/>
    <mergeCell ref="C265:C269"/>
    <mergeCell ref="D265:D269"/>
    <mergeCell ref="G265:G269"/>
    <mergeCell ref="C270:C271"/>
    <mergeCell ref="D270:D271"/>
    <mergeCell ref="G270:G271"/>
    <mergeCell ref="C272:C275"/>
    <mergeCell ref="D272:D275"/>
    <mergeCell ref="G272:G275"/>
    <mergeCell ref="C276:C277"/>
    <mergeCell ref="D276:D277"/>
    <mergeCell ref="G276:G277"/>
    <mergeCell ref="C279:C282"/>
    <mergeCell ref="D279:D282"/>
    <mergeCell ref="G279:G282"/>
    <mergeCell ref="B248:B264"/>
    <mergeCell ref="C248:C252"/>
    <mergeCell ref="D248:D252"/>
    <mergeCell ref="G248:G252"/>
    <mergeCell ref="C253:C255"/>
    <mergeCell ref="D253:D255"/>
    <mergeCell ref="G253:G255"/>
    <mergeCell ref="C256:C258"/>
    <mergeCell ref="D256:D258"/>
    <mergeCell ref="G256:G258"/>
    <mergeCell ref="C259:C261"/>
    <mergeCell ref="D259:D261"/>
    <mergeCell ref="G259:G261"/>
    <mergeCell ref="C262:C264"/>
    <mergeCell ref="D262:D264"/>
    <mergeCell ref="G262:G264"/>
    <mergeCell ref="G193:G196"/>
    <mergeCell ref="C198:C203"/>
    <mergeCell ref="D198:D203"/>
    <mergeCell ref="G198:G203"/>
    <mergeCell ref="B229:B247"/>
    <mergeCell ref="C229:C236"/>
    <mergeCell ref="D229:D236"/>
    <mergeCell ref="G229:G236"/>
    <mergeCell ref="C237:C240"/>
    <mergeCell ref="D237:D240"/>
    <mergeCell ref="G237:G240"/>
    <mergeCell ref="C242:C243"/>
    <mergeCell ref="D242:D243"/>
    <mergeCell ref="G242:G243"/>
    <mergeCell ref="G207:G210"/>
    <mergeCell ref="C211:C214"/>
    <mergeCell ref="D211:D214"/>
    <mergeCell ref="G211:G214"/>
    <mergeCell ref="G217:G218"/>
    <mergeCell ref="B219:B228"/>
    <mergeCell ref="C219:C221"/>
    <mergeCell ref="D219:D221"/>
    <mergeCell ref="G219:G221"/>
    <mergeCell ref="C222:C223"/>
    <mergeCell ref="D222:D223"/>
    <mergeCell ref="G222:G223"/>
    <mergeCell ref="C224:C225"/>
    <mergeCell ref="D224:D225"/>
    <mergeCell ref="G224:G225"/>
    <mergeCell ref="C226:C227"/>
    <mergeCell ref="D226:D227"/>
    <mergeCell ref="G226:G227"/>
    <mergeCell ref="B183:B218"/>
    <mergeCell ref="C183:C191"/>
    <mergeCell ref="D183:D191"/>
    <mergeCell ref="G183:G191"/>
    <mergeCell ref="C193:C196"/>
    <mergeCell ref="D193:D196"/>
    <mergeCell ref="D215:D216"/>
    <mergeCell ref="G215:G216"/>
    <mergeCell ref="C217:C218"/>
    <mergeCell ref="D217:D218"/>
    <mergeCell ref="B163:B168"/>
    <mergeCell ref="B169:B173"/>
    <mergeCell ref="C169:C170"/>
    <mergeCell ref="D169:D170"/>
    <mergeCell ref="G169:G170"/>
    <mergeCell ref="C171:C172"/>
    <mergeCell ref="D171:D172"/>
    <mergeCell ref="G171:G172"/>
    <mergeCell ref="B175:B182"/>
    <mergeCell ref="C175:C179"/>
    <mergeCell ref="D175:D179"/>
    <mergeCell ref="G175:G179"/>
    <mergeCell ref="C180:C182"/>
    <mergeCell ref="D180:D182"/>
    <mergeCell ref="G180:G182"/>
    <mergeCell ref="C204:C206"/>
    <mergeCell ref="D204:D206"/>
    <mergeCell ref="G204:G206"/>
    <mergeCell ref="C207:C210"/>
    <mergeCell ref="D207:D210"/>
    <mergeCell ref="C121:C123"/>
    <mergeCell ref="D121:D123"/>
    <mergeCell ref="G121:G123"/>
    <mergeCell ref="C127:C130"/>
    <mergeCell ref="D127:D130"/>
    <mergeCell ref="G127:G130"/>
    <mergeCell ref="B131:B148"/>
    <mergeCell ref="C131:C133"/>
    <mergeCell ref="D131:D133"/>
    <mergeCell ref="G131:G133"/>
    <mergeCell ref="C135:C136"/>
    <mergeCell ref="D135:D136"/>
    <mergeCell ref="G135:G136"/>
    <mergeCell ref="C137:C138"/>
    <mergeCell ref="D137:D138"/>
    <mergeCell ref="G137:G138"/>
    <mergeCell ref="C139:C143"/>
    <mergeCell ref="D139:D143"/>
    <mergeCell ref="G139:G143"/>
    <mergeCell ref="C145:C147"/>
    <mergeCell ref="D145:D147"/>
    <mergeCell ref="G145:G147"/>
    <mergeCell ref="G83:G84"/>
    <mergeCell ref="B85:B91"/>
    <mergeCell ref="C85:C91"/>
    <mergeCell ref="D85:D91"/>
    <mergeCell ref="G85:G91"/>
    <mergeCell ref="A93:A323"/>
    <mergeCell ref="B93:B96"/>
    <mergeCell ref="B99:B114"/>
    <mergeCell ref="C99:C103"/>
    <mergeCell ref="D99:D103"/>
    <mergeCell ref="G99:G103"/>
    <mergeCell ref="C104:C108"/>
    <mergeCell ref="D104:D108"/>
    <mergeCell ref="G104:G108"/>
    <mergeCell ref="C109:C110"/>
    <mergeCell ref="D109:D110"/>
    <mergeCell ref="G109:G110"/>
    <mergeCell ref="C111:C112"/>
    <mergeCell ref="D111:D112"/>
    <mergeCell ref="G111:G112"/>
    <mergeCell ref="B115:B130"/>
    <mergeCell ref="C115:C120"/>
    <mergeCell ref="D115:D120"/>
    <mergeCell ref="G115:G120"/>
    <mergeCell ref="B22:B24"/>
    <mergeCell ref="B25:B43"/>
    <mergeCell ref="C25:C33"/>
    <mergeCell ref="D25:D33"/>
    <mergeCell ref="G25:G33"/>
    <mergeCell ref="C34:C41"/>
    <mergeCell ref="D34:D41"/>
    <mergeCell ref="G34:G41"/>
    <mergeCell ref="A62:A92"/>
    <mergeCell ref="B62:B80"/>
    <mergeCell ref="C64:C68"/>
    <mergeCell ref="D64:D68"/>
    <mergeCell ref="G64:G68"/>
    <mergeCell ref="C69:C75"/>
    <mergeCell ref="D69:D75"/>
    <mergeCell ref="G69:G75"/>
    <mergeCell ref="C77:C80"/>
    <mergeCell ref="D77:D80"/>
    <mergeCell ref="G77:G80"/>
    <mergeCell ref="B81:B84"/>
    <mergeCell ref="C81:C82"/>
    <mergeCell ref="D81:D82"/>
    <mergeCell ref="C83:C84"/>
    <mergeCell ref="D83:D84"/>
    <mergeCell ref="B10:B15"/>
    <mergeCell ref="C10:C11"/>
    <mergeCell ref="D10:D11"/>
    <mergeCell ref="G10:G11"/>
    <mergeCell ref="B16:B21"/>
    <mergeCell ref="C16:C19"/>
    <mergeCell ref="D16:D19"/>
    <mergeCell ref="G16:G19"/>
    <mergeCell ref="C20:C21"/>
    <mergeCell ref="D20:D21"/>
    <mergeCell ref="G20:G21"/>
    <mergeCell ref="G675:G678"/>
    <mergeCell ref="B679:B681"/>
    <mergeCell ref="C679:C681"/>
    <mergeCell ref="D679:D681"/>
    <mergeCell ref="G679:G681"/>
    <mergeCell ref="B682:B684"/>
    <mergeCell ref="C682:C684"/>
    <mergeCell ref="D682:D684"/>
    <mergeCell ref="G682:G684"/>
    <mergeCell ref="A685:A697"/>
    <mergeCell ref="B685:B697"/>
    <mergeCell ref="B670:B674"/>
    <mergeCell ref="C630:C633"/>
    <mergeCell ref="D630:D633"/>
    <mergeCell ref="C634:C637"/>
    <mergeCell ref="D634:D637"/>
    <mergeCell ref="C638:C641"/>
    <mergeCell ref="D638:D641"/>
    <mergeCell ref="C642:C645"/>
    <mergeCell ref="D642:D645"/>
    <mergeCell ref="C646:C648"/>
    <mergeCell ref="D646:D648"/>
    <mergeCell ref="B675:B678"/>
    <mergeCell ref="C685:C691"/>
    <mergeCell ref="D685:D691"/>
    <mergeCell ref="C692:C697"/>
    <mergeCell ref="D692:D697"/>
    <mergeCell ref="C622:C625"/>
    <mergeCell ref="D622:D625"/>
    <mergeCell ref="C626:C629"/>
    <mergeCell ref="D626:D629"/>
    <mergeCell ref="D604:D607"/>
    <mergeCell ref="C608:C611"/>
    <mergeCell ref="D608:D611"/>
    <mergeCell ref="C612:C615"/>
    <mergeCell ref="D612:D615"/>
    <mergeCell ref="C616:C619"/>
    <mergeCell ref="D616:D619"/>
    <mergeCell ref="C620:C621"/>
    <mergeCell ref="D620:D621"/>
    <mergeCell ref="B569:B581"/>
    <mergeCell ref="C569:C574"/>
    <mergeCell ref="D569:D574"/>
    <mergeCell ref="G569:G574"/>
    <mergeCell ref="B519:B521"/>
    <mergeCell ref="C519:C521"/>
    <mergeCell ref="D519:D521"/>
    <mergeCell ref="G519:G521"/>
    <mergeCell ref="B522:B541"/>
    <mergeCell ref="C523:C524"/>
    <mergeCell ref="D523:D524"/>
    <mergeCell ref="G523:G524"/>
    <mergeCell ref="C525:C530"/>
    <mergeCell ref="D525:D530"/>
    <mergeCell ref="G525:G530"/>
    <mergeCell ref="C532:C533"/>
    <mergeCell ref="D532:D533"/>
    <mergeCell ref="G532:G533"/>
    <mergeCell ref="C537:C538"/>
    <mergeCell ref="D537:D538"/>
    <mergeCell ref="G537:G538"/>
    <mergeCell ref="C539:C540"/>
    <mergeCell ref="D539:D540"/>
    <mergeCell ref="G539:G540"/>
    <mergeCell ref="B463:B476"/>
    <mergeCell ref="C463:C465"/>
    <mergeCell ref="D463:D465"/>
    <mergeCell ref="G463:G465"/>
    <mergeCell ref="C466:C467"/>
    <mergeCell ref="D466:D467"/>
    <mergeCell ref="G466:G467"/>
    <mergeCell ref="C469:C470"/>
    <mergeCell ref="D469:D470"/>
    <mergeCell ref="G469:G470"/>
    <mergeCell ref="C474:C475"/>
    <mergeCell ref="D474:D475"/>
    <mergeCell ref="G474:G475"/>
    <mergeCell ref="B446:B453"/>
    <mergeCell ref="C446:C450"/>
    <mergeCell ref="D446:D450"/>
    <mergeCell ref="G446:G450"/>
    <mergeCell ref="C451:C453"/>
    <mergeCell ref="D451:D453"/>
    <mergeCell ref="G451:G453"/>
    <mergeCell ref="B454:B462"/>
    <mergeCell ref="C454:C462"/>
    <mergeCell ref="D454:D462"/>
    <mergeCell ref="G454:G462"/>
    <mergeCell ref="G427:G429"/>
    <mergeCell ref="C430:C431"/>
    <mergeCell ref="D430:D431"/>
    <mergeCell ref="D354:D358"/>
    <mergeCell ref="G354:G358"/>
    <mergeCell ref="C359:C362"/>
    <mergeCell ref="D359:D362"/>
    <mergeCell ref="G359:G362"/>
    <mergeCell ref="B364:B383"/>
    <mergeCell ref="C364:C370"/>
    <mergeCell ref="D364:D370"/>
    <mergeCell ref="G364:G370"/>
    <mergeCell ref="C371:C377"/>
    <mergeCell ref="D371:D377"/>
    <mergeCell ref="G371:G377"/>
    <mergeCell ref="C378:C381"/>
    <mergeCell ref="D378:D381"/>
    <mergeCell ref="G378:G381"/>
    <mergeCell ref="C382:C383"/>
    <mergeCell ref="D382:D383"/>
    <mergeCell ref="G382:G383"/>
    <mergeCell ref="D318:D320"/>
    <mergeCell ref="G318:G320"/>
    <mergeCell ref="B321:B323"/>
    <mergeCell ref="C321:C323"/>
    <mergeCell ref="D321:D323"/>
    <mergeCell ref="G321:G323"/>
    <mergeCell ref="C124:C126"/>
    <mergeCell ref="D124:D126"/>
    <mergeCell ref="G124:G126"/>
    <mergeCell ref="B149:B156"/>
    <mergeCell ref="C149:C150"/>
    <mergeCell ref="D149:D150"/>
    <mergeCell ref="G149:G150"/>
    <mergeCell ref="C151:C156"/>
    <mergeCell ref="D151:D156"/>
    <mergeCell ref="G151:G156"/>
    <mergeCell ref="B157:B162"/>
    <mergeCell ref="C157:C159"/>
    <mergeCell ref="D157:D159"/>
    <mergeCell ref="G157:G159"/>
    <mergeCell ref="C160:C162"/>
    <mergeCell ref="D160:D162"/>
    <mergeCell ref="G160:G162"/>
    <mergeCell ref="C215:C216"/>
    <mergeCell ref="C12:C15"/>
    <mergeCell ref="D12:D15"/>
    <mergeCell ref="G12:G15"/>
    <mergeCell ref="A1:G1"/>
    <mergeCell ref="B56:B61"/>
    <mergeCell ref="C56:C58"/>
    <mergeCell ref="D56:D58"/>
    <mergeCell ref="G56:G58"/>
    <mergeCell ref="G59:G61"/>
    <mergeCell ref="C42:C43"/>
    <mergeCell ref="D42:D43"/>
    <mergeCell ref="G42:G43"/>
    <mergeCell ref="B44:B55"/>
    <mergeCell ref="C44:C51"/>
    <mergeCell ref="D44:D51"/>
    <mergeCell ref="G44:G51"/>
    <mergeCell ref="C52:C55"/>
    <mergeCell ref="D52:D55"/>
    <mergeCell ref="G52:G55"/>
    <mergeCell ref="A3:A61"/>
    <mergeCell ref="B3:B9"/>
    <mergeCell ref="C3:C9"/>
    <mergeCell ref="D3:D9"/>
    <mergeCell ref="G3:G9"/>
  </mergeCells>
  <phoneticPr fontId="16" type="noConversion"/>
  <pageMargins left="0.75" right="0.75" top="1" bottom="1" header="0.5" footer="0.5"/>
  <ignoredErrors>
    <ignoredError sqref="C655:C66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1"/>
  <sheetViews>
    <sheetView topLeftCell="A180" workbookViewId="0">
      <selection activeCell="A211" sqref="A211"/>
    </sheetView>
  </sheetViews>
  <sheetFormatPr defaultColWidth="8.7265625" defaultRowHeight="14" x14ac:dyDescent="0.25"/>
  <cols>
    <col min="1" max="1" width="20.81640625" customWidth="1"/>
    <col min="2" max="2" width="7.90625" customWidth="1"/>
    <col min="3" max="3" width="12.08984375" customWidth="1"/>
    <col min="4" max="4" width="14.453125" customWidth="1"/>
    <col min="5" max="5" width="17.81640625" customWidth="1"/>
    <col min="6" max="6" width="11.08984375" customWidth="1"/>
    <col min="7" max="7" width="17.81640625" customWidth="1"/>
    <col min="8" max="8" width="39.26953125" bestFit="1" customWidth="1"/>
  </cols>
  <sheetData>
    <row r="1" spans="1:8" ht="23" x14ac:dyDescent="0.25">
      <c r="A1" s="61" t="s">
        <v>35</v>
      </c>
      <c r="B1" s="61"/>
      <c r="C1" s="61"/>
      <c r="D1" s="61"/>
      <c r="E1" s="61"/>
      <c r="F1" s="61"/>
      <c r="G1" s="61"/>
      <c r="H1" s="61"/>
    </row>
    <row r="2" spans="1:8" ht="21" x14ac:dyDescent="0.25">
      <c r="A2" s="13" t="s">
        <v>19</v>
      </c>
      <c r="B2" s="13" t="s">
        <v>30</v>
      </c>
      <c r="C2" s="13" t="s">
        <v>20</v>
      </c>
      <c r="D2" s="13" t="s">
        <v>36</v>
      </c>
      <c r="E2" s="13" t="s">
        <v>32</v>
      </c>
      <c r="F2" s="14" t="s">
        <v>37</v>
      </c>
      <c r="G2" s="13" t="s">
        <v>38</v>
      </c>
      <c r="H2" s="13" t="s">
        <v>28</v>
      </c>
    </row>
    <row r="3" spans="1:8" ht="17.399999999999999" customHeight="1" x14ac:dyDescent="0.25">
      <c r="A3" s="50" t="s">
        <v>1</v>
      </c>
      <c r="B3" s="17">
        <v>1</v>
      </c>
      <c r="C3" s="17">
        <v>20193631</v>
      </c>
      <c r="D3" s="21"/>
      <c r="E3" s="17">
        <v>30</v>
      </c>
      <c r="F3" s="20">
        <f t="shared" ref="F3:F29" si="0">D3/E3</f>
        <v>0</v>
      </c>
      <c r="G3" s="17"/>
      <c r="H3" s="17" t="s">
        <v>140</v>
      </c>
    </row>
    <row r="4" spans="1:8" ht="17.399999999999999" customHeight="1" x14ac:dyDescent="0.25">
      <c r="A4" s="50"/>
      <c r="B4" s="17">
        <v>2</v>
      </c>
      <c r="C4" s="17">
        <v>20193632</v>
      </c>
      <c r="D4" s="21"/>
      <c r="E4" s="17">
        <v>31</v>
      </c>
      <c r="F4" s="20">
        <f t="shared" si="0"/>
        <v>0</v>
      </c>
      <c r="G4" s="17"/>
      <c r="H4" s="17" t="s">
        <v>140</v>
      </c>
    </row>
    <row r="5" spans="1:8" ht="17.399999999999999" customHeight="1" x14ac:dyDescent="0.25">
      <c r="A5" s="50"/>
      <c r="B5" s="17">
        <v>3</v>
      </c>
      <c r="C5" s="17">
        <v>20193633</v>
      </c>
      <c r="D5" s="21"/>
      <c r="E5" s="17">
        <v>35</v>
      </c>
      <c r="F5" s="20">
        <f t="shared" si="0"/>
        <v>0</v>
      </c>
      <c r="G5" s="17"/>
      <c r="H5" s="17" t="s">
        <v>140</v>
      </c>
    </row>
    <row r="6" spans="1:8" ht="17.399999999999999" customHeight="1" x14ac:dyDescent="0.25">
      <c r="A6" s="50"/>
      <c r="B6" s="17">
        <v>4</v>
      </c>
      <c r="C6" s="17">
        <v>20193634</v>
      </c>
      <c r="D6" s="21"/>
      <c r="E6" s="17">
        <v>36</v>
      </c>
      <c r="F6" s="20">
        <f t="shared" si="0"/>
        <v>0</v>
      </c>
      <c r="G6" s="17"/>
      <c r="H6" s="17" t="s">
        <v>140</v>
      </c>
    </row>
    <row r="7" spans="1:8" ht="17.399999999999999" customHeight="1" x14ac:dyDescent="0.25">
      <c r="A7" s="50"/>
      <c r="B7" s="17">
        <v>5</v>
      </c>
      <c r="C7" s="17">
        <v>20193635</v>
      </c>
      <c r="D7" s="21"/>
      <c r="E7" s="17">
        <v>31</v>
      </c>
      <c r="F7" s="20">
        <f t="shared" si="0"/>
        <v>0</v>
      </c>
      <c r="G7" s="17"/>
      <c r="H7" s="17" t="s">
        <v>140</v>
      </c>
    </row>
    <row r="8" spans="1:8" ht="17.399999999999999" customHeight="1" x14ac:dyDescent="0.25">
      <c r="A8" s="50"/>
      <c r="B8" s="17">
        <v>6</v>
      </c>
      <c r="C8" s="17">
        <v>20203631</v>
      </c>
      <c r="D8" s="21">
        <v>0</v>
      </c>
      <c r="E8" s="17">
        <v>32</v>
      </c>
      <c r="F8" s="20">
        <f t="shared" si="0"/>
        <v>0</v>
      </c>
      <c r="G8" s="17">
        <f t="shared" ref="G8:G29" si="1">RANK(F8,$F$3:$F$29,1)</f>
        <v>1</v>
      </c>
      <c r="H8" s="17"/>
    </row>
    <row r="9" spans="1:8" ht="17.399999999999999" customHeight="1" x14ac:dyDescent="0.25">
      <c r="A9" s="50"/>
      <c r="B9" s="17">
        <v>7</v>
      </c>
      <c r="C9" s="17">
        <v>20203632</v>
      </c>
      <c r="D9" s="21">
        <v>0</v>
      </c>
      <c r="E9" s="17">
        <v>32</v>
      </c>
      <c r="F9" s="20">
        <f t="shared" si="0"/>
        <v>0</v>
      </c>
      <c r="G9" s="17">
        <f t="shared" si="1"/>
        <v>1</v>
      </c>
      <c r="H9" s="17"/>
    </row>
    <row r="10" spans="1:8" ht="17.399999999999999" customHeight="1" x14ac:dyDescent="0.25">
      <c r="A10" s="50"/>
      <c r="B10" s="17">
        <v>8</v>
      </c>
      <c r="C10" s="17">
        <v>20203633</v>
      </c>
      <c r="D10" s="21">
        <v>0</v>
      </c>
      <c r="E10" s="17">
        <v>34</v>
      </c>
      <c r="F10" s="20">
        <f t="shared" si="0"/>
        <v>0</v>
      </c>
      <c r="G10" s="17">
        <f t="shared" si="1"/>
        <v>1</v>
      </c>
      <c r="H10" s="17"/>
    </row>
    <row r="11" spans="1:8" ht="17.399999999999999" customHeight="1" x14ac:dyDescent="0.25">
      <c r="A11" s="50"/>
      <c r="B11" s="17">
        <v>9</v>
      </c>
      <c r="C11" s="17">
        <v>20203634</v>
      </c>
      <c r="D11" s="21">
        <v>0</v>
      </c>
      <c r="E11" s="17">
        <v>30</v>
      </c>
      <c r="F11" s="20">
        <f t="shared" si="0"/>
        <v>0</v>
      </c>
      <c r="G11" s="17">
        <f t="shared" si="1"/>
        <v>1</v>
      </c>
      <c r="H11" s="17"/>
    </row>
    <row r="12" spans="1:8" ht="17.399999999999999" customHeight="1" x14ac:dyDescent="0.25">
      <c r="A12" s="50"/>
      <c r="B12" s="17">
        <v>10</v>
      </c>
      <c r="C12" s="17">
        <v>20203635</v>
      </c>
      <c r="D12" s="21">
        <v>0</v>
      </c>
      <c r="E12" s="17">
        <v>35</v>
      </c>
      <c r="F12" s="20">
        <f t="shared" si="0"/>
        <v>0</v>
      </c>
      <c r="G12" s="17">
        <f t="shared" si="1"/>
        <v>1</v>
      </c>
      <c r="H12" s="17"/>
    </row>
    <row r="13" spans="1:8" ht="17.399999999999999" customHeight="1" x14ac:dyDescent="0.25">
      <c r="A13" s="50"/>
      <c r="B13" s="17">
        <v>11</v>
      </c>
      <c r="C13" s="17">
        <v>20213631</v>
      </c>
      <c r="D13" s="21">
        <v>0</v>
      </c>
      <c r="E13" s="17">
        <v>43</v>
      </c>
      <c r="F13" s="20">
        <f t="shared" si="0"/>
        <v>0</v>
      </c>
      <c r="G13" s="17">
        <f t="shared" si="1"/>
        <v>1</v>
      </c>
      <c r="H13" s="17"/>
    </row>
    <row r="14" spans="1:8" ht="17.399999999999999" customHeight="1" x14ac:dyDescent="0.25">
      <c r="A14" s="50"/>
      <c r="B14" s="17">
        <v>12</v>
      </c>
      <c r="C14" s="17">
        <v>20213632</v>
      </c>
      <c r="D14" s="21">
        <v>0</v>
      </c>
      <c r="E14" s="17">
        <v>42</v>
      </c>
      <c r="F14" s="20">
        <f t="shared" si="0"/>
        <v>0</v>
      </c>
      <c r="G14" s="17">
        <f t="shared" si="1"/>
        <v>1</v>
      </c>
      <c r="H14" s="17"/>
    </row>
    <row r="15" spans="1:8" ht="17.399999999999999" customHeight="1" x14ac:dyDescent="0.25">
      <c r="A15" s="50"/>
      <c r="B15" s="17">
        <v>13</v>
      </c>
      <c r="C15" s="17">
        <v>20213633</v>
      </c>
      <c r="D15" s="21">
        <v>6</v>
      </c>
      <c r="E15" s="17">
        <v>44</v>
      </c>
      <c r="F15" s="20">
        <f t="shared" si="0"/>
        <v>0.13636363636363635</v>
      </c>
      <c r="G15" s="17">
        <f t="shared" si="1"/>
        <v>22</v>
      </c>
      <c r="H15" s="17"/>
    </row>
    <row r="16" spans="1:8" ht="17.399999999999999" customHeight="1" x14ac:dyDescent="0.25">
      <c r="A16" s="50"/>
      <c r="B16" s="17">
        <v>14</v>
      </c>
      <c r="C16" s="17">
        <v>20213634</v>
      </c>
      <c r="D16" s="21">
        <v>0</v>
      </c>
      <c r="E16" s="17">
        <v>45</v>
      </c>
      <c r="F16" s="20">
        <f t="shared" si="0"/>
        <v>0</v>
      </c>
      <c r="G16" s="17">
        <f t="shared" si="1"/>
        <v>1</v>
      </c>
      <c r="H16" s="17"/>
    </row>
    <row r="17" spans="1:8" ht="17.399999999999999" customHeight="1" x14ac:dyDescent="0.25">
      <c r="A17" s="50"/>
      <c r="B17" s="17">
        <v>15</v>
      </c>
      <c r="C17" s="17">
        <v>20213635</v>
      </c>
      <c r="D17" s="21">
        <v>0</v>
      </c>
      <c r="E17" s="17">
        <v>39</v>
      </c>
      <c r="F17" s="20">
        <f t="shared" si="0"/>
        <v>0</v>
      </c>
      <c r="G17" s="17">
        <f t="shared" si="1"/>
        <v>1</v>
      </c>
      <c r="H17" s="17"/>
    </row>
    <row r="18" spans="1:8" ht="17.399999999999999" customHeight="1" x14ac:dyDescent="0.25">
      <c r="A18" s="50"/>
      <c r="B18" s="17">
        <v>16</v>
      </c>
      <c r="C18" s="17">
        <v>20213641</v>
      </c>
      <c r="D18" s="21"/>
      <c r="E18" s="17">
        <v>41</v>
      </c>
      <c r="F18" s="20">
        <f t="shared" si="0"/>
        <v>0</v>
      </c>
      <c r="G18" s="17"/>
      <c r="H18" s="17" t="s">
        <v>140</v>
      </c>
    </row>
    <row r="19" spans="1:8" ht="17.399999999999999" customHeight="1" x14ac:dyDescent="0.25">
      <c r="A19" s="50"/>
      <c r="B19" s="17">
        <v>17</v>
      </c>
      <c r="C19" s="17">
        <v>20213642</v>
      </c>
      <c r="D19" s="21"/>
      <c r="E19" s="17">
        <v>45</v>
      </c>
      <c r="F19" s="20">
        <f t="shared" si="0"/>
        <v>0</v>
      </c>
      <c r="G19" s="17"/>
      <c r="H19" s="17" t="s">
        <v>140</v>
      </c>
    </row>
    <row r="20" spans="1:8" ht="17.399999999999999" customHeight="1" x14ac:dyDescent="0.25">
      <c r="A20" s="50"/>
      <c r="B20" s="17">
        <v>18</v>
      </c>
      <c r="C20" s="17">
        <v>20223631</v>
      </c>
      <c r="D20" s="21">
        <v>7</v>
      </c>
      <c r="E20" s="17">
        <v>40</v>
      </c>
      <c r="F20" s="20">
        <f t="shared" si="0"/>
        <v>0.17499999999999999</v>
      </c>
      <c r="G20" s="17">
        <f t="shared" si="1"/>
        <v>25</v>
      </c>
      <c r="H20" s="17"/>
    </row>
    <row r="21" spans="1:8" ht="17.399999999999999" customHeight="1" x14ac:dyDescent="0.25">
      <c r="A21" s="50"/>
      <c r="B21" s="17">
        <v>19</v>
      </c>
      <c r="C21" s="17">
        <v>20223632</v>
      </c>
      <c r="D21" s="21">
        <v>0</v>
      </c>
      <c r="E21" s="17">
        <v>40</v>
      </c>
      <c r="F21" s="20">
        <f t="shared" si="0"/>
        <v>0</v>
      </c>
      <c r="G21" s="17">
        <f t="shared" si="1"/>
        <v>1</v>
      </c>
      <c r="H21" s="17"/>
    </row>
    <row r="22" spans="1:8" ht="17.399999999999999" customHeight="1" x14ac:dyDescent="0.25">
      <c r="A22" s="50"/>
      <c r="B22" s="17">
        <v>20</v>
      </c>
      <c r="C22" s="17">
        <v>20223633</v>
      </c>
      <c r="D22" s="21">
        <v>0</v>
      </c>
      <c r="E22" s="17">
        <v>42</v>
      </c>
      <c r="F22" s="20">
        <f t="shared" si="0"/>
        <v>0</v>
      </c>
      <c r="G22" s="17">
        <f t="shared" si="1"/>
        <v>1</v>
      </c>
      <c r="H22" s="17"/>
    </row>
    <row r="23" spans="1:8" ht="17.399999999999999" customHeight="1" x14ac:dyDescent="0.25">
      <c r="A23" s="50"/>
      <c r="B23" s="17">
        <v>21</v>
      </c>
      <c r="C23" s="17">
        <v>20223634</v>
      </c>
      <c r="D23" s="21">
        <v>0</v>
      </c>
      <c r="E23" s="17">
        <v>41</v>
      </c>
      <c r="F23" s="20">
        <f t="shared" si="0"/>
        <v>0</v>
      </c>
      <c r="G23" s="17">
        <f t="shared" si="1"/>
        <v>1</v>
      </c>
      <c r="H23" s="17"/>
    </row>
    <row r="24" spans="1:8" ht="17.399999999999999" customHeight="1" x14ac:dyDescent="0.25">
      <c r="A24" s="50"/>
      <c r="B24" s="17">
        <v>22</v>
      </c>
      <c r="C24" s="17">
        <v>20223635</v>
      </c>
      <c r="D24" s="21">
        <v>6</v>
      </c>
      <c r="E24" s="17">
        <v>43</v>
      </c>
      <c r="F24" s="20">
        <f t="shared" si="0"/>
        <v>0.13953488372093023</v>
      </c>
      <c r="G24" s="17">
        <f t="shared" si="1"/>
        <v>23</v>
      </c>
      <c r="H24" s="17"/>
    </row>
    <row r="25" spans="1:8" ht="17.399999999999999" customHeight="1" x14ac:dyDescent="0.25">
      <c r="A25" s="50"/>
      <c r="B25" s="17">
        <v>23</v>
      </c>
      <c r="C25" s="17">
        <v>20223636</v>
      </c>
      <c r="D25" s="21">
        <v>0</v>
      </c>
      <c r="E25" s="17">
        <v>43</v>
      </c>
      <c r="F25" s="20">
        <f t="shared" si="0"/>
        <v>0</v>
      </c>
      <c r="G25" s="17">
        <f t="shared" si="1"/>
        <v>1</v>
      </c>
      <c r="H25" s="17"/>
    </row>
    <row r="26" spans="1:8" ht="17.399999999999999" customHeight="1" x14ac:dyDescent="0.25">
      <c r="A26" s="50"/>
      <c r="B26" s="17">
        <v>24</v>
      </c>
      <c r="C26" s="17">
        <v>20223637</v>
      </c>
      <c r="D26" s="21">
        <v>6</v>
      </c>
      <c r="E26" s="17">
        <v>41</v>
      </c>
      <c r="F26" s="20">
        <f t="shared" si="0"/>
        <v>0.14634146341463414</v>
      </c>
      <c r="G26" s="17">
        <f t="shared" si="1"/>
        <v>24</v>
      </c>
      <c r="H26" s="17"/>
    </row>
    <row r="27" spans="1:8" ht="17.399999999999999" customHeight="1" x14ac:dyDescent="0.25">
      <c r="A27" s="50"/>
      <c r="B27" s="17">
        <v>25</v>
      </c>
      <c r="C27" s="17">
        <v>20223641</v>
      </c>
      <c r="D27" s="21">
        <v>3</v>
      </c>
      <c r="E27" s="17">
        <v>43</v>
      </c>
      <c r="F27" s="20">
        <f t="shared" si="0"/>
        <v>6.9767441860465115E-2</v>
      </c>
      <c r="G27" s="17">
        <f t="shared" si="1"/>
        <v>21</v>
      </c>
      <c r="H27" s="17"/>
    </row>
    <row r="28" spans="1:8" ht="17.399999999999999" customHeight="1" x14ac:dyDescent="0.25">
      <c r="A28" s="50"/>
      <c r="B28" s="17">
        <v>26</v>
      </c>
      <c r="C28" s="17">
        <v>20223642</v>
      </c>
      <c r="D28" s="21">
        <v>19</v>
      </c>
      <c r="E28" s="17">
        <v>43</v>
      </c>
      <c r="F28" s="20">
        <f t="shared" si="0"/>
        <v>0.44186046511627908</v>
      </c>
      <c r="G28" s="17">
        <f t="shared" si="1"/>
        <v>27</v>
      </c>
      <c r="H28" s="17"/>
    </row>
    <row r="29" spans="1:8" ht="17.399999999999999" customHeight="1" x14ac:dyDescent="0.25">
      <c r="A29" s="50"/>
      <c r="B29" s="17">
        <v>27</v>
      </c>
      <c r="C29" s="17">
        <v>20223643</v>
      </c>
      <c r="D29" s="21">
        <v>12</v>
      </c>
      <c r="E29" s="17">
        <v>43</v>
      </c>
      <c r="F29" s="20">
        <f t="shared" si="0"/>
        <v>0.27906976744186046</v>
      </c>
      <c r="G29" s="17">
        <f t="shared" si="1"/>
        <v>26</v>
      </c>
      <c r="H29" s="17"/>
    </row>
    <row r="30" spans="1:8" ht="17.399999999999999" customHeight="1" x14ac:dyDescent="0.25">
      <c r="A30" s="50" t="s">
        <v>2</v>
      </c>
      <c r="B30" s="17">
        <v>28</v>
      </c>
      <c r="C30" s="17">
        <v>20192731</v>
      </c>
      <c r="D30" s="21"/>
      <c r="E30" s="17">
        <v>30</v>
      </c>
      <c r="F30" s="20">
        <f t="shared" ref="F30:F61" si="2">D30/E30</f>
        <v>0</v>
      </c>
      <c r="G30" s="17"/>
      <c r="H30" s="17" t="s">
        <v>65</v>
      </c>
    </row>
    <row r="31" spans="1:8" ht="17.399999999999999" customHeight="1" x14ac:dyDescent="0.25">
      <c r="A31" s="50"/>
      <c r="B31" s="17">
        <v>29</v>
      </c>
      <c r="C31" s="17">
        <v>20192831</v>
      </c>
      <c r="D31" s="21"/>
      <c r="E31" s="17">
        <v>47</v>
      </c>
      <c r="F31" s="20">
        <f t="shared" si="2"/>
        <v>0</v>
      </c>
      <c r="G31" s="17"/>
      <c r="H31" s="17" t="s">
        <v>65</v>
      </c>
    </row>
    <row r="32" spans="1:8" ht="17.399999999999999" customHeight="1" x14ac:dyDescent="0.25">
      <c r="A32" s="50"/>
      <c r="B32" s="17">
        <v>30</v>
      </c>
      <c r="C32" s="17">
        <v>20192832</v>
      </c>
      <c r="D32" s="21"/>
      <c r="E32" s="17">
        <v>29</v>
      </c>
      <c r="F32" s="20">
        <f t="shared" si="2"/>
        <v>0</v>
      </c>
      <c r="G32" s="17"/>
      <c r="H32" s="17" t="s">
        <v>65</v>
      </c>
    </row>
    <row r="33" spans="1:8" ht="17.399999999999999" customHeight="1" x14ac:dyDescent="0.25">
      <c r="A33" s="50"/>
      <c r="B33" s="17">
        <v>31</v>
      </c>
      <c r="C33" s="17">
        <v>20192833</v>
      </c>
      <c r="D33" s="21"/>
      <c r="E33" s="17">
        <v>32</v>
      </c>
      <c r="F33" s="20">
        <f t="shared" si="2"/>
        <v>0</v>
      </c>
      <c r="G33" s="17"/>
      <c r="H33" s="17" t="s">
        <v>65</v>
      </c>
    </row>
    <row r="34" spans="1:8" ht="17.399999999999999" customHeight="1" x14ac:dyDescent="0.25">
      <c r="A34" s="50"/>
      <c r="B34" s="17">
        <v>32</v>
      </c>
      <c r="C34" s="17">
        <v>20202731</v>
      </c>
      <c r="D34" s="21">
        <v>0</v>
      </c>
      <c r="E34" s="17">
        <v>27</v>
      </c>
      <c r="F34" s="20">
        <f t="shared" si="2"/>
        <v>0</v>
      </c>
      <c r="G34" s="17">
        <f>RANK(F34,$F$30:$F$56,1)</f>
        <v>1</v>
      </c>
      <c r="H34" s="17"/>
    </row>
    <row r="35" spans="1:8" ht="17.399999999999999" customHeight="1" x14ac:dyDescent="0.25">
      <c r="A35" s="50"/>
      <c r="B35" s="17">
        <v>33</v>
      </c>
      <c r="C35" s="17">
        <v>20202831</v>
      </c>
      <c r="D35" s="21">
        <v>0</v>
      </c>
      <c r="E35" s="17">
        <v>47</v>
      </c>
      <c r="F35" s="20">
        <f t="shared" si="2"/>
        <v>0</v>
      </c>
      <c r="G35" s="17">
        <f t="shared" ref="G35:G56" si="3">RANK(F35,$F$30:$F$56,1)</f>
        <v>1</v>
      </c>
      <c r="H35" s="17"/>
    </row>
    <row r="36" spans="1:8" ht="17.399999999999999" customHeight="1" x14ac:dyDescent="0.25">
      <c r="A36" s="50"/>
      <c r="B36" s="17">
        <v>34</v>
      </c>
      <c r="C36" s="17">
        <v>20202832</v>
      </c>
      <c r="D36" s="21">
        <v>0</v>
      </c>
      <c r="E36" s="17">
        <v>27</v>
      </c>
      <c r="F36" s="20">
        <f t="shared" si="2"/>
        <v>0</v>
      </c>
      <c r="G36" s="17">
        <f t="shared" si="3"/>
        <v>1</v>
      </c>
      <c r="H36" s="17"/>
    </row>
    <row r="37" spans="1:8" ht="17.399999999999999" customHeight="1" x14ac:dyDescent="0.25">
      <c r="A37" s="50"/>
      <c r="B37" s="17">
        <v>35</v>
      </c>
      <c r="C37" s="17">
        <v>20202833</v>
      </c>
      <c r="D37" s="21">
        <v>0</v>
      </c>
      <c r="E37" s="17">
        <v>23</v>
      </c>
      <c r="F37" s="20">
        <f t="shared" si="2"/>
        <v>0</v>
      </c>
      <c r="G37" s="17">
        <f t="shared" si="3"/>
        <v>1</v>
      </c>
      <c r="H37" s="17"/>
    </row>
    <row r="38" spans="1:8" ht="17.399999999999999" customHeight="1" x14ac:dyDescent="0.25">
      <c r="A38" s="50"/>
      <c r="B38" s="17">
        <v>36</v>
      </c>
      <c r="C38" s="17">
        <v>20212731</v>
      </c>
      <c r="D38" s="21">
        <v>18</v>
      </c>
      <c r="E38" s="17">
        <v>40</v>
      </c>
      <c r="F38" s="20">
        <f t="shared" si="2"/>
        <v>0.45</v>
      </c>
      <c r="G38" s="17">
        <f t="shared" si="3"/>
        <v>27</v>
      </c>
      <c r="H38" s="17"/>
    </row>
    <row r="39" spans="1:8" ht="17.399999999999999" customHeight="1" x14ac:dyDescent="0.25">
      <c r="A39" s="50"/>
      <c r="B39" s="17">
        <v>37</v>
      </c>
      <c r="C39" s="17">
        <v>20212831</v>
      </c>
      <c r="D39" s="21">
        <v>4</v>
      </c>
      <c r="E39" s="17">
        <v>41</v>
      </c>
      <c r="F39" s="20">
        <f t="shared" si="2"/>
        <v>9.7560975609756101E-2</v>
      </c>
      <c r="G39" s="17">
        <f t="shared" si="3"/>
        <v>25</v>
      </c>
      <c r="H39" s="17"/>
    </row>
    <row r="40" spans="1:8" ht="17.399999999999999" customHeight="1" x14ac:dyDescent="0.25">
      <c r="A40" s="50"/>
      <c r="B40" s="17">
        <v>38</v>
      </c>
      <c r="C40" s="17">
        <v>20212832</v>
      </c>
      <c r="D40" s="21">
        <v>0</v>
      </c>
      <c r="E40" s="17">
        <v>41</v>
      </c>
      <c r="F40" s="20">
        <f t="shared" si="2"/>
        <v>0</v>
      </c>
      <c r="G40" s="17">
        <f t="shared" si="3"/>
        <v>1</v>
      </c>
      <c r="H40" s="17"/>
    </row>
    <row r="41" spans="1:8" ht="17.399999999999999" customHeight="1" x14ac:dyDescent="0.25">
      <c r="A41" s="50"/>
      <c r="B41" s="17">
        <v>39</v>
      </c>
      <c r="C41" s="17">
        <v>20212841</v>
      </c>
      <c r="D41" s="21"/>
      <c r="E41" s="17">
        <v>45</v>
      </c>
      <c r="F41" s="20">
        <f t="shared" si="2"/>
        <v>0</v>
      </c>
      <c r="G41" s="17"/>
      <c r="H41" s="17" t="s">
        <v>65</v>
      </c>
    </row>
    <row r="42" spans="1:8" ht="17.399999999999999" customHeight="1" x14ac:dyDescent="0.25">
      <c r="A42" s="50"/>
      <c r="B42" s="17">
        <v>40</v>
      </c>
      <c r="C42" s="17">
        <v>20212842</v>
      </c>
      <c r="D42" s="21"/>
      <c r="E42" s="17">
        <v>46</v>
      </c>
      <c r="F42" s="20">
        <f t="shared" si="2"/>
        <v>0</v>
      </c>
      <c r="G42" s="17"/>
      <c r="H42" s="17" t="s">
        <v>65</v>
      </c>
    </row>
    <row r="43" spans="1:8" ht="17.399999999999999" customHeight="1" x14ac:dyDescent="0.25">
      <c r="A43" s="50"/>
      <c r="B43" s="17">
        <v>41</v>
      </c>
      <c r="C43" s="17">
        <v>20212843</v>
      </c>
      <c r="D43" s="21"/>
      <c r="E43" s="17">
        <v>44</v>
      </c>
      <c r="F43" s="20">
        <f t="shared" si="2"/>
        <v>0</v>
      </c>
      <c r="G43" s="17"/>
      <c r="H43" s="17" t="s">
        <v>65</v>
      </c>
    </row>
    <row r="44" spans="1:8" ht="17.399999999999999" customHeight="1" x14ac:dyDescent="0.25">
      <c r="A44" s="50"/>
      <c r="B44" s="17">
        <v>42</v>
      </c>
      <c r="C44" s="17">
        <v>20222731</v>
      </c>
      <c r="D44" s="17">
        <v>0</v>
      </c>
      <c r="E44" s="17">
        <v>39</v>
      </c>
      <c r="F44" s="20">
        <f t="shared" si="2"/>
        <v>0</v>
      </c>
      <c r="G44" s="17">
        <f t="shared" si="3"/>
        <v>1</v>
      </c>
      <c r="H44" s="17"/>
    </row>
    <row r="45" spans="1:8" ht="17.399999999999999" customHeight="1" x14ac:dyDescent="0.25">
      <c r="A45" s="50"/>
      <c r="B45" s="17">
        <v>43</v>
      </c>
      <c r="C45" s="17">
        <v>20222732</v>
      </c>
      <c r="D45" s="17">
        <v>0</v>
      </c>
      <c r="E45" s="17">
        <v>42</v>
      </c>
      <c r="F45" s="20">
        <f t="shared" si="2"/>
        <v>0</v>
      </c>
      <c r="G45" s="17">
        <f t="shared" si="3"/>
        <v>1</v>
      </c>
      <c r="H45" s="17"/>
    </row>
    <row r="46" spans="1:8" ht="17.399999999999999" customHeight="1" x14ac:dyDescent="0.25">
      <c r="A46" s="50"/>
      <c r="B46" s="17">
        <v>44</v>
      </c>
      <c r="C46" s="17">
        <v>20222831</v>
      </c>
      <c r="D46" s="17">
        <v>0</v>
      </c>
      <c r="E46" s="17">
        <v>42</v>
      </c>
      <c r="F46" s="20">
        <f t="shared" si="2"/>
        <v>0</v>
      </c>
      <c r="G46" s="17">
        <f t="shared" si="3"/>
        <v>1</v>
      </c>
      <c r="H46" s="17"/>
    </row>
    <row r="47" spans="1:8" ht="17.399999999999999" customHeight="1" x14ac:dyDescent="0.25">
      <c r="A47" s="50"/>
      <c r="B47" s="17">
        <v>45</v>
      </c>
      <c r="C47" s="17">
        <v>20222832</v>
      </c>
      <c r="D47" s="17">
        <v>0</v>
      </c>
      <c r="E47" s="17">
        <v>41</v>
      </c>
      <c r="F47" s="20">
        <f t="shared" si="2"/>
        <v>0</v>
      </c>
      <c r="G47" s="17">
        <f t="shared" si="3"/>
        <v>1</v>
      </c>
      <c r="H47" s="17"/>
    </row>
    <row r="48" spans="1:8" ht="17.399999999999999" customHeight="1" x14ac:dyDescent="0.25">
      <c r="A48" s="50"/>
      <c r="B48" s="17">
        <v>46</v>
      </c>
      <c r="C48" s="17">
        <v>20222833</v>
      </c>
      <c r="D48" s="17">
        <v>0</v>
      </c>
      <c r="E48" s="17">
        <v>45</v>
      </c>
      <c r="F48" s="20">
        <f t="shared" si="2"/>
        <v>0</v>
      </c>
      <c r="G48" s="17">
        <f t="shared" si="3"/>
        <v>1</v>
      </c>
      <c r="H48" s="17"/>
    </row>
    <row r="49" spans="1:8" ht="17.399999999999999" customHeight="1" x14ac:dyDescent="0.25">
      <c r="A49" s="50"/>
      <c r="B49" s="17">
        <v>47</v>
      </c>
      <c r="C49" s="17">
        <v>20222834</v>
      </c>
      <c r="D49" s="17">
        <v>1</v>
      </c>
      <c r="E49" s="17">
        <v>45</v>
      </c>
      <c r="F49" s="20">
        <f t="shared" si="2"/>
        <v>2.2222222222222223E-2</v>
      </c>
      <c r="G49" s="17">
        <f t="shared" si="3"/>
        <v>24</v>
      </c>
      <c r="H49" s="17"/>
    </row>
    <row r="50" spans="1:8" ht="17.399999999999999" customHeight="1" x14ac:dyDescent="0.25">
      <c r="A50" s="50"/>
      <c r="B50" s="17">
        <v>48</v>
      </c>
      <c r="C50" s="17">
        <v>20222835</v>
      </c>
      <c r="D50" s="17">
        <v>0</v>
      </c>
      <c r="E50" s="17">
        <v>45</v>
      </c>
      <c r="F50" s="20">
        <f t="shared" si="2"/>
        <v>0</v>
      </c>
      <c r="G50" s="17">
        <f t="shared" si="3"/>
        <v>1</v>
      </c>
      <c r="H50" s="17"/>
    </row>
    <row r="51" spans="1:8" ht="17.399999999999999" customHeight="1" x14ac:dyDescent="0.25">
      <c r="A51" s="50"/>
      <c r="B51" s="17">
        <v>49</v>
      </c>
      <c r="C51" s="17">
        <v>20222836</v>
      </c>
      <c r="D51" s="17">
        <v>0</v>
      </c>
      <c r="E51" s="17">
        <v>40</v>
      </c>
      <c r="F51" s="20">
        <f t="shared" si="2"/>
        <v>0</v>
      </c>
      <c r="G51" s="17">
        <f t="shared" si="3"/>
        <v>1</v>
      </c>
      <c r="H51" s="17"/>
    </row>
    <row r="52" spans="1:8" ht="17.399999999999999" customHeight="1" x14ac:dyDescent="0.25">
      <c r="A52" s="50"/>
      <c r="B52" s="17">
        <v>50</v>
      </c>
      <c r="C52" s="17">
        <v>20222837</v>
      </c>
      <c r="D52" s="17">
        <v>0</v>
      </c>
      <c r="E52" s="17">
        <v>40</v>
      </c>
      <c r="F52" s="20">
        <f t="shared" si="2"/>
        <v>0</v>
      </c>
      <c r="G52" s="17">
        <f t="shared" si="3"/>
        <v>1</v>
      </c>
      <c r="H52" s="17"/>
    </row>
    <row r="53" spans="1:8" ht="17.399999999999999" customHeight="1" x14ac:dyDescent="0.25">
      <c r="A53" s="50"/>
      <c r="B53" s="17">
        <v>51</v>
      </c>
      <c r="C53" s="17">
        <v>20222841</v>
      </c>
      <c r="D53" s="17">
        <v>0</v>
      </c>
      <c r="E53" s="17">
        <v>36</v>
      </c>
      <c r="F53" s="20">
        <f t="shared" si="2"/>
        <v>0</v>
      </c>
      <c r="G53" s="17">
        <f t="shared" si="3"/>
        <v>1</v>
      </c>
      <c r="H53" s="17"/>
    </row>
    <row r="54" spans="1:8" ht="17.399999999999999" customHeight="1" x14ac:dyDescent="0.25">
      <c r="A54" s="50"/>
      <c r="B54" s="17">
        <v>52</v>
      </c>
      <c r="C54" s="17">
        <v>20222842</v>
      </c>
      <c r="D54" s="17">
        <v>0</v>
      </c>
      <c r="E54" s="17">
        <v>38</v>
      </c>
      <c r="F54" s="20">
        <f t="shared" si="2"/>
        <v>0</v>
      </c>
      <c r="G54" s="17">
        <f t="shared" si="3"/>
        <v>1</v>
      </c>
      <c r="H54" s="17"/>
    </row>
    <row r="55" spans="1:8" ht="17.399999999999999" customHeight="1" x14ac:dyDescent="0.25">
      <c r="A55" s="50"/>
      <c r="B55" s="17">
        <v>53</v>
      </c>
      <c r="C55" s="17">
        <v>20222843</v>
      </c>
      <c r="D55" s="17">
        <v>7</v>
      </c>
      <c r="E55" s="17">
        <v>38</v>
      </c>
      <c r="F55" s="20">
        <f t="shared" si="2"/>
        <v>0.18421052631578946</v>
      </c>
      <c r="G55" s="17">
        <f t="shared" si="3"/>
        <v>26</v>
      </c>
      <c r="H55" s="17"/>
    </row>
    <row r="56" spans="1:8" ht="17.399999999999999" customHeight="1" x14ac:dyDescent="0.25">
      <c r="A56" s="50"/>
      <c r="B56" s="17">
        <v>54</v>
      </c>
      <c r="C56" s="17">
        <v>20222844</v>
      </c>
      <c r="D56" s="17">
        <v>0</v>
      </c>
      <c r="E56" s="17">
        <v>36</v>
      </c>
      <c r="F56" s="20">
        <f t="shared" si="2"/>
        <v>0</v>
      </c>
      <c r="G56" s="17">
        <f t="shared" si="3"/>
        <v>1</v>
      </c>
      <c r="H56" s="17"/>
    </row>
    <row r="57" spans="1:8" ht="17.399999999999999" customHeight="1" x14ac:dyDescent="0.25">
      <c r="A57" s="50" t="s">
        <v>3</v>
      </c>
      <c r="B57" s="17">
        <v>55</v>
      </c>
      <c r="C57" s="17">
        <v>20192331</v>
      </c>
      <c r="D57" s="21"/>
      <c r="E57" s="17">
        <v>36</v>
      </c>
      <c r="F57" s="20">
        <f t="shared" si="2"/>
        <v>0</v>
      </c>
      <c r="G57" s="17"/>
      <c r="H57" s="17" t="s">
        <v>65</v>
      </c>
    </row>
    <row r="58" spans="1:8" ht="17.399999999999999" customHeight="1" x14ac:dyDescent="0.25">
      <c r="A58" s="50"/>
      <c r="B58" s="17">
        <v>56</v>
      </c>
      <c r="C58" s="17">
        <v>20192332</v>
      </c>
      <c r="D58" s="21"/>
      <c r="E58" s="17">
        <v>34</v>
      </c>
      <c r="F58" s="20">
        <f t="shared" si="2"/>
        <v>0</v>
      </c>
      <c r="G58" s="17"/>
      <c r="H58" s="17" t="s">
        <v>65</v>
      </c>
    </row>
    <row r="59" spans="1:8" ht="17.399999999999999" customHeight="1" x14ac:dyDescent="0.25">
      <c r="A59" s="50"/>
      <c r="B59" s="17">
        <v>57</v>
      </c>
      <c r="C59" s="17">
        <v>20192931</v>
      </c>
      <c r="D59" s="21"/>
      <c r="E59" s="17">
        <v>30</v>
      </c>
      <c r="F59" s="20">
        <f t="shared" si="2"/>
        <v>0</v>
      </c>
      <c r="G59" s="17"/>
      <c r="H59" s="17" t="s">
        <v>67</v>
      </c>
    </row>
    <row r="60" spans="1:8" ht="17.399999999999999" customHeight="1" x14ac:dyDescent="0.25">
      <c r="A60" s="50"/>
      <c r="B60" s="17">
        <v>58</v>
      </c>
      <c r="C60" s="17">
        <v>20192932</v>
      </c>
      <c r="D60" s="21"/>
      <c r="E60" s="17">
        <v>28</v>
      </c>
      <c r="F60" s="20">
        <f t="shared" si="2"/>
        <v>0</v>
      </c>
      <c r="G60" s="17"/>
      <c r="H60" s="17" t="s">
        <v>67</v>
      </c>
    </row>
    <row r="61" spans="1:8" ht="17.399999999999999" customHeight="1" x14ac:dyDescent="0.25">
      <c r="A61" s="50"/>
      <c r="B61" s="17">
        <v>59</v>
      </c>
      <c r="C61" s="17">
        <v>20193031</v>
      </c>
      <c r="D61" s="21"/>
      <c r="E61" s="17">
        <v>45</v>
      </c>
      <c r="F61" s="20">
        <f t="shared" si="2"/>
        <v>0</v>
      </c>
      <c r="G61" s="17"/>
      <c r="H61" s="17" t="s">
        <v>65</v>
      </c>
    </row>
    <row r="62" spans="1:8" ht="17.399999999999999" customHeight="1" x14ac:dyDescent="0.25">
      <c r="A62" s="50"/>
      <c r="B62" s="17">
        <v>60</v>
      </c>
      <c r="C62" s="17">
        <v>20193032</v>
      </c>
      <c r="D62" s="21"/>
      <c r="E62" s="17">
        <v>47</v>
      </c>
      <c r="F62" s="20">
        <f>D62/E62</f>
        <v>0</v>
      </c>
      <c r="G62" s="17"/>
      <c r="H62" s="17" t="s">
        <v>65</v>
      </c>
    </row>
    <row r="63" spans="1:8" ht="17.399999999999999" customHeight="1" x14ac:dyDescent="0.25">
      <c r="A63" s="50"/>
      <c r="B63" s="17">
        <v>61</v>
      </c>
      <c r="C63" s="17">
        <v>20193033</v>
      </c>
      <c r="D63" s="21"/>
      <c r="E63" s="17">
        <v>45</v>
      </c>
      <c r="F63" s="20">
        <f>D63/E63</f>
        <v>0</v>
      </c>
      <c r="G63" s="17"/>
      <c r="H63" s="17" t="s">
        <v>65</v>
      </c>
    </row>
    <row r="64" spans="1:8" ht="17.399999999999999" customHeight="1" x14ac:dyDescent="0.25">
      <c r="A64" s="50"/>
      <c r="B64" s="17">
        <v>62</v>
      </c>
      <c r="C64" s="17">
        <v>20193034</v>
      </c>
      <c r="D64" s="21"/>
      <c r="E64" s="17">
        <v>42</v>
      </c>
      <c r="F64" s="20">
        <f>D64/E64</f>
        <v>0</v>
      </c>
      <c r="G64" s="17"/>
      <c r="H64" s="17" t="s">
        <v>65</v>
      </c>
    </row>
    <row r="65" spans="1:8" ht="17.399999999999999" customHeight="1" x14ac:dyDescent="0.25">
      <c r="A65" s="50"/>
      <c r="B65" s="17">
        <v>63</v>
      </c>
      <c r="C65" s="17">
        <v>20193035</v>
      </c>
      <c r="D65" s="21"/>
      <c r="E65" s="17">
        <v>39</v>
      </c>
      <c r="F65" s="20">
        <f>D65/E65</f>
        <v>0</v>
      </c>
      <c r="G65" s="17"/>
      <c r="H65" s="17" t="s">
        <v>65</v>
      </c>
    </row>
    <row r="66" spans="1:8" ht="17.399999999999999" customHeight="1" x14ac:dyDescent="0.25">
      <c r="A66" s="50"/>
      <c r="B66" s="17">
        <v>64</v>
      </c>
      <c r="C66" s="17">
        <v>20193036</v>
      </c>
      <c r="D66" s="21"/>
      <c r="E66" s="17">
        <v>44</v>
      </c>
      <c r="F66" s="20">
        <f>D66/E66</f>
        <v>0</v>
      </c>
      <c r="G66" s="17"/>
      <c r="H66" s="17" t="s">
        <v>65</v>
      </c>
    </row>
    <row r="67" spans="1:8" ht="17.399999999999999" customHeight="1" x14ac:dyDescent="0.25">
      <c r="A67" s="50"/>
      <c r="B67" s="17">
        <v>65</v>
      </c>
      <c r="C67" s="17">
        <v>20193037</v>
      </c>
      <c r="D67" s="21"/>
      <c r="E67" s="17">
        <v>41</v>
      </c>
      <c r="F67" s="20">
        <f t="shared" ref="F67:F130" si="4">D67/E67</f>
        <v>0</v>
      </c>
      <c r="G67" s="17"/>
      <c r="H67" s="17" t="s">
        <v>65</v>
      </c>
    </row>
    <row r="68" spans="1:8" ht="17.399999999999999" customHeight="1" x14ac:dyDescent="0.25">
      <c r="A68" s="50"/>
      <c r="B68" s="17">
        <v>66</v>
      </c>
      <c r="C68" s="17">
        <v>20193038</v>
      </c>
      <c r="D68" s="21"/>
      <c r="E68" s="17">
        <v>43</v>
      </c>
      <c r="F68" s="20">
        <f t="shared" si="4"/>
        <v>0</v>
      </c>
      <c r="G68" s="17"/>
      <c r="H68" s="17" t="s">
        <v>65</v>
      </c>
    </row>
    <row r="69" spans="1:8" ht="17.399999999999999" customHeight="1" x14ac:dyDescent="0.25">
      <c r="A69" s="50"/>
      <c r="B69" s="17">
        <v>67</v>
      </c>
      <c r="C69" s="17">
        <v>20202331</v>
      </c>
      <c r="D69" s="21">
        <v>18</v>
      </c>
      <c r="E69" s="17">
        <v>39</v>
      </c>
      <c r="F69" s="20">
        <f t="shared" ref="F69:F100" si="5">D69/E69</f>
        <v>0.46153846153846156</v>
      </c>
      <c r="G69" s="17">
        <f>RANK(F69,$F$57:$F$100,1)</f>
        <v>42</v>
      </c>
      <c r="H69" s="17"/>
    </row>
    <row r="70" spans="1:8" ht="17.399999999999999" customHeight="1" x14ac:dyDescent="0.25">
      <c r="A70" s="50"/>
      <c r="B70" s="17">
        <v>68</v>
      </c>
      <c r="C70" s="17">
        <v>20202332</v>
      </c>
      <c r="D70" s="21">
        <v>16</v>
      </c>
      <c r="E70" s="17">
        <v>37</v>
      </c>
      <c r="F70" s="20">
        <f t="shared" si="5"/>
        <v>0.43243243243243246</v>
      </c>
      <c r="G70" s="17">
        <f t="shared" ref="G70:G100" si="6">RANK(F70,$F$57:$F$100,1)</f>
        <v>41</v>
      </c>
      <c r="H70" s="17"/>
    </row>
    <row r="71" spans="1:8" ht="17.399999999999999" customHeight="1" x14ac:dyDescent="0.25">
      <c r="A71" s="50"/>
      <c r="B71" s="17">
        <v>69</v>
      </c>
      <c r="C71" s="17">
        <v>20202931</v>
      </c>
      <c r="D71" s="21">
        <v>0</v>
      </c>
      <c r="E71" s="17">
        <v>31</v>
      </c>
      <c r="F71" s="20">
        <f t="shared" si="5"/>
        <v>0</v>
      </c>
      <c r="G71" s="17">
        <f t="shared" si="6"/>
        <v>1</v>
      </c>
      <c r="H71" s="17"/>
    </row>
    <row r="72" spans="1:8" ht="17.399999999999999" customHeight="1" x14ac:dyDescent="0.25">
      <c r="A72" s="50"/>
      <c r="B72" s="17">
        <v>70</v>
      </c>
      <c r="C72" s="17">
        <v>20202932</v>
      </c>
      <c r="D72" s="21">
        <v>1</v>
      </c>
      <c r="E72" s="17">
        <v>23</v>
      </c>
      <c r="F72" s="20">
        <f t="shared" si="5"/>
        <v>4.3478260869565216E-2</v>
      </c>
      <c r="G72" s="17">
        <f t="shared" si="6"/>
        <v>27</v>
      </c>
      <c r="H72" s="17"/>
    </row>
    <row r="73" spans="1:8" ht="17.399999999999999" customHeight="1" x14ac:dyDescent="0.25">
      <c r="A73" s="50"/>
      <c r="B73" s="17">
        <v>71</v>
      </c>
      <c r="C73" s="17">
        <v>20202933</v>
      </c>
      <c r="D73" s="21">
        <v>0</v>
      </c>
      <c r="E73" s="17">
        <v>29</v>
      </c>
      <c r="F73" s="20">
        <f t="shared" si="5"/>
        <v>0</v>
      </c>
      <c r="G73" s="17">
        <f t="shared" si="6"/>
        <v>1</v>
      </c>
      <c r="H73" s="17"/>
    </row>
    <row r="74" spans="1:8" ht="17.399999999999999" customHeight="1" x14ac:dyDescent="0.25">
      <c r="A74" s="50"/>
      <c r="B74" s="17">
        <v>72</v>
      </c>
      <c r="C74" s="17">
        <v>20203031</v>
      </c>
      <c r="D74" s="21">
        <v>4</v>
      </c>
      <c r="E74" s="17">
        <v>51</v>
      </c>
      <c r="F74" s="20">
        <f t="shared" si="5"/>
        <v>7.8431372549019607E-2</v>
      </c>
      <c r="G74" s="17">
        <f t="shared" si="6"/>
        <v>28</v>
      </c>
      <c r="H74" s="17"/>
    </row>
    <row r="75" spans="1:8" ht="17.399999999999999" customHeight="1" x14ac:dyDescent="0.25">
      <c r="A75" s="50"/>
      <c r="B75" s="17">
        <v>73</v>
      </c>
      <c r="C75" s="17">
        <v>20203032</v>
      </c>
      <c r="D75" s="21">
        <v>6</v>
      </c>
      <c r="E75" s="17">
        <v>52</v>
      </c>
      <c r="F75" s="20">
        <f t="shared" si="5"/>
        <v>0.11538461538461539</v>
      </c>
      <c r="G75" s="17">
        <f t="shared" si="6"/>
        <v>30</v>
      </c>
      <c r="H75" s="17"/>
    </row>
    <row r="76" spans="1:8" ht="17.399999999999999" customHeight="1" x14ac:dyDescent="0.25">
      <c r="A76" s="50"/>
      <c r="B76" s="17">
        <v>74</v>
      </c>
      <c r="C76" s="17">
        <v>20203033</v>
      </c>
      <c r="D76" s="21">
        <v>8</v>
      </c>
      <c r="E76" s="17">
        <v>47</v>
      </c>
      <c r="F76" s="20">
        <f t="shared" si="5"/>
        <v>0.1702127659574468</v>
      </c>
      <c r="G76" s="17">
        <f t="shared" si="6"/>
        <v>32</v>
      </c>
      <c r="H76" s="17"/>
    </row>
    <row r="77" spans="1:8" ht="17.399999999999999" customHeight="1" x14ac:dyDescent="0.25">
      <c r="A77" s="50"/>
      <c r="B77" s="17">
        <v>75</v>
      </c>
      <c r="C77" s="17">
        <v>20203034</v>
      </c>
      <c r="D77" s="21">
        <v>1</v>
      </c>
      <c r="E77" s="17">
        <v>48</v>
      </c>
      <c r="F77" s="20">
        <f t="shared" si="5"/>
        <v>2.0833333333333332E-2</v>
      </c>
      <c r="G77" s="17">
        <f t="shared" si="6"/>
        <v>24</v>
      </c>
      <c r="H77" s="17"/>
    </row>
    <row r="78" spans="1:8" ht="17.399999999999999" customHeight="1" x14ac:dyDescent="0.25">
      <c r="A78" s="50"/>
      <c r="B78" s="17">
        <v>76</v>
      </c>
      <c r="C78" s="17">
        <v>20203035</v>
      </c>
      <c r="D78" s="21">
        <v>16</v>
      </c>
      <c r="E78" s="17">
        <v>51</v>
      </c>
      <c r="F78" s="20">
        <f t="shared" si="5"/>
        <v>0.31372549019607843</v>
      </c>
      <c r="G78" s="17">
        <f t="shared" si="6"/>
        <v>37</v>
      </c>
      <c r="H78" s="17"/>
    </row>
    <row r="79" spans="1:8" ht="17.399999999999999" customHeight="1" x14ac:dyDescent="0.25">
      <c r="A79" s="50"/>
      <c r="B79" s="17">
        <v>77</v>
      </c>
      <c r="C79" s="17">
        <v>20203036</v>
      </c>
      <c r="D79" s="21">
        <v>0</v>
      </c>
      <c r="E79" s="17">
        <v>50</v>
      </c>
      <c r="F79" s="20">
        <f t="shared" si="5"/>
        <v>0</v>
      </c>
      <c r="G79" s="17">
        <f t="shared" si="6"/>
        <v>1</v>
      </c>
      <c r="H79" s="17"/>
    </row>
    <row r="80" spans="1:8" ht="17.399999999999999" customHeight="1" x14ac:dyDescent="0.25">
      <c r="A80" s="50"/>
      <c r="B80" s="17">
        <v>78</v>
      </c>
      <c r="C80" s="17">
        <v>20212331</v>
      </c>
      <c r="D80" s="21">
        <v>36</v>
      </c>
      <c r="E80" s="17">
        <v>32</v>
      </c>
      <c r="F80" s="20">
        <f t="shared" si="5"/>
        <v>1.125</v>
      </c>
      <c r="G80" s="17">
        <f t="shared" si="6"/>
        <v>44</v>
      </c>
      <c r="H80" s="17"/>
    </row>
    <row r="81" spans="1:8" ht="17.399999999999999" customHeight="1" x14ac:dyDescent="0.25">
      <c r="A81" s="50"/>
      <c r="B81" s="17">
        <v>79</v>
      </c>
      <c r="C81" s="17">
        <v>20212332</v>
      </c>
      <c r="D81" s="21">
        <v>6</v>
      </c>
      <c r="E81" s="17">
        <v>32</v>
      </c>
      <c r="F81" s="20">
        <f t="shared" si="5"/>
        <v>0.1875</v>
      </c>
      <c r="G81" s="17">
        <f t="shared" si="6"/>
        <v>33</v>
      </c>
      <c r="H81" s="17"/>
    </row>
    <row r="82" spans="1:8" ht="17.399999999999999" customHeight="1" x14ac:dyDescent="0.25">
      <c r="A82" s="50"/>
      <c r="B82" s="17">
        <v>80</v>
      </c>
      <c r="C82" s="17">
        <v>20212333</v>
      </c>
      <c r="D82" s="21">
        <v>0</v>
      </c>
      <c r="E82" s="17">
        <v>30</v>
      </c>
      <c r="F82" s="20">
        <f t="shared" si="5"/>
        <v>0</v>
      </c>
      <c r="G82" s="17">
        <f t="shared" si="6"/>
        <v>1</v>
      </c>
      <c r="H82" s="17"/>
    </row>
    <row r="83" spans="1:8" ht="17.399999999999999" customHeight="1" x14ac:dyDescent="0.25">
      <c r="A83" s="50"/>
      <c r="B83" s="17">
        <v>81</v>
      </c>
      <c r="C83" s="17">
        <v>20212931</v>
      </c>
      <c r="D83" s="21">
        <v>5</v>
      </c>
      <c r="E83" s="17">
        <v>41</v>
      </c>
      <c r="F83" s="20">
        <f t="shared" si="5"/>
        <v>0.12195121951219512</v>
      </c>
      <c r="G83" s="17">
        <f t="shared" si="6"/>
        <v>31</v>
      </c>
      <c r="H83" s="17"/>
    </row>
    <row r="84" spans="1:8" ht="17.399999999999999" customHeight="1" x14ac:dyDescent="0.25">
      <c r="A84" s="50"/>
      <c r="B84" s="17">
        <v>82</v>
      </c>
      <c r="C84" s="17">
        <v>20212932</v>
      </c>
      <c r="D84" s="21">
        <v>0</v>
      </c>
      <c r="E84" s="17">
        <v>38</v>
      </c>
      <c r="F84" s="20">
        <f t="shared" si="5"/>
        <v>0</v>
      </c>
      <c r="G84" s="17">
        <f t="shared" si="6"/>
        <v>1</v>
      </c>
      <c r="H84" s="17"/>
    </row>
    <row r="85" spans="1:8" ht="17.399999999999999" customHeight="1" x14ac:dyDescent="0.25">
      <c r="A85" s="50"/>
      <c r="B85" s="17">
        <v>83</v>
      </c>
      <c r="C85" s="17">
        <v>20212933</v>
      </c>
      <c r="D85" s="21">
        <v>1</v>
      </c>
      <c r="E85" s="17">
        <v>40</v>
      </c>
      <c r="F85" s="20">
        <f t="shared" si="5"/>
        <v>2.5000000000000001E-2</v>
      </c>
      <c r="G85" s="17">
        <f>RANK(F85,$F$57:$F$100,1)</f>
        <v>26</v>
      </c>
      <c r="H85" s="17"/>
    </row>
    <row r="86" spans="1:8" ht="17.399999999999999" customHeight="1" x14ac:dyDescent="0.25">
      <c r="A86" s="50"/>
      <c r="B86" s="17">
        <v>84</v>
      </c>
      <c r="C86" s="17">
        <v>20212941</v>
      </c>
      <c r="D86" s="21"/>
      <c r="E86" s="17">
        <v>40</v>
      </c>
      <c r="F86" s="20">
        <f t="shared" si="5"/>
        <v>0</v>
      </c>
      <c r="G86" s="17"/>
      <c r="H86" s="17" t="s">
        <v>140</v>
      </c>
    </row>
    <row r="87" spans="1:8" ht="17.399999999999999" customHeight="1" x14ac:dyDescent="0.25">
      <c r="A87" s="50"/>
      <c r="B87" s="17">
        <v>85</v>
      </c>
      <c r="C87" s="17">
        <v>20213031</v>
      </c>
      <c r="D87" s="21">
        <v>0</v>
      </c>
      <c r="E87" s="17">
        <v>44</v>
      </c>
      <c r="F87" s="20">
        <f t="shared" si="5"/>
        <v>0</v>
      </c>
      <c r="G87" s="17">
        <f t="shared" si="6"/>
        <v>1</v>
      </c>
      <c r="H87" s="17"/>
    </row>
    <row r="88" spans="1:8" ht="17.399999999999999" customHeight="1" x14ac:dyDescent="0.25">
      <c r="A88" s="50"/>
      <c r="B88" s="17">
        <v>86</v>
      </c>
      <c r="C88" s="17">
        <v>20213032</v>
      </c>
      <c r="D88" s="21">
        <v>8</v>
      </c>
      <c r="E88" s="17">
        <v>35</v>
      </c>
      <c r="F88" s="20">
        <f t="shared" si="5"/>
        <v>0.22857142857142856</v>
      </c>
      <c r="G88" s="17">
        <f t="shared" si="6"/>
        <v>34</v>
      </c>
      <c r="H88" s="17"/>
    </row>
    <row r="89" spans="1:8" ht="17.399999999999999" customHeight="1" x14ac:dyDescent="0.25">
      <c r="A89" s="50"/>
      <c r="B89" s="17">
        <v>87</v>
      </c>
      <c r="C89" s="17">
        <v>20213033</v>
      </c>
      <c r="D89" s="21">
        <v>0</v>
      </c>
      <c r="E89" s="17">
        <v>35</v>
      </c>
      <c r="F89" s="20">
        <f t="shared" si="5"/>
        <v>0</v>
      </c>
      <c r="G89" s="17">
        <f t="shared" si="6"/>
        <v>1</v>
      </c>
      <c r="H89" s="17"/>
    </row>
    <row r="90" spans="1:8" ht="17.399999999999999" customHeight="1" x14ac:dyDescent="0.25">
      <c r="A90" s="50"/>
      <c r="B90" s="17">
        <v>88</v>
      </c>
      <c r="C90" s="17">
        <v>20222331</v>
      </c>
      <c r="D90" s="21">
        <v>0</v>
      </c>
      <c r="E90" s="17">
        <v>30</v>
      </c>
      <c r="F90" s="20">
        <f t="shared" si="5"/>
        <v>0</v>
      </c>
      <c r="G90" s="17">
        <f t="shared" si="6"/>
        <v>1</v>
      </c>
      <c r="H90" s="17"/>
    </row>
    <row r="91" spans="1:8" ht="17.399999999999999" customHeight="1" x14ac:dyDescent="0.25">
      <c r="A91" s="50"/>
      <c r="B91" s="17">
        <v>89</v>
      </c>
      <c r="C91" s="17">
        <v>20222332</v>
      </c>
      <c r="D91" s="21">
        <v>0</v>
      </c>
      <c r="E91" s="17">
        <v>30</v>
      </c>
      <c r="F91" s="20">
        <f t="shared" si="5"/>
        <v>0</v>
      </c>
      <c r="G91" s="17">
        <f t="shared" si="6"/>
        <v>1</v>
      </c>
      <c r="H91" s="17"/>
    </row>
    <row r="92" spans="1:8" ht="17.399999999999999" customHeight="1" x14ac:dyDescent="0.25">
      <c r="A92" s="50"/>
      <c r="B92" s="17">
        <v>90</v>
      </c>
      <c r="C92" s="17">
        <v>20222333</v>
      </c>
      <c r="D92" s="21">
        <v>0</v>
      </c>
      <c r="E92" s="17">
        <v>29</v>
      </c>
      <c r="F92" s="20">
        <f t="shared" si="5"/>
        <v>0</v>
      </c>
      <c r="G92" s="17">
        <f t="shared" si="6"/>
        <v>1</v>
      </c>
      <c r="H92" s="17"/>
    </row>
    <row r="93" spans="1:8" ht="17.399999999999999" customHeight="1" x14ac:dyDescent="0.25">
      <c r="A93" s="50"/>
      <c r="B93" s="17">
        <v>91</v>
      </c>
      <c r="C93" s="17">
        <v>20222931</v>
      </c>
      <c r="D93" s="21">
        <v>18</v>
      </c>
      <c r="E93" s="17">
        <v>43</v>
      </c>
      <c r="F93" s="20">
        <f t="shared" si="5"/>
        <v>0.41860465116279072</v>
      </c>
      <c r="G93" s="17">
        <f t="shared" si="6"/>
        <v>38</v>
      </c>
      <c r="H93" s="17"/>
    </row>
    <row r="94" spans="1:8" ht="17.399999999999999" customHeight="1" x14ac:dyDescent="0.25">
      <c r="A94" s="50"/>
      <c r="B94" s="17">
        <v>92</v>
      </c>
      <c r="C94" s="17">
        <v>20222932</v>
      </c>
      <c r="D94" s="21">
        <v>10</v>
      </c>
      <c r="E94" s="17">
        <v>42</v>
      </c>
      <c r="F94" s="20">
        <f t="shared" si="5"/>
        <v>0.23809523809523808</v>
      </c>
      <c r="G94" s="17">
        <f t="shared" si="6"/>
        <v>35</v>
      </c>
      <c r="H94" s="17"/>
    </row>
    <row r="95" spans="1:8" ht="17.399999999999999" customHeight="1" x14ac:dyDescent="0.25">
      <c r="A95" s="50"/>
      <c r="B95" s="17">
        <v>93</v>
      </c>
      <c r="C95" s="17">
        <v>20222933</v>
      </c>
      <c r="D95" s="21">
        <v>1</v>
      </c>
      <c r="E95" s="17">
        <v>45</v>
      </c>
      <c r="F95" s="20">
        <f t="shared" si="5"/>
        <v>2.2222222222222223E-2</v>
      </c>
      <c r="G95" s="17">
        <f t="shared" si="6"/>
        <v>25</v>
      </c>
      <c r="H95" s="17"/>
    </row>
    <row r="96" spans="1:8" ht="17.399999999999999" customHeight="1" x14ac:dyDescent="0.25">
      <c r="A96" s="50"/>
      <c r="B96" s="17">
        <v>94</v>
      </c>
      <c r="C96" s="17">
        <v>20222934</v>
      </c>
      <c r="D96" s="21">
        <v>17</v>
      </c>
      <c r="E96" s="17">
        <v>40</v>
      </c>
      <c r="F96" s="20">
        <f t="shared" si="5"/>
        <v>0.42499999999999999</v>
      </c>
      <c r="G96" s="17">
        <f t="shared" si="6"/>
        <v>40</v>
      </c>
      <c r="H96" s="17"/>
    </row>
    <row r="97" spans="1:8" ht="17.399999999999999" customHeight="1" x14ac:dyDescent="0.25">
      <c r="A97" s="50"/>
      <c r="B97" s="17">
        <v>95</v>
      </c>
      <c r="C97" s="17">
        <v>20222941</v>
      </c>
      <c r="D97" s="21">
        <v>19</v>
      </c>
      <c r="E97" s="17">
        <v>45</v>
      </c>
      <c r="F97" s="20">
        <f t="shared" si="5"/>
        <v>0.42222222222222222</v>
      </c>
      <c r="G97" s="17">
        <f t="shared" si="6"/>
        <v>39</v>
      </c>
      <c r="H97" s="17"/>
    </row>
    <row r="98" spans="1:8" ht="17.399999999999999" customHeight="1" x14ac:dyDescent="0.25">
      <c r="A98" s="50"/>
      <c r="B98" s="17">
        <v>96</v>
      </c>
      <c r="C98" s="17">
        <v>20223031</v>
      </c>
      <c r="D98" s="21">
        <v>11</v>
      </c>
      <c r="E98" s="17">
        <v>45</v>
      </c>
      <c r="F98" s="20">
        <f t="shared" si="5"/>
        <v>0.24444444444444444</v>
      </c>
      <c r="G98" s="17">
        <f t="shared" si="6"/>
        <v>36</v>
      </c>
      <c r="H98" s="17"/>
    </row>
    <row r="99" spans="1:8" ht="17.399999999999999" customHeight="1" x14ac:dyDescent="0.25">
      <c r="A99" s="50"/>
      <c r="B99" s="17">
        <v>97</v>
      </c>
      <c r="C99" s="17">
        <v>20223032</v>
      </c>
      <c r="D99" s="21">
        <v>26</v>
      </c>
      <c r="E99" s="17">
        <v>35</v>
      </c>
      <c r="F99" s="20">
        <f t="shared" si="5"/>
        <v>0.74285714285714288</v>
      </c>
      <c r="G99" s="17">
        <f t="shared" si="6"/>
        <v>43</v>
      </c>
      <c r="H99" s="17"/>
    </row>
    <row r="100" spans="1:8" ht="17.399999999999999" customHeight="1" x14ac:dyDescent="0.25">
      <c r="A100" s="50"/>
      <c r="B100" s="17">
        <v>98</v>
      </c>
      <c r="C100" s="17">
        <v>20223033</v>
      </c>
      <c r="D100" s="21">
        <v>3</v>
      </c>
      <c r="E100" s="17">
        <v>35</v>
      </c>
      <c r="F100" s="20">
        <f t="shared" si="5"/>
        <v>8.5714285714285715E-2</v>
      </c>
      <c r="G100" s="17">
        <f t="shared" si="6"/>
        <v>29</v>
      </c>
      <c r="H100" s="17"/>
    </row>
    <row r="101" spans="1:8" ht="17.399999999999999" customHeight="1" x14ac:dyDescent="0.25">
      <c r="A101" s="50" t="s">
        <v>4</v>
      </c>
      <c r="B101" s="17">
        <v>99</v>
      </c>
      <c r="C101" s="17">
        <v>20192131</v>
      </c>
      <c r="D101" s="21">
        <v>0</v>
      </c>
      <c r="E101" s="17">
        <v>49</v>
      </c>
      <c r="F101" s="20">
        <f t="shared" si="4"/>
        <v>0</v>
      </c>
      <c r="G101" s="17">
        <f>RANK(F101,$F$101:$F$145,1)</f>
        <v>1</v>
      </c>
      <c r="H101" s="17"/>
    </row>
    <row r="102" spans="1:8" ht="17.399999999999999" customHeight="1" x14ac:dyDescent="0.25">
      <c r="A102" s="50"/>
      <c r="B102" s="17">
        <v>100</v>
      </c>
      <c r="C102" s="17">
        <v>20192132</v>
      </c>
      <c r="D102" s="21">
        <v>0</v>
      </c>
      <c r="E102" s="17">
        <v>23</v>
      </c>
      <c r="F102" s="20">
        <f t="shared" si="4"/>
        <v>0</v>
      </c>
      <c r="G102" s="17">
        <f t="shared" ref="G102:G145" si="7">RANK(F102,$F$101:$F$145,1)</f>
        <v>1</v>
      </c>
      <c r="H102" s="17"/>
    </row>
    <row r="103" spans="1:8" ht="17.399999999999999" customHeight="1" x14ac:dyDescent="0.25">
      <c r="A103" s="50"/>
      <c r="B103" s="17">
        <v>101</v>
      </c>
      <c r="C103" s="17">
        <v>20192133</v>
      </c>
      <c r="D103" s="21">
        <v>0</v>
      </c>
      <c r="E103" s="17">
        <v>38</v>
      </c>
      <c r="F103" s="20">
        <f t="shared" si="4"/>
        <v>0</v>
      </c>
      <c r="G103" s="17">
        <f t="shared" si="7"/>
        <v>1</v>
      </c>
      <c r="H103" s="17"/>
    </row>
    <row r="104" spans="1:8" ht="17.399999999999999" customHeight="1" x14ac:dyDescent="0.25">
      <c r="A104" s="50"/>
      <c r="B104" s="17">
        <v>102</v>
      </c>
      <c r="C104" s="17">
        <v>20192134</v>
      </c>
      <c r="D104" s="21">
        <v>0</v>
      </c>
      <c r="E104" s="17">
        <v>35</v>
      </c>
      <c r="F104" s="20">
        <f t="shared" si="4"/>
        <v>0</v>
      </c>
      <c r="G104" s="17">
        <f t="shared" si="7"/>
        <v>1</v>
      </c>
      <c r="H104" s="17"/>
    </row>
    <row r="105" spans="1:8" ht="17.399999999999999" customHeight="1" x14ac:dyDescent="0.25">
      <c r="A105" s="50"/>
      <c r="B105" s="17">
        <v>103</v>
      </c>
      <c r="C105" s="17">
        <v>20192135</v>
      </c>
      <c r="D105" s="21">
        <v>0</v>
      </c>
      <c r="E105" s="17">
        <v>47</v>
      </c>
      <c r="F105" s="20">
        <f t="shared" si="4"/>
        <v>0</v>
      </c>
      <c r="G105" s="17">
        <f t="shared" si="7"/>
        <v>1</v>
      </c>
      <c r="H105" s="17"/>
    </row>
    <row r="106" spans="1:8" ht="17.399999999999999" customHeight="1" x14ac:dyDescent="0.25">
      <c r="A106" s="50"/>
      <c r="B106" s="17">
        <v>104</v>
      </c>
      <c r="C106" s="17">
        <v>20192136</v>
      </c>
      <c r="D106" s="21">
        <v>0</v>
      </c>
      <c r="E106" s="17">
        <v>40</v>
      </c>
      <c r="F106" s="20">
        <f t="shared" si="4"/>
        <v>0</v>
      </c>
      <c r="G106" s="17">
        <f t="shared" si="7"/>
        <v>1</v>
      </c>
      <c r="H106" s="17"/>
    </row>
    <row r="107" spans="1:8" ht="17.399999999999999" customHeight="1" x14ac:dyDescent="0.25">
      <c r="A107" s="50"/>
      <c r="B107" s="17">
        <v>105</v>
      </c>
      <c r="C107" s="17">
        <v>20192137</v>
      </c>
      <c r="D107" s="21">
        <v>0</v>
      </c>
      <c r="E107" s="17">
        <v>40</v>
      </c>
      <c r="F107" s="20">
        <f t="shared" si="4"/>
        <v>0</v>
      </c>
      <c r="G107" s="17">
        <f t="shared" si="7"/>
        <v>1</v>
      </c>
      <c r="H107" s="17"/>
    </row>
    <row r="108" spans="1:8" ht="17.399999999999999" customHeight="1" x14ac:dyDescent="0.25">
      <c r="A108" s="50"/>
      <c r="B108" s="17">
        <v>106</v>
      </c>
      <c r="C108" s="17">
        <v>20193131</v>
      </c>
      <c r="D108" s="21">
        <v>0</v>
      </c>
      <c r="E108" s="17">
        <v>47</v>
      </c>
      <c r="F108" s="20">
        <f t="shared" si="4"/>
        <v>0</v>
      </c>
      <c r="G108" s="17">
        <f t="shared" si="7"/>
        <v>1</v>
      </c>
      <c r="H108" s="17"/>
    </row>
    <row r="109" spans="1:8" ht="17.399999999999999" customHeight="1" x14ac:dyDescent="0.25">
      <c r="A109" s="50"/>
      <c r="B109" s="17">
        <v>107</v>
      </c>
      <c r="C109" s="17">
        <v>20193132</v>
      </c>
      <c r="D109" s="21">
        <v>0</v>
      </c>
      <c r="E109" s="17">
        <v>42</v>
      </c>
      <c r="F109" s="20">
        <f t="shared" si="4"/>
        <v>0</v>
      </c>
      <c r="G109" s="17">
        <f t="shared" si="7"/>
        <v>1</v>
      </c>
      <c r="H109" s="17"/>
    </row>
    <row r="110" spans="1:8" ht="17.399999999999999" customHeight="1" x14ac:dyDescent="0.25">
      <c r="A110" s="50"/>
      <c r="B110" s="17">
        <v>108</v>
      </c>
      <c r="C110" s="17">
        <v>20202131</v>
      </c>
      <c r="D110" s="21">
        <v>0</v>
      </c>
      <c r="E110" s="17">
        <v>40</v>
      </c>
      <c r="F110" s="20">
        <f t="shared" si="4"/>
        <v>0</v>
      </c>
      <c r="G110" s="17">
        <f t="shared" si="7"/>
        <v>1</v>
      </c>
      <c r="H110" s="17"/>
    </row>
    <row r="111" spans="1:8" ht="17.399999999999999" customHeight="1" x14ac:dyDescent="0.25">
      <c r="A111" s="50"/>
      <c r="B111" s="17">
        <v>109</v>
      </c>
      <c r="C111" s="17">
        <v>20202132</v>
      </c>
      <c r="D111" s="21">
        <v>0</v>
      </c>
      <c r="E111" s="17">
        <v>38</v>
      </c>
      <c r="F111" s="20">
        <f t="shared" si="4"/>
        <v>0</v>
      </c>
      <c r="G111" s="17">
        <f t="shared" si="7"/>
        <v>1</v>
      </c>
      <c r="H111" s="17"/>
    </row>
    <row r="112" spans="1:8" ht="17.399999999999999" customHeight="1" x14ac:dyDescent="0.25">
      <c r="A112" s="50"/>
      <c r="B112" s="17">
        <v>110</v>
      </c>
      <c r="C112" s="17">
        <v>20202133</v>
      </c>
      <c r="D112" s="21">
        <v>0</v>
      </c>
      <c r="E112" s="17">
        <v>35</v>
      </c>
      <c r="F112" s="20">
        <f t="shared" si="4"/>
        <v>0</v>
      </c>
      <c r="G112" s="17">
        <f t="shared" si="7"/>
        <v>1</v>
      </c>
      <c r="H112" s="17"/>
    </row>
    <row r="113" spans="1:8" ht="17.399999999999999" customHeight="1" x14ac:dyDescent="0.25">
      <c r="A113" s="50"/>
      <c r="B113" s="17">
        <v>111</v>
      </c>
      <c r="C113" s="17">
        <v>20202134</v>
      </c>
      <c r="D113" s="21">
        <v>0</v>
      </c>
      <c r="E113" s="17">
        <v>34</v>
      </c>
      <c r="F113" s="20">
        <f t="shared" si="4"/>
        <v>0</v>
      </c>
      <c r="G113" s="17">
        <f t="shared" si="7"/>
        <v>1</v>
      </c>
      <c r="H113" s="17"/>
    </row>
    <row r="114" spans="1:8" ht="17.399999999999999" customHeight="1" x14ac:dyDescent="0.25">
      <c r="A114" s="50"/>
      <c r="B114" s="17">
        <v>112</v>
      </c>
      <c r="C114" s="17">
        <v>20202135</v>
      </c>
      <c r="D114" s="21">
        <v>0</v>
      </c>
      <c r="E114" s="17">
        <v>55</v>
      </c>
      <c r="F114" s="20">
        <f t="shared" si="4"/>
        <v>0</v>
      </c>
      <c r="G114" s="17">
        <f t="shared" si="7"/>
        <v>1</v>
      </c>
      <c r="H114" s="17"/>
    </row>
    <row r="115" spans="1:8" ht="17.399999999999999" customHeight="1" x14ac:dyDescent="0.25">
      <c r="A115" s="50"/>
      <c r="B115" s="17">
        <v>113</v>
      </c>
      <c r="C115" s="17">
        <v>20202136</v>
      </c>
      <c r="D115" s="21">
        <v>0</v>
      </c>
      <c r="E115" s="17">
        <v>37</v>
      </c>
      <c r="F115" s="20">
        <f t="shared" si="4"/>
        <v>0</v>
      </c>
      <c r="G115" s="17">
        <f t="shared" si="7"/>
        <v>1</v>
      </c>
      <c r="H115" s="17"/>
    </row>
    <row r="116" spans="1:8" ht="17.399999999999999" customHeight="1" x14ac:dyDescent="0.25">
      <c r="A116" s="50"/>
      <c r="B116" s="17">
        <v>114</v>
      </c>
      <c r="C116" s="17">
        <v>20202137</v>
      </c>
      <c r="D116" s="21">
        <v>0</v>
      </c>
      <c r="E116" s="17">
        <v>33</v>
      </c>
      <c r="F116" s="20">
        <f t="shared" si="4"/>
        <v>0</v>
      </c>
      <c r="G116" s="17">
        <f t="shared" si="7"/>
        <v>1</v>
      </c>
      <c r="H116" s="17"/>
    </row>
    <row r="117" spans="1:8" ht="17.399999999999999" customHeight="1" x14ac:dyDescent="0.25">
      <c r="A117" s="50"/>
      <c r="B117" s="17">
        <v>115</v>
      </c>
      <c r="C117" s="17">
        <v>20203131</v>
      </c>
      <c r="D117" s="21">
        <v>0</v>
      </c>
      <c r="E117" s="17">
        <v>30</v>
      </c>
      <c r="F117" s="20">
        <f t="shared" si="4"/>
        <v>0</v>
      </c>
      <c r="G117" s="17">
        <f t="shared" si="7"/>
        <v>1</v>
      </c>
      <c r="H117" s="17"/>
    </row>
    <row r="118" spans="1:8" ht="17.399999999999999" customHeight="1" x14ac:dyDescent="0.25">
      <c r="A118" s="50"/>
      <c r="B118" s="17">
        <v>116</v>
      </c>
      <c r="C118" s="17">
        <v>20203132</v>
      </c>
      <c r="D118" s="21">
        <v>0</v>
      </c>
      <c r="E118" s="17">
        <v>33</v>
      </c>
      <c r="F118" s="20">
        <f t="shared" si="4"/>
        <v>0</v>
      </c>
      <c r="G118" s="17">
        <f t="shared" si="7"/>
        <v>1</v>
      </c>
      <c r="H118" s="17"/>
    </row>
    <row r="119" spans="1:8" ht="17.399999999999999" customHeight="1" x14ac:dyDescent="0.25">
      <c r="A119" s="50"/>
      <c r="B119" s="17">
        <v>117</v>
      </c>
      <c r="C119" s="17">
        <v>20212131</v>
      </c>
      <c r="D119" s="21">
        <v>6</v>
      </c>
      <c r="E119" s="17">
        <v>28</v>
      </c>
      <c r="F119" s="20">
        <f t="shared" si="4"/>
        <v>0.21428571428571427</v>
      </c>
      <c r="G119" s="17">
        <f t="shared" si="7"/>
        <v>42</v>
      </c>
      <c r="H119" s="17"/>
    </row>
    <row r="120" spans="1:8" ht="17.399999999999999" customHeight="1" x14ac:dyDescent="0.25">
      <c r="A120" s="50"/>
      <c r="B120" s="17">
        <v>118</v>
      </c>
      <c r="C120" s="17">
        <v>20212132</v>
      </c>
      <c r="D120" s="21">
        <v>16</v>
      </c>
      <c r="E120" s="32">
        <v>31</v>
      </c>
      <c r="F120" s="20">
        <f t="shared" si="4"/>
        <v>0.5161290322580645</v>
      </c>
      <c r="G120" s="17">
        <f t="shared" si="7"/>
        <v>45</v>
      </c>
      <c r="H120" s="17"/>
    </row>
    <row r="121" spans="1:8" ht="17.399999999999999" customHeight="1" x14ac:dyDescent="0.25">
      <c r="A121" s="50"/>
      <c r="B121" s="17">
        <v>119</v>
      </c>
      <c r="C121" s="17">
        <v>20212133</v>
      </c>
      <c r="D121" s="21">
        <v>1</v>
      </c>
      <c r="E121" s="32">
        <v>36</v>
      </c>
      <c r="F121" s="20">
        <f t="shared" si="4"/>
        <v>2.7777777777777776E-2</v>
      </c>
      <c r="G121" s="17">
        <f t="shared" si="7"/>
        <v>40</v>
      </c>
      <c r="H121" s="17"/>
    </row>
    <row r="122" spans="1:8" ht="17.399999999999999" customHeight="1" x14ac:dyDescent="0.25">
      <c r="A122" s="50"/>
      <c r="B122" s="17">
        <v>120</v>
      </c>
      <c r="C122" s="17">
        <v>20212134</v>
      </c>
      <c r="D122" s="21">
        <v>7</v>
      </c>
      <c r="E122" s="32">
        <v>35</v>
      </c>
      <c r="F122" s="20">
        <f t="shared" si="4"/>
        <v>0.2</v>
      </c>
      <c r="G122" s="17">
        <f t="shared" si="7"/>
        <v>41</v>
      </c>
      <c r="H122" s="17"/>
    </row>
    <row r="123" spans="1:8" ht="17.399999999999999" customHeight="1" x14ac:dyDescent="0.25">
      <c r="A123" s="50"/>
      <c r="B123" s="17">
        <v>121</v>
      </c>
      <c r="C123" s="17">
        <v>20212135</v>
      </c>
      <c r="D123" s="21">
        <v>0</v>
      </c>
      <c r="E123" s="32">
        <v>37</v>
      </c>
      <c r="F123" s="20">
        <f t="shared" si="4"/>
        <v>0</v>
      </c>
      <c r="G123" s="17">
        <f t="shared" si="7"/>
        <v>1</v>
      </c>
      <c r="H123" s="17"/>
    </row>
    <row r="124" spans="1:8" ht="17.399999999999999" customHeight="1" x14ac:dyDescent="0.25">
      <c r="A124" s="50"/>
      <c r="B124" s="17">
        <v>122</v>
      </c>
      <c r="C124" s="17">
        <v>20212136</v>
      </c>
      <c r="D124" s="21">
        <v>0</v>
      </c>
      <c r="E124" s="17">
        <v>36</v>
      </c>
      <c r="F124" s="20">
        <f t="shared" si="4"/>
        <v>0</v>
      </c>
      <c r="G124" s="17">
        <f t="shared" si="7"/>
        <v>1</v>
      </c>
      <c r="H124" s="17"/>
    </row>
    <row r="125" spans="1:8" ht="17.399999999999999" customHeight="1" x14ac:dyDescent="0.25">
      <c r="A125" s="50"/>
      <c r="B125" s="17">
        <v>123</v>
      </c>
      <c r="C125" s="17">
        <v>20212137</v>
      </c>
      <c r="D125" s="21">
        <v>0</v>
      </c>
      <c r="E125" s="17">
        <v>29</v>
      </c>
      <c r="F125" s="20">
        <f t="shared" si="4"/>
        <v>0</v>
      </c>
      <c r="G125" s="17">
        <f t="shared" si="7"/>
        <v>1</v>
      </c>
      <c r="H125" s="17"/>
    </row>
    <row r="126" spans="1:8" ht="17.399999999999999" customHeight="1" x14ac:dyDescent="0.25">
      <c r="A126" s="50"/>
      <c r="B126" s="17">
        <v>124</v>
      </c>
      <c r="C126" s="17">
        <v>20212138</v>
      </c>
      <c r="D126" s="21">
        <v>0</v>
      </c>
      <c r="E126" s="17">
        <v>35</v>
      </c>
      <c r="F126" s="20">
        <f t="shared" si="4"/>
        <v>0</v>
      </c>
      <c r="G126" s="17">
        <f t="shared" si="7"/>
        <v>1</v>
      </c>
      <c r="H126" s="17"/>
    </row>
    <row r="127" spans="1:8" ht="17.399999999999999" customHeight="1" x14ac:dyDescent="0.25">
      <c r="A127" s="50"/>
      <c r="B127" s="17">
        <v>125</v>
      </c>
      <c r="C127" s="17">
        <v>20212141</v>
      </c>
      <c r="D127" s="21">
        <v>0</v>
      </c>
      <c r="E127" s="32">
        <v>43</v>
      </c>
      <c r="F127" s="20">
        <f t="shared" si="4"/>
        <v>0</v>
      </c>
      <c r="G127" s="17">
        <f t="shared" si="7"/>
        <v>1</v>
      </c>
      <c r="H127" s="17"/>
    </row>
    <row r="128" spans="1:8" ht="17.399999999999999" customHeight="1" x14ac:dyDescent="0.25">
      <c r="A128" s="50"/>
      <c r="B128" s="17">
        <v>126</v>
      </c>
      <c r="C128" s="17">
        <v>20212142</v>
      </c>
      <c r="D128" s="21">
        <v>0</v>
      </c>
      <c r="E128" s="32">
        <v>43</v>
      </c>
      <c r="F128" s="20">
        <f t="shared" si="4"/>
        <v>0</v>
      </c>
      <c r="G128" s="17">
        <f t="shared" si="7"/>
        <v>1</v>
      </c>
      <c r="H128" s="17"/>
    </row>
    <row r="129" spans="1:8" ht="17.399999999999999" customHeight="1" x14ac:dyDescent="0.25">
      <c r="A129" s="50"/>
      <c r="B129" s="17">
        <v>127</v>
      </c>
      <c r="C129" s="17">
        <v>20212143</v>
      </c>
      <c r="D129" s="21">
        <v>0</v>
      </c>
      <c r="E129" s="32">
        <v>43</v>
      </c>
      <c r="F129" s="20">
        <f t="shared" si="4"/>
        <v>0</v>
      </c>
      <c r="G129" s="17">
        <f t="shared" si="7"/>
        <v>1</v>
      </c>
      <c r="H129" s="17"/>
    </row>
    <row r="130" spans="1:8" ht="17.399999999999999" customHeight="1" x14ac:dyDescent="0.25">
      <c r="A130" s="50"/>
      <c r="B130" s="17">
        <v>128</v>
      </c>
      <c r="C130" s="17">
        <v>20212144</v>
      </c>
      <c r="D130" s="21">
        <v>0</v>
      </c>
      <c r="E130" s="32">
        <v>42</v>
      </c>
      <c r="F130" s="20">
        <f t="shared" si="4"/>
        <v>0</v>
      </c>
      <c r="G130" s="17">
        <f t="shared" si="7"/>
        <v>1</v>
      </c>
      <c r="H130" s="17"/>
    </row>
    <row r="131" spans="1:8" ht="17.399999999999999" customHeight="1" x14ac:dyDescent="0.25">
      <c r="A131" s="50"/>
      <c r="B131" s="17">
        <v>129</v>
      </c>
      <c r="C131" s="17">
        <v>20212145</v>
      </c>
      <c r="D131" s="21">
        <v>0</v>
      </c>
      <c r="E131" s="17">
        <v>43</v>
      </c>
      <c r="F131" s="20">
        <f t="shared" ref="F131:F194" si="8">D131/E131</f>
        <v>0</v>
      </c>
      <c r="G131" s="17">
        <f t="shared" si="7"/>
        <v>1</v>
      </c>
      <c r="H131" s="17"/>
    </row>
    <row r="132" spans="1:8" ht="17.399999999999999" customHeight="1" x14ac:dyDescent="0.25">
      <c r="A132" s="50"/>
      <c r="B132" s="17">
        <v>130</v>
      </c>
      <c r="C132" s="17">
        <v>20212151</v>
      </c>
      <c r="D132" s="21">
        <v>0</v>
      </c>
      <c r="E132" s="17">
        <v>10</v>
      </c>
      <c r="F132" s="20">
        <f t="shared" si="8"/>
        <v>0</v>
      </c>
      <c r="G132" s="17">
        <f t="shared" si="7"/>
        <v>1</v>
      </c>
      <c r="H132" s="17"/>
    </row>
    <row r="133" spans="1:8" ht="17.399999999999999" customHeight="1" x14ac:dyDescent="0.25">
      <c r="A133" s="50"/>
      <c r="B133" s="17">
        <v>131</v>
      </c>
      <c r="C133" s="17">
        <v>20212152</v>
      </c>
      <c r="D133" s="21">
        <v>0</v>
      </c>
      <c r="E133" s="17">
        <v>10</v>
      </c>
      <c r="F133" s="20">
        <f t="shared" si="8"/>
        <v>0</v>
      </c>
      <c r="G133" s="17">
        <f t="shared" si="7"/>
        <v>1</v>
      </c>
      <c r="H133" s="17"/>
    </row>
    <row r="134" spans="1:8" ht="17.399999999999999" customHeight="1" x14ac:dyDescent="0.25">
      <c r="A134" s="50"/>
      <c r="B134" s="17">
        <v>132</v>
      </c>
      <c r="C134" s="17">
        <v>20212154</v>
      </c>
      <c r="D134" s="21">
        <v>0</v>
      </c>
      <c r="E134" s="17">
        <v>9</v>
      </c>
      <c r="F134" s="20">
        <f t="shared" si="8"/>
        <v>0</v>
      </c>
      <c r="G134" s="17">
        <f t="shared" si="7"/>
        <v>1</v>
      </c>
      <c r="H134" s="17"/>
    </row>
    <row r="135" spans="1:8" ht="17.399999999999999" customHeight="1" x14ac:dyDescent="0.25">
      <c r="A135" s="50"/>
      <c r="B135" s="17">
        <v>133</v>
      </c>
      <c r="C135" s="17">
        <v>20213131</v>
      </c>
      <c r="D135" s="21">
        <v>9</v>
      </c>
      <c r="E135" s="17">
        <v>41</v>
      </c>
      <c r="F135" s="20">
        <f t="shared" si="8"/>
        <v>0.21951219512195122</v>
      </c>
      <c r="G135" s="17">
        <f t="shared" si="7"/>
        <v>43</v>
      </c>
      <c r="H135" s="17"/>
    </row>
    <row r="136" spans="1:8" ht="17.399999999999999" customHeight="1" x14ac:dyDescent="0.25">
      <c r="A136" s="50"/>
      <c r="B136" s="17">
        <v>134</v>
      </c>
      <c r="C136" s="17">
        <v>20222131</v>
      </c>
      <c r="D136" s="21">
        <v>0</v>
      </c>
      <c r="E136" s="17">
        <v>40</v>
      </c>
      <c r="F136" s="20">
        <f t="shared" si="8"/>
        <v>0</v>
      </c>
      <c r="G136" s="17">
        <f t="shared" si="7"/>
        <v>1</v>
      </c>
      <c r="H136" s="17"/>
    </row>
    <row r="137" spans="1:8" ht="17.399999999999999" customHeight="1" x14ac:dyDescent="0.25">
      <c r="A137" s="50"/>
      <c r="B137" s="17">
        <v>135</v>
      </c>
      <c r="C137" s="17">
        <v>20222132</v>
      </c>
      <c r="D137" s="21">
        <v>1</v>
      </c>
      <c r="E137" s="17">
        <v>40</v>
      </c>
      <c r="F137" s="20">
        <f t="shared" si="8"/>
        <v>2.5000000000000001E-2</v>
      </c>
      <c r="G137" s="17">
        <f t="shared" si="7"/>
        <v>39</v>
      </c>
      <c r="H137" s="17"/>
    </row>
    <row r="138" spans="1:8" ht="17.399999999999999" customHeight="1" x14ac:dyDescent="0.25">
      <c r="A138" s="50"/>
      <c r="B138" s="17">
        <v>136</v>
      </c>
      <c r="C138" s="17">
        <v>20222133</v>
      </c>
      <c r="D138" s="21">
        <v>20</v>
      </c>
      <c r="E138" s="17">
        <v>40</v>
      </c>
      <c r="F138" s="20">
        <f t="shared" si="8"/>
        <v>0.5</v>
      </c>
      <c r="G138" s="17">
        <f t="shared" si="7"/>
        <v>44</v>
      </c>
      <c r="H138" s="17"/>
    </row>
    <row r="139" spans="1:8" ht="17.399999999999999" customHeight="1" x14ac:dyDescent="0.25">
      <c r="A139" s="50"/>
      <c r="B139" s="17">
        <v>137</v>
      </c>
      <c r="C139" s="17">
        <v>20222134</v>
      </c>
      <c r="D139" s="21">
        <v>0</v>
      </c>
      <c r="E139" s="17">
        <v>40</v>
      </c>
      <c r="F139" s="20">
        <f t="shared" si="8"/>
        <v>0</v>
      </c>
      <c r="G139" s="17">
        <f t="shared" si="7"/>
        <v>1</v>
      </c>
      <c r="H139" s="17"/>
    </row>
    <row r="140" spans="1:8" ht="17.399999999999999" customHeight="1" x14ac:dyDescent="0.25">
      <c r="A140" s="50"/>
      <c r="B140" s="17">
        <v>138</v>
      </c>
      <c r="C140" s="17">
        <v>20222135</v>
      </c>
      <c r="D140" s="21">
        <v>0</v>
      </c>
      <c r="E140" s="17">
        <v>40</v>
      </c>
      <c r="F140" s="20">
        <f t="shared" si="8"/>
        <v>0</v>
      </c>
      <c r="G140" s="17">
        <f t="shared" si="7"/>
        <v>1</v>
      </c>
      <c r="H140" s="17"/>
    </row>
    <row r="141" spans="1:8" ht="17.399999999999999" customHeight="1" x14ac:dyDescent="0.25">
      <c r="A141" s="50"/>
      <c r="B141" s="17">
        <v>139</v>
      </c>
      <c r="C141" s="17">
        <v>20222136</v>
      </c>
      <c r="D141" s="21">
        <v>0</v>
      </c>
      <c r="E141" s="17">
        <v>40</v>
      </c>
      <c r="F141" s="20">
        <f t="shared" si="8"/>
        <v>0</v>
      </c>
      <c r="G141" s="17">
        <f t="shared" si="7"/>
        <v>1</v>
      </c>
      <c r="H141" s="17"/>
    </row>
    <row r="142" spans="1:8" ht="17.399999999999999" customHeight="1" x14ac:dyDescent="0.25">
      <c r="A142" s="50"/>
      <c r="B142" s="17">
        <v>140</v>
      </c>
      <c r="C142" s="17">
        <v>20222141</v>
      </c>
      <c r="D142" s="21">
        <v>0</v>
      </c>
      <c r="E142" s="17">
        <v>43</v>
      </c>
      <c r="F142" s="20">
        <f t="shared" si="8"/>
        <v>0</v>
      </c>
      <c r="G142" s="17">
        <f t="shared" si="7"/>
        <v>1</v>
      </c>
      <c r="H142" s="17"/>
    </row>
    <row r="143" spans="1:8" ht="17.399999999999999" customHeight="1" x14ac:dyDescent="0.25">
      <c r="A143" s="50"/>
      <c r="B143" s="17">
        <v>141</v>
      </c>
      <c r="C143" s="17">
        <v>20222142</v>
      </c>
      <c r="D143" s="21">
        <v>0</v>
      </c>
      <c r="E143" s="17">
        <v>42</v>
      </c>
      <c r="F143" s="20">
        <f t="shared" si="8"/>
        <v>0</v>
      </c>
      <c r="G143" s="17">
        <f t="shared" si="7"/>
        <v>1</v>
      </c>
      <c r="H143" s="17"/>
    </row>
    <row r="144" spans="1:8" ht="17.399999999999999" customHeight="1" x14ac:dyDescent="0.25">
      <c r="A144" s="50"/>
      <c r="B144" s="17">
        <v>142</v>
      </c>
      <c r="C144" s="17">
        <v>20222143</v>
      </c>
      <c r="D144" s="21">
        <v>0</v>
      </c>
      <c r="E144" s="17">
        <v>45</v>
      </c>
      <c r="F144" s="20">
        <f t="shared" si="8"/>
        <v>0</v>
      </c>
      <c r="G144" s="17">
        <f t="shared" si="7"/>
        <v>1</v>
      </c>
      <c r="H144" s="17"/>
    </row>
    <row r="145" spans="1:8" ht="17.399999999999999" customHeight="1" x14ac:dyDescent="0.25">
      <c r="A145" s="50"/>
      <c r="B145" s="17">
        <v>143</v>
      </c>
      <c r="C145" s="17">
        <v>20222144</v>
      </c>
      <c r="D145" s="21">
        <v>0</v>
      </c>
      <c r="E145" s="17">
        <v>45</v>
      </c>
      <c r="F145" s="20">
        <f t="shared" si="8"/>
        <v>0</v>
      </c>
      <c r="G145" s="17">
        <f t="shared" si="7"/>
        <v>1</v>
      </c>
      <c r="H145" s="17"/>
    </row>
    <row r="146" spans="1:8" ht="17.399999999999999" customHeight="1" x14ac:dyDescent="0.25">
      <c r="A146" s="50" t="s">
        <v>5</v>
      </c>
      <c r="B146" s="17">
        <v>144</v>
      </c>
      <c r="C146" s="18">
        <v>20192431</v>
      </c>
      <c r="D146" s="17">
        <v>0</v>
      </c>
      <c r="E146" s="17">
        <v>36</v>
      </c>
      <c r="F146" s="20">
        <f t="shared" si="8"/>
        <v>0</v>
      </c>
      <c r="G146" s="17">
        <f>RANK(F146,$F$146:$F$191,1)</f>
        <v>1</v>
      </c>
      <c r="H146" s="17"/>
    </row>
    <row r="147" spans="1:8" ht="17.399999999999999" customHeight="1" x14ac:dyDescent="0.25">
      <c r="A147" s="50"/>
      <c r="B147" s="17">
        <v>145</v>
      </c>
      <c r="C147" s="18">
        <v>20192432</v>
      </c>
      <c r="D147" s="17">
        <v>0</v>
      </c>
      <c r="E147" s="17">
        <v>36</v>
      </c>
      <c r="F147" s="20">
        <f t="shared" si="8"/>
        <v>0</v>
      </c>
      <c r="G147" s="17">
        <f t="shared" ref="G147:G191" si="9">RANK(F147,$F$146:$F$191,1)</f>
        <v>1</v>
      </c>
      <c r="H147" s="17"/>
    </row>
    <row r="148" spans="1:8" ht="17.399999999999999" customHeight="1" x14ac:dyDescent="0.25">
      <c r="A148" s="50"/>
      <c r="B148" s="17">
        <v>146</v>
      </c>
      <c r="C148" s="18">
        <v>20192433</v>
      </c>
      <c r="D148" s="17">
        <v>0</v>
      </c>
      <c r="E148" s="17">
        <v>36</v>
      </c>
      <c r="F148" s="20">
        <f t="shared" si="8"/>
        <v>0</v>
      </c>
      <c r="G148" s="17">
        <f t="shared" si="9"/>
        <v>1</v>
      </c>
      <c r="H148" s="17"/>
    </row>
    <row r="149" spans="1:8" ht="17.399999999999999" customHeight="1" x14ac:dyDescent="0.25">
      <c r="A149" s="50"/>
      <c r="B149" s="17">
        <v>147</v>
      </c>
      <c r="C149" s="18">
        <v>20192434</v>
      </c>
      <c r="D149" s="17">
        <v>0</v>
      </c>
      <c r="E149" s="17">
        <v>35</v>
      </c>
      <c r="F149" s="20">
        <f t="shared" si="8"/>
        <v>0</v>
      </c>
      <c r="G149" s="17">
        <f t="shared" si="9"/>
        <v>1</v>
      </c>
      <c r="H149" s="17"/>
    </row>
    <row r="150" spans="1:8" ht="17.399999999999999" customHeight="1" x14ac:dyDescent="0.25">
      <c r="A150" s="50"/>
      <c r="B150" s="17">
        <v>148</v>
      </c>
      <c r="C150" s="18">
        <v>20192435</v>
      </c>
      <c r="D150" s="17">
        <v>0</v>
      </c>
      <c r="E150" s="17">
        <v>24</v>
      </c>
      <c r="F150" s="20">
        <f t="shared" si="8"/>
        <v>0</v>
      </c>
      <c r="G150" s="17">
        <f t="shared" si="9"/>
        <v>1</v>
      </c>
      <c r="H150" s="17"/>
    </row>
    <row r="151" spans="1:8" ht="17.399999999999999" customHeight="1" x14ac:dyDescent="0.25">
      <c r="A151" s="50"/>
      <c r="B151" s="17">
        <v>149</v>
      </c>
      <c r="C151" s="18">
        <v>20192436</v>
      </c>
      <c r="D151" s="17">
        <v>0</v>
      </c>
      <c r="E151" s="17">
        <v>25</v>
      </c>
      <c r="F151" s="20">
        <f t="shared" si="8"/>
        <v>0</v>
      </c>
      <c r="G151" s="17">
        <f t="shared" si="9"/>
        <v>1</v>
      </c>
      <c r="H151" s="17"/>
    </row>
    <row r="152" spans="1:8" ht="17.399999999999999" customHeight="1" x14ac:dyDescent="0.25">
      <c r="A152" s="50"/>
      <c r="B152" s="17">
        <v>150</v>
      </c>
      <c r="C152" s="18">
        <v>20192437</v>
      </c>
      <c r="D152" s="17">
        <v>0</v>
      </c>
      <c r="E152" s="17">
        <v>28</v>
      </c>
      <c r="F152" s="20">
        <f t="shared" si="8"/>
        <v>0</v>
      </c>
      <c r="G152" s="17">
        <f t="shared" si="9"/>
        <v>1</v>
      </c>
      <c r="H152" s="17"/>
    </row>
    <row r="153" spans="1:8" ht="17.399999999999999" customHeight="1" x14ac:dyDescent="0.25">
      <c r="A153" s="50"/>
      <c r="B153" s="17">
        <v>151</v>
      </c>
      <c r="C153" s="18">
        <v>20192531</v>
      </c>
      <c r="D153" s="17">
        <v>0</v>
      </c>
      <c r="E153" s="17">
        <v>35</v>
      </c>
      <c r="F153" s="20">
        <f t="shared" si="8"/>
        <v>0</v>
      </c>
      <c r="G153" s="17">
        <f t="shared" si="9"/>
        <v>1</v>
      </c>
      <c r="H153" s="17"/>
    </row>
    <row r="154" spans="1:8" ht="17.399999999999999" customHeight="1" x14ac:dyDescent="0.25">
      <c r="A154" s="50"/>
      <c r="B154" s="17">
        <v>152</v>
      </c>
      <c r="C154" s="18">
        <v>20192532</v>
      </c>
      <c r="D154" s="17">
        <v>0</v>
      </c>
      <c r="E154" s="17">
        <v>38</v>
      </c>
      <c r="F154" s="20">
        <f t="shared" si="8"/>
        <v>0</v>
      </c>
      <c r="G154" s="17">
        <f t="shared" si="9"/>
        <v>1</v>
      </c>
      <c r="H154" s="17"/>
    </row>
    <row r="155" spans="1:8" ht="17.399999999999999" customHeight="1" x14ac:dyDescent="0.25">
      <c r="A155" s="50"/>
      <c r="B155" s="17">
        <v>153</v>
      </c>
      <c r="C155" s="18">
        <v>20192533</v>
      </c>
      <c r="D155" s="17">
        <v>0</v>
      </c>
      <c r="E155" s="17">
        <v>37</v>
      </c>
      <c r="F155" s="20">
        <f t="shared" si="8"/>
        <v>0</v>
      </c>
      <c r="G155" s="17">
        <f t="shared" si="9"/>
        <v>1</v>
      </c>
      <c r="H155" s="17"/>
    </row>
    <row r="156" spans="1:8" ht="17.399999999999999" customHeight="1" x14ac:dyDescent="0.25">
      <c r="A156" s="50"/>
      <c r="B156" s="17">
        <v>154</v>
      </c>
      <c r="C156" s="18">
        <v>20192534</v>
      </c>
      <c r="D156" s="17">
        <v>0</v>
      </c>
      <c r="E156" s="17">
        <v>33</v>
      </c>
      <c r="F156" s="20">
        <f t="shared" si="8"/>
        <v>0</v>
      </c>
      <c r="G156" s="17">
        <f t="shared" si="9"/>
        <v>1</v>
      </c>
      <c r="H156" s="17"/>
    </row>
    <row r="157" spans="1:8" ht="17.399999999999999" customHeight="1" x14ac:dyDescent="0.25">
      <c r="A157" s="50"/>
      <c r="B157" s="17">
        <v>155</v>
      </c>
      <c r="C157" s="18">
        <v>20192535</v>
      </c>
      <c r="D157" s="17">
        <v>0</v>
      </c>
      <c r="E157" s="17">
        <v>29</v>
      </c>
      <c r="F157" s="20">
        <f t="shared" si="8"/>
        <v>0</v>
      </c>
      <c r="G157" s="17">
        <f t="shared" si="9"/>
        <v>1</v>
      </c>
      <c r="H157" s="17"/>
    </row>
    <row r="158" spans="1:8" ht="17.399999999999999" customHeight="1" x14ac:dyDescent="0.25">
      <c r="A158" s="50"/>
      <c r="B158" s="17">
        <v>156</v>
      </c>
      <c r="C158" s="18">
        <v>20192536</v>
      </c>
      <c r="D158" s="17">
        <v>0</v>
      </c>
      <c r="E158" s="17">
        <v>29</v>
      </c>
      <c r="F158" s="20">
        <f t="shared" si="8"/>
        <v>0</v>
      </c>
      <c r="G158" s="17">
        <f t="shared" si="9"/>
        <v>1</v>
      </c>
      <c r="H158" s="17"/>
    </row>
    <row r="159" spans="1:8" ht="17.399999999999999" customHeight="1" x14ac:dyDescent="0.25">
      <c r="A159" s="50"/>
      <c r="B159" s="17">
        <v>157</v>
      </c>
      <c r="C159" s="18">
        <v>20202430</v>
      </c>
      <c r="D159" s="17">
        <v>0</v>
      </c>
      <c r="E159" s="17">
        <v>41</v>
      </c>
      <c r="F159" s="20">
        <f t="shared" si="8"/>
        <v>0</v>
      </c>
      <c r="G159" s="17">
        <f t="shared" si="9"/>
        <v>1</v>
      </c>
      <c r="H159" s="17"/>
    </row>
    <row r="160" spans="1:8" ht="17.399999999999999" customHeight="1" x14ac:dyDescent="0.25">
      <c r="A160" s="50"/>
      <c r="B160" s="17">
        <v>158</v>
      </c>
      <c r="C160" s="18">
        <v>20202431</v>
      </c>
      <c r="D160" s="17">
        <v>0</v>
      </c>
      <c r="E160" s="17">
        <v>42</v>
      </c>
      <c r="F160" s="20">
        <f t="shared" si="8"/>
        <v>0</v>
      </c>
      <c r="G160" s="17">
        <f t="shared" si="9"/>
        <v>1</v>
      </c>
      <c r="H160" s="17"/>
    </row>
    <row r="161" spans="1:8" ht="17.399999999999999" customHeight="1" x14ac:dyDescent="0.25">
      <c r="A161" s="50"/>
      <c r="B161" s="17">
        <v>159</v>
      </c>
      <c r="C161" s="18">
        <v>20202432</v>
      </c>
      <c r="D161" s="17">
        <v>0</v>
      </c>
      <c r="E161" s="17">
        <v>40</v>
      </c>
      <c r="F161" s="20">
        <f t="shared" si="8"/>
        <v>0</v>
      </c>
      <c r="G161" s="17">
        <f t="shared" si="9"/>
        <v>1</v>
      </c>
      <c r="H161" s="17"/>
    </row>
    <row r="162" spans="1:8" ht="17.399999999999999" customHeight="1" x14ac:dyDescent="0.25">
      <c r="A162" s="50"/>
      <c r="B162" s="17">
        <v>160</v>
      </c>
      <c r="C162" s="18">
        <v>20202433</v>
      </c>
      <c r="D162" s="17">
        <v>2</v>
      </c>
      <c r="E162" s="17">
        <v>39</v>
      </c>
      <c r="F162" s="20">
        <f t="shared" si="8"/>
        <v>5.128205128205128E-2</v>
      </c>
      <c r="G162" s="17">
        <f t="shared" si="9"/>
        <v>29</v>
      </c>
      <c r="H162" s="17"/>
    </row>
    <row r="163" spans="1:8" ht="17.399999999999999" customHeight="1" x14ac:dyDescent="0.25">
      <c r="A163" s="50"/>
      <c r="B163" s="17">
        <v>161</v>
      </c>
      <c r="C163" s="18">
        <v>20202434</v>
      </c>
      <c r="D163" s="17">
        <v>0</v>
      </c>
      <c r="E163" s="17">
        <v>43</v>
      </c>
      <c r="F163" s="20">
        <f t="shared" si="8"/>
        <v>0</v>
      </c>
      <c r="G163" s="17">
        <f t="shared" si="9"/>
        <v>1</v>
      </c>
      <c r="H163" s="17"/>
    </row>
    <row r="164" spans="1:8" ht="17.399999999999999" customHeight="1" x14ac:dyDescent="0.25">
      <c r="A164" s="50"/>
      <c r="B164" s="17">
        <v>162</v>
      </c>
      <c r="C164" s="18">
        <v>20202435</v>
      </c>
      <c r="D164" s="17">
        <v>12</v>
      </c>
      <c r="E164" s="17">
        <v>50</v>
      </c>
      <c r="F164" s="20">
        <f t="shared" si="8"/>
        <v>0.24</v>
      </c>
      <c r="G164" s="17">
        <f t="shared" si="9"/>
        <v>35</v>
      </c>
      <c r="H164" s="17"/>
    </row>
    <row r="165" spans="1:8" ht="17.399999999999999" customHeight="1" x14ac:dyDescent="0.25">
      <c r="A165" s="50"/>
      <c r="B165" s="17">
        <v>163</v>
      </c>
      <c r="C165" s="18">
        <v>20202531</v>
      </c>
      <c r="D165" s="17">
        <v>0</v>
      </c>
      <c r="E165" s="17">
        <v>39</v>
      </c>
      <c r="F165" s="20">
        <f t="shared" si="8"/>
        <v>0</v>
      </c>
      <c r="G165" s="17">
        <f t="shared" si="9"/>
        <v>1</v>
      </c>
      <c r="H165" s="17"/>
    </row>
    <row r="166" spans="1:8" ht="17.399999999999999" customHeight="1" x14ac:dyDescent="0.25">
      <c r="A166" s="50"/>
      <c r="B166" s="17">
        <v>164</v>
      </c>
      <c r="C166" s="18">
        <v>20202532</v>
      </c>
      <c r="D166" s="17">
        <v>9</v>
      </c>
      <c r="E166" s="17">
        <v>34</v>
      </c>
      <c r="F166" s="20">
        <f t="shared" si="8"/>
        <v>0.26470588235294118</v>
      </c>
      <c r="G166" s="17">
        <f t="shared" si="9"/>
        <v>38</v>
      </c>
      <c r="H166" s="17"/>
    </row>
    <row r="167" spans="1:8" ht="17.399999999999999" customHeight="1" x14ac:dyDescent="0.25">
      <c r="A167" s="50"/>
      <c r="B167" s="17">
        <v>165</v>
      </c>
      <c r="C167" s="18">
        <v>20202533</v>
      </c>
      <c r="D167" s="17">
        <v>29</v>
      </c>
      <c r="E167" s="17">
        <v>40</v>
      </c>
      <c r="F167" s="20">
        <f t="shared" si="8"/>
        <v>0.72499999999999998</v>
      </c>
      <c r="G167" s="17">
        <f t="shared" si="9"/>
        <v>46</v>
      </c>
      <c r="H167" s="17"/>
    </row>
    <row r="168" spans="1:8" ht="17.399999999999999" customHeight="1" x14ac:dyDescent="0.25">
      <c r="A168" s="50"/>
      <c r="B168" s="17">
        <v>166</v>
      </c>
      <c r="C168" s="18">
        <v>20202534</v>
      </c>
      <c r="D168" s="17">
        <v>3</v>
      </c>
      <c r="E168" s="17">
        <v>36</v>
      </c>
      <c r="F168" s="20">
        <f t="shared" si="8"/>
        <v>8.3333333333333329E-2</v>
      </c>
      <c r="G168" s="17">
        <f t="shared" si="9"/>
        <v>30</v>
      </c>
      <c r="H168" s="17"/>
    </row>
    <row r="169" spans="1:8" ht="17.399999999999999" customHeight="1" x14ac:dyDescent="0.25">
      <c r="A169" s="50"/>
      <c r="B169" s="17">
        <v>167</v>
      </c>
      <c r="C169" s="18">
        <v>20202535</v>
      </c>
      <c r="D169" s="17">
        <v>7</v>
      </c>
      <c r="E169" s="17">
        <v>27</v>
      </c>
      <c r="F169" s="20">
        <f t="shared" si="8"/>
        <v>0.25925925925925924</v>
      </c>
      <c r="G169" s="17">
        <f t="shared" si="9"/>
        <v>36</v>
      </c>
      <c r="H169" s="17"/>
    </row>
    <row r="170" spans="1:8" ht="17.399999999999999" customHeight="1" x14ac:dyDescent="0.25">
      <c r="A170" s="50"/>
      <c r="B170" s="17">
        <v>168</v>
      </c>
      <c r="C170" s="18">
        <v>20202536</v>
      </c>
      <c r="D170" s="17">
        <v>0</v>
      </c>
      <c r="E170" s="17">
        <v>26</v>
      </c>
      <c r="F170" s="20">
        <f t="shared" si="8"/>
        <v>0</v>
      </c>
      <c r="G170" s="17">
        <f t="shared" si="9"/>
        <v>1</v>
      </c>
      <c r="H170" s="17"/>
    </row>
    <row r="171" spans="1:8" ht="17.399999999999999" customHeight="1" x14ac:dyDescent="0.25">
      <c r="A171" s="50"/>
      <c r="B171" s="17">
        <v>169</v>
      </c>
      <c r="C171" s="18">
        <v>20212431</v>
      </c>
      <c r="D171" s="17">
        <v>8</v>
      </c>
      <c r="E171" s="17">
        <v>50</v>
      </c>
      <c r="F171" s="20">
        <f t="shared" si="8"/>
        <v>0.16</v>
      </c>
      <c r="G171" s="17">
        <f t="shared" si="9"/>
        <v>32</v>
      </c>
      <c r="H171" s="17"/>
    </row>
    <row r="172" spans="1:8" ht="17.399999999999999" customHeight="1" x14ac:dyDescent="0.25">
      <c r="A172" s="50"/>
      <c r="B172" s="17">
        <v>170</v>
      </c>
      <c r="C172" s="18">
        <v>20212432</v>
      </c>
      <c r="D172" s="17">
        <v>0</v>
      </c>
      <c r="E172" s="17">
        <v>50</v>
      </c>
      <c r="F172" s="20">
        <f t="shared" si="8"/>
        <v>0</v>
      </c>
      <c r="G172" s="17">
        <f t="shared" si="9"/>
        <v>1</v>
      </c>
      <c r="H172" s="17"/>
    </row>
    <row r="173" spans="1:8" ht="17.399999999999999" customHeight="1" x14ac:dyDescent="0.25">
      <c r="A173" s="50"/>
      <c r="B173" s="17">
        <v>171</v>
      </c>
      <c r="C173" s="18">
        <v>20212433</v>
      </c>
      <c r="D173" s="17">
        <v>9</v>
      </c>
      <c r="E173" s="17">
        <v>49</v>
      </c>
      <c r="F173" s="20">
        <f t="shared" si="8"/>
        <v>0.18367346938775511</v>
      </c>
      <c r="G173" s="17">
        <f t="shared" si="9"/>
        <v>34</v>
      </c>
      <c r="H173" s="17"/>
    </row>
    <row r="174" spans="1:8" ht="17.399999999999999" customHeight="1" x14ac:dyDescent="0.25">
      <c r="A174" s="50"/>
      <c r="B174" s="17">
        <v>172</v>
      </c>
      <c r="C174" s="18">
        <v>20212434</v>
      </c>
      <c r="D174" s="17">
        <v>14</v>
      </c>
      <c r="E174" s="17">
        <v>49</v>
      </c>
      <c r="F174" s="20">
        <f t="shared" si="8"/>
        <v>0.2857142857142857</v>
      </c>
      <c r="G174" s="17">
        <f t="shared" si="9"/>
        <v>39</v>
      </c>
      <c r="H174" s="17"/>
    </row>
    <row r="175" spans="1:8" ht="17.399999999999999" customHeight="1" x14ac:dyDescent="0.25">
      <c r="A175" s="50"/>
      <c r="B175" s="17">
        <v>173</v>
      </c>
      <c r="C175" s="18">
        <v>20212435</v>
      </c>
      <c r="D175" s="17">
        <v>0</v>
      </c>
      <c r="E175" s="17">
        <v>49</v>
      </c>
      <c r="F175" s="20">
        <f t="shared" si="8"/>
        <v>0</v>
      </c>
      <c r="G175" s="17">
        <f t="shared" si="9"/>
        <v>1</v>
      </c>
      <c r="H175" s="17"/>
    </row>
    <row r="176" spans="1:8" ht="17.399999999999999" customHeight="1" x14ac:dyDescent="0.25">
      <c r="A176" s="50"/>
      <c r="B176" s="17">
        <v>174</v>
      </c>
      <c r="C176" s="18">
        <v>20212531</v>
      </c>
      <c r="D176" s="17">
        <v>13</v>
      </c>
      <c r="E176" s="17">
        <v>33</v>
      </c>
      <c r="F176" s="20">
        <f t="shared" si="8"/>
        <v>0.39393939393939392</v>
      </c>
      <c r="G176" s="17">
        <f t="shared" si="9"/>
        <v>43</v>
      </c>
      <c r="H176" s="17"/>
    </row>
    <row r="177" spans="1:8" ht="17.399999999999999" customHeight="1" x14ac:dyDescent="0.25">
      <c r="A177" s="50"/>
      <c r="B177" s="17">
        <v>175</v>
      </c>
      <c r="C177" s="18">
        <v>20212532</v>
      </c>
      <c r="D177" s="17">
        <v>6</v>
      </c>
      <c r="E177" s="17">
        <v>35</v>
      </c>
      <c r="F177" s="20">
        <f t="shared" si="8"/>
        <v>0.17142857142857143</v>
      </c>
      <c r="G177" s="17">
        <f t="shared" si="9"/>
        <v>33</v>
      </c>
      <c r="H177" s="17"/>
    </row>
    <row r="178" spans="1:8" ht="17.399999999999999" customHeight="1" x14ac:dyDescent="0.25">
      <c r="A178" s="50"/>
      <c r="B178" s="17">
        <v>176</v>
      </c>
      <c r="C178" s="18">
        <v>20212533</v>
      </c>
      <c r="D178" s="17">
        <v>10</v>
      </c>
      <c r="E178" s="17">
        <v>30</v>
      </c>
      <c r="F178" s="20">
        <f t="shared" si="8"/>
        <v>0.33333333333333331</v>
      </c>
      <c r="G178" s="17">
        <f t="shared" si="9"/>
        <v>41</v>
      </c>
      <c r="H178" s="17"/>
    </row>
    <row r="179" spans="1:8" ht="17.399999999999999" customHeight="1" x14ac:dyDescent="0.25">
      <c r="A179" s="50"/>
      <c r="B179" s="17">
        <v>177</v>
      </c>
      <c r="C179" s="18">
        <v>20212534</v>
      </c>
      <c r="D179" s="17">
        <v>12</v>
      </c>
      <c r="E179" s="17">
        <v>39</v>
      </c>
      <c r="F179" s="20">
        <f t="shared" si="8"/>
        <v>0.30769230769230771</v>
      </c>
      <c r="G179" s="17">
        <f t="shared" si="9"/>
        <v>40</v>
      </c>
      <c r="H179" s="17"/>
    </row>
    <row r="180" spans="1:8" ht="17.399999999999999" customHeight="1" x14ac:dyDescent="0.25">
      <c r="A180" s="50"/>
      <c r="B180" s="17">
        <v>178</v>
      </c>
      <c r="C180" s="18">
        <v>20212535</v>
      </c>
      <c r="D180" s="17">
        <v>0</v>
      </c>
      <c r="E180" s="17">
        <v>27</v>
      </c>
      <c r="F180" s="20">
        <f t="shared" si="8"/>
        <v>0</v>
      </c>
      <c r="G180" s="17">
        <f t="shared" si="9"/>
        <v>1</v>
      </c>
      <c r="H180" s="17"/>
    </row>
    <row r="181" spans="1:8" ht="17.399999999999999" customHeight="1" x14ac:dyDescent="0.25">
      <c r="A181" s="50"/>
      <c r="B181" s="17">
        <v>179</v>
      </c>
      <c r="C181" s="18">
        <v>20222431</v>
      </c>
      <c r="D181" s="17">
        <v>0</v>
      </c>
      <c r="E181" s="17">
        <v>34</v>
      </c>
      <c r="F181" s="20">
        <f t="shared" si="8"/>
        <v>0</v>
      </c>
      <c r="G181" s="17">
        <f t="shared" si="9"/>
        <v>1</v>
      </c>
      <c r="H181" s="17"/>
    </row>
    <row r="182" spans="1:8" ht="17.399999999999999" customHeight="1" x14ac:dyDescent="0.25">
      <c r="A182" s="50"/>
      <c r="B182" s="17">
        <v>180</v>
      </c>
      <c r="C182" s="18">
        <v>20222432</v>
      </c>
      <c r="D182" s="17">
        <v>1</v>
      </c>
      <c r="E182" s="17">
        <v>34</v>
      </c>
      <c r="F182" s="20">
        <f t="shared" si="8"/>
        <v>2.9411764705882353E-2</v>
      </c>
      <c r="G182" s="17">
        <f t="shared" si="9"/>
        <v>28</v>
      </c>
      <c r="H182" s="17"/>
    </row>
    <row r="183" spans="1:8" ht="17.399999999999999" customHeight="1" x14ac:dyDescent="0.25">
      <c r="A183" s="50"/>
      <c r="B183" s="17">
        <v>181</v>
      </c>
      <c r="C183" s="18">
        <v>20222433</v>
      </c>
      <c r="D183" s="17">
        <v>3</v>
      </c>
      <c r="E183" s="17">
        <v>34</v>
      </c>
      <c r="F183" s="20">
        <f t="shared" si="8"/>
        <v>8.8235294117647065E-2</v>
      </c>
      <c r="G183" s="17">
        <f t="shared" si="9"/>
        <v>31</v>
      </c>
      <c r="H183" s="17"/>
    </row>
    <row r="184" spans="1:8" ht="17.399999999999999" customHeight="1" x14ac:dyDescent="0.25">
      <c r="A184" s="50"/>
      <c r="B184" s="17">
        <v>182</v>
      </c>
      <c r="C184" s="18">
        <v>20222434</v>
      </c>
      <c r="D184" s="17">
        <v>0</v>
      </c>
      <c r="E184" s="17">
        <v>33</v>
      </c>
      <c r="F184" s="20">
        <f t="shared" si="8"/>
        <v>0</v>
      </c>
      <c r="G184" s="17">
        <f t="shared" si="9"/>
        <v>1</v>
      </c>
      <c r="H184" s="17"/>
    </row>
    <row r="185" spans="1:8" ht="17.399999999999999" customHeight="1" x14ac:dyDescent="0.25">
      <c r="A185" s="50"/>
      <c r="B185" s="17">
        <v>183</v>
      </c>
      <c r="C185" s="18">
        <v>20222435</v>
      </c>
      <c r="D185" s="17">
        <v>0</v>
      </c>
      <c r="E185" s="17">
        <v>45</v>
      </c>
      <c r="F185" s="20">
        <f t="shared" si="8"/>
        <v>0</v>
      </c>
      <c r="G185" s="17">
        <f t="shared" si="9"/>
        <v>1</v>
      </c>
      <c r="H185" s="17"/>
    </row>
    <row r="186" spans="1:8" ht="17.399999999999999" customHeight="1" x14ac:dyDescent="0.25">
      <c r="A186" s="50"/>
      <c r="B186" s="17">
        <v>184</v>
      </c>
      <c r="C186" s="18">
        <v>20222436</v>
      </c>
      <c r="D186" s="17">
        <v>20</v>
      </c>
      <c r="E186" s="17">
        <v>45</v>
      </c>
      <c r="F186" s="20">
        <f t="shared" si="8"/>
        <v>0.44444444444444442</v>
      </c>
      <c r="G186" s="17">
        <f t="shared" si="9"/>
        <v>45</v>
      </c>
      <c r="H186" s="17"/>
    </row>
    <row r="187" spans="1:8" ht="17.399999999999999" customHeight="1" x14ac:dyDescent="0.25">
      <c r="A187" s="50"/>
      <c r="B187" s="17">
        <v>185</v>
      </c>
      <c r="C187" s="18">
        <v>20222441</v>
      </c>
      <c r="D187" s="17">
        <v>13</v>
      </c>
      <c r="E187" s="17">
        <v>50</v>
      </c>
      <c r="F187" s="20">
        <f t="shared" si="8"/>
        <v>0.26</v>
      </c>
      <c r="G187" s="17">
        <f t="shared" si="9"/>
        <v>37</v>
      </c>
      <c r="H187" s="17"/>
    </row>
    <row r="188" spans="1:8" ht="17.399999999999999" customHeight="1" x14ac:dyDescent="0.25">
      <c r="A188" s="50"/>
      <c r="B188" s="17">
        <v>186</v>
      </c>
      <c r="C188" s="18">
        <v>20222531</v>
      </c>
      <c r="D188" s="17">
        <v>14</v>
      </c>
      <c r="E188" s="17">
        <v>35</v>
      </c>
      <c r="F188" s="20">
        <f t="shared" si="8"/>
        <v>0.4</v>
      </c>
      <c r="G188" s="17">
        <f t="shared" si="9"/>
        <v>44</v>
      </c>
      <c r="H188" s="17"/>
    </row>
    <row r="189" spans="1:8" ht="17.399999999999999" customHeight="1" x14ac:dyDescent="0.25">
      <c r="A189" s="50"/>
      <c r="B189" s="17">
        <v>187</v>
      </c>
      <c r="C189" s="18">
        <v>20222532</v>
      </c>
      <c r="D189" s="17">
        <v>13</v>
      </c>
      <c r="E189" s="17">
        <v>35</v>
      </c>
      <c r="F189" s="20">
        <f t="shared" si="8"/>
        <v>0.37142857142857144</v>
      </c>
      <c r="G189" s="17">
        <f t="shared" si="9"/>
        <v>42</v>
      </c>
      <c r="H189" s="17"/>
    </row>
    <row r="190" spans="1:8" ht="17.399999999999999" customHeight="1" x14ac:dyDescent="0.25">
      <c r="A190" s="50"/>
      <c r="B190" s="17">
        <v>188</v>
      </c>
      <c r="C190" s="18">
        <v>20222533</v>
      </c>
      <c r="D190" s="17">
        <v>0</v>
      </c>
      <c r="E190" s="17">
        <v>35</v>
      </c>
      <c r="F190" s="20">
        <f t="shared" si="8"/>
        <v>0</v>
      </c>
      <c r="G190" s="17">
        <f t="shared" si="9"/>
        <v>1</v>
      </c>
      <c r="H190" s="17"/>
    </row>
    <row r="191" spans="1:8" ht="17.399999999999999" customHeight="1" x14ac:dyDescent="0.25">
      <c r="A191" s="50"/>
      <c r="B191" s="17">
        <v>189</v>
      </c>
      <c r="C191" s="18">
        <v>20222541</v>
      </c>
      <c r="D191" s="17">
        <v>0</v>
      </c>
      <c r="E191" s="17">
        <v>38</v>
      </c>
      <c r="F191" s="20">
        <f t="shared" si="8"/>
        <v>0</v>
      </c>
      <c r="G191" s="17">
        <f t="shared" si="9"/>
        <v>1</v>
      </c>
      <c r="H191" s="17"/>
    </row>
    <row r="192" spans="1:8" ht="17.399999999999999" customHeight="1" x14ac:dyDescent="0.25">
      <c r="A192" s="50" t="s">
        <v>6</v>
      </c>
      <c r="B192" s="17">
        <v>190</v>
      </c>
      <c r="C192" s="18">
        <v>20192631</v>
      </c>
      <c r="D192" s="17">
        <v>0</v>
      </c>
      <c r="E192" s="17">
        <v>39</v>
      </c>
      <c r="F192" s="20">
        <f t="shared" si="8"/>
        <v>0</v>
      </c>
      <c r="G192" s="17">
        <f>RANK(F192,$F$192:$F$210,1)</f>
        <v>1</v>
      </c>
      <c r="H192" s="35"/>
    </row>
    <row r="193" spans="1:8" ht="17.399999999999999" customHeight="1" x14ac:dyDescent="0.25">
      <c r="A193" s="50"/>
      <c r="B193" s="17">
        <v>191</v>
      </c>
      <c r="C193" s="18">
        <v>20192632</v>
      </c>
      <c r="D193" s="17">
        <v>0</v>
      </c>
      <c r="E193" s="17">
        <v>39</v>
      </c>
      <c r="F193" s="20">
        <f t="shared" si="8"/>
        <v>0</v>
      </c>
      <c r="G193" s="17">
        <f t="shared" ref="G193:G210" si="10">RANK(F193,$F$192:$F$210,1)</f>
        <v>1</v>
      </c>
      <c r="H193" s="34"/>
    </row>
    <row r="194" spans="1:8" ht="17.399999999999999" customHeight="1" x14ac:dyDescent="0.25">
      <c r="A194" s="50"/>
      <c r="B194" s="17">
        <v>192</v>
      </c>
      <c r="C194" s="18">
        <v>20192633</v>
      </c>
      <c r="D194" s="17">
        <v>0</v>
      </c>
      <c r="E194" s="17">
        <v>36</v>
      </c>
      <c r="F194" s="20">
        <f t="shared" si="8"/>
        <v>0</v>
      </c>
      <c r="G194" s="17">
        <f t="shared" si="10"/>
        <v>1</v>
      </c>
      <c r="H194" s="34"/>
    </row>
    <row r="195" spans="1:8" ht="17.399999999999999" customHeight="1" x14ac:dyDescent="0.25">
      <c r="A195" s="50"/>
      <c r="B195" s="17">
        <v>193</v>
      </c>
      <c r="C195" s="18">
        <v>20192634</v>
      </c>
      <c r="D195" s="17">
        <v>0</v>
      </c>
      <c r="E195" s="17">
        <v>35</v>
      </c>
      <c r="F195" s="20">
        <f t="shared" ref="F195:F211" si="11">D195/E195</f>
        <v>0</v>
      </c>
      <c r="G195" s="17">
        <f t="shared" si="10"/>
        <v>1</v>
      </c>
      <c r="H195" s="34"/>
    </row>
    <row r="196" spans="1:8" ht="17.399999999999999" customHeight="1" x14ac:dyDescent="0.25">
      <c r="A196" s="50"/>
      <c r="B196" s="17">
        <v>194</v>
      </c>
      <c r="C196" s="18">
        <v>20202631</v>
      </c>
      <c r="D196" s="17">
        <v>0</v>
      </c>
      <c r="E196" s="17">
        <v>47</v>
      </c>
      <c r="F196" s="20">
        <f t="shared" si="11"/>
        <v>0</v>
      </c>
      <c r="G196" s="17">
        <f t="shared" si="10"/>
        <v>1</v>
      </c>
      <c r="H196" s="34"/>
    </row>
    <row r="197" spans="1:8" ht="17.399999999999999" customHeight="1" x14ac:dyDescent="0.25">
      <c r="A197" s="50"/>
      <c r="B197" s="17">
        <v>195</v>
      </c>
      <c r="C197" s="18">
        <v>20202632</v>
      </c>
      <c r="D197" s="17">
        <v>0</v>
      </c>
      <c r="E197" s="17">
        <v>45</v>
      </c>
      <c r="F197" s="20">
        <f t="shared" si="11"/>
        <v>0</v>
      </c>
      <c r="G197" s="17">
        <f t="shared" si="10"/>
        <v>1</v>
      </c>
      <c r="H197" s="34"/>
    </row>
    <row r="198" spans="1:8" ht="17.399999999999999" customHeight="1" x14ac:dyDescent="0.25">
      <c r="A198" s="50"/>
      <c r="B198" s="17">
        <v>196</v>
      </c>
      <c r="C198" s="18">
        <v>20202633</v>
      </c>
      <c r="D198" s="17">
        <v>0</v>
      </c>
      <c r="E198" s="17">
        <v>34</v>
      </c>
      <c r="F198" s="20">
        <f t="shared" si="11"/>
        <v>0</v>
      </c>
      <c r="G198" s="17">
        <f t="shared" si="10"/>
        <v>1</v>
      </c>
      <c r="H198" s="35"/>
    </row>
    <row r="199" spans="1:8" ht="17.399999999999999" customHeight="1" x14ac:dyDescent="0.25">
      <c r="A199" s="50"/>
      <c r="B199" s="17">
        <v>197</v>
      </c>
      <c r="C199" s="18">
        <v>20202634</v>
      </c>
      <c r="D199" s="17">
        <v>0</v>
      </c>
      <c r="E199" s="17">
        <v>32</v>
      </c>
      <c r="F199" s="20">
        <f t="shared" si="11"/>
        <v>0</v>
      </c>
      <c r="G199" s="17">
        <f t="shared" si="10"/>
        <v>1</v>
      </c>
      <c r="H199" s="34"/>
    </row>
    <row r="200" spans="1:8" ht="17.399999999999999" customHeight="1" x14ac:dyDescent="0.25">
      <c r="A200" s="50"/>
      <c r="B200" s="17">
        <v>198</v>
      </c>
      <c r="C200" s="18">
        <v>20212631</v>
      </c>
      <c r="D200" s="17">
        <v>1</v>
      </c>
      <c r="E200" s="17">
        <v>39</v>
      </c>
      <c r="F200" s="20">
        <f t="shared" si="11"/>
        <v>2.564102564102564E-2</v>
      </c>
      <c r="G200" s="17">
        <f t="shared" si="10"/>
        <v>12</v>
      </c>
      <c r="H200" s="33" t="s">
        <v>255</v>
      </c>
    </row>
    <row r="201" spans="1:8" ht="17.399999999999999" customHeight="1" x14ac:dyDescent="0.25">
      <c r="A201" s="50"/>
      <c r="B201" s="17">
        <v>199</v>
      </c>
      <c r="C201" s="18">
        <v>20212632</v>
      </c>
      <c r="D201" s="17">
        <v>4</v>
      </c>
      <c r="E201" s="17">
        <v>41</v>
      </c>
      <c r="F201" s="20">
        <f t="shared" si="11"/>
        <v>9.7560975609756101E-2</v>
      </c>
      <c r="G201" s="17">
        <f t="shared" si="10"/>
        <v>18</v>
      </c>
      <c r="H201" s="34"/>
    </row>
    <row r="202" spans="1:8" ht="17.399999999999999" customHeight="1" x14ac:dyDescent="0.25">
      <c r="A202" s="50"/>
      <c r="B202" s="17">
        <v>200</v>
      </c>
      <c r="C202" s="18">
        <v>20212633</v>
      </c>
      <c r="D202" s="17">
        <v>1</v>
      </c>
      <c r="E202" s="17">
        <v>42</v>
      </c>
      <c r="F202" s="20">
        <f t="shared" si="11"/>
        <v>2.3809523809523808E-2</v>
      </c>
      <c r="G202" s="17">
        <f t="shared" si="10"/>
        <v>11</v>
      </c>
      <c r="H202" s="35"/>
    </row>
    <row r="203" spans="1:8" ht="17.399999999999999" customHeight="1" x14ac:dyDescent="0.25">
      <c r="A203" s="50"/>
      <c r="B203" s="17">
        <v>201</v>
      </c>
      <c r="C203" s="18">
        <v>20212634</v>
      </c>
      <c r="D203" s="17">
        <v>1</v>
      </c>
      <c r="E203" s="17">
        <v>39</v>
      </c>
      <c r="F203" s="20">
        <f t="shared" si="11"/>
        <v>2.564102564102564E-2</v>
      </c>
      <c r="G203" s="17">
        <f t="shared" si="10"/>
        <v>12</v>
      </c>
      <c r="H203" s="34"/>
    </row>
    <row r="204" spans="1:8" ht="17.399999999999999" customHeight="1" x14ac:dyDescent="0.25">
      <c r="A204" s="50"/>
      <c r="B204" s="17">
        <v>202</v>
      </c>
      <c r="C204" s="18">
        <v>20222631</v>
      </c>
      <c r="D204" s="17">
        <v>3</v>
      </c>
      <c r="E204" s="17">
        <v>35</v>
      </c>
      <c r="F204" s="20">
        <f t="shared" si="11"/>
        <v>8.5714285714285715E-2</v>
      </c>
      <c r="G204" s="17">
        <f t="shared" si="10"/>
        <v>17</v>
      </c>
      <c r="H204" s="34"/>
    </row>
    <row r="205" spans="1:8" ht="17.399999999999999" customHeight="1" x14ac:dyDescent="0.25">
      <c r="A205" s="50"/>
      <c r="B205" s="17">
        <v>203</v>
      </c>
      <c r="C205" s="18">
        <v>20222632</v>
      </c>
      <c r="D205" s="17">
        <v>0</v>
      </c>
      <c r="E205" s="17">
        <v>36</v>
      </c>
      <c r="F205" s="20">
        <f t="shared" si="11"/>
        <v>0</v>
      </c>
      <c r="G205" s="17">
        <f t="shared" si="10"/>
        <v>1</v>
      </c>
      <c r="H205" s="34"/>
    </row>
    <row r="206" spans="1:8" ht="17.399999999999999" customHeight="1" x14ac:dyDescent="0.25">
      <c r="A206" s="50"/>
      <c r="B206" s="17">
        <v>204</v>
      </c>
      <c r="C206" s="18">
        <v>20222633</v>
      </c>
      <c r="D206" s="17">
        <v>17</v>
      </c>
      <c r="E206" s="17">
        <v>36</v>
      </c>
      <c r="F206" s="20">
        <f t="shared" si="11"/>
        <v>0.47222222222222221</v>
      </c>
      <c r="G206" s="17">
        <f t="shared" si="10"/>
        <v>19</v>
      </c>
      <c r="H206" s="34"/>
    </row>
    <row r="207" spans="1:8" ht="17.399999999999999" customHeight="1" x14ac:dyDescent="0.25">
      <c r="A207" s="50"/>
      <c r="B207" s="17">
        <v>205</v>
      </c>
      <c r="C207" s="18">
        <v>20222634</v>
      </c>
      <c r="D207" s="17">
        <v>2</v>
      </c>
      <c r="E207" s="17">
        <v>35</v>
      </c>
      <c r="F207" s="20">
        <f t="shared" si="11"/>
        <v>5.7142857142857141E-2</v>
      </c>
      <c r="G207" s="17">
        <f t="shared" si="10"/>
        <v>15</v>
      </c>
      <c r="H207" s="34"/>
    </row>
    <row r="208" spans="1:8" ht="17.399999999999999" customHeight="1" x14ac:dyDescent="0.25">
      <c r="A208" s="50"/>
      <c r="B208" s="17">
        <v>206</v>
      </c>
      <c r="C208" s="18">
        <v>20222635</v>
      </c>
      <c r="D208" s="17">
        <v>3</v>
      </c>
      <c r="E208" s="17">
        <v>36</v>
      </c>
      <c r="F208" s="20">
        <f t="shared" si="11"/>
        <v>8.3333333333333329E-2</v>
      </c>
      <c r="G208" s="17">
        <f t="shared" si="10"/>
        <v>16</v>
      </c>
      <c r="H208" s="34"/>
    </row>
    <row r="209" spans="1:8" ht="17.399999999999999" customHeight="1" x14ac:dyDescent="0.25">
      <c r="A209" s="50"/>
      <c r="B209" s="17">
        <v>207</v>
      </c>
      <c r="C209" s="18">
        <v>20222641</v>
      </c>
      <c r="D209" s="17">
        <v>0</v>
      </c>
      <c r="E209" s="17">
        <v>44</v>
      </c>
      <c r="F209" s="20">
        <f t="shared" si="11"/>
        <v>0</v>
      </c>
      <c r="G209" s="17">
        <f t="shared" si="10"/>
        <v>1</v>
      </c>
      <c r="H209" s="34"/>
    </row>
    <row r="210" spans="1:8" ht="17.399999999999999" customHeight="1" x14ac:dyDescent="0.25">
      <c r="A210" s="50"/>
      <c r="B210" s="17">
        <v>208</v>
      </c>
      <c r="C210" s="18">
        <v>20222642</v>
      </c>
      <c r="D210" s="17">
        <v>1</v>
      </c>
      <c r="E210" s="17">
        <v>37</v>
      </c>
      <c r="F210" s="20">
        <f t="shared" si="11"/>
        <v>2.7027027027027029E-2</v>
      </c>
      <c r="G210" s="17">
        <f t="shared" si="10"/>
        <v>14</v>
      </c>
      <c r="H210" s="34"/>
    </row>
    <row r="211" spans="1:8" ht="17.399999999999999" customHeight="1" x14ac:dyDescent="0.25">
      <c r="A211" s="17" t="s">
        <v>7</v>
      </c>
      <c r="B211" s="17">
        <v>209</v>
      </c>
      <c r="C211" s="17">
        <v>20223531</v>
      </c>
      <c r="D211" s="17">
        <v>13</v>
      </c>
      <c r="E211" s="17">
        <v>46</v>
      </c>
      <c r="F211" s="20">
        <f t="shared" si="11"/>
        <v>0.28260869565217389</v>
      </c>
      <c r="G211" s="17">
        <f>RANK(F211,$F$211:$F$211,1)</f>
        <v>1</v>
      </c>
      <c r="H211" s="17"/>
    </row>
  </sheetData>
  <mergeCells count="7">
    <mergeCell ref="A146:A191"/>
    <mergeCell ref="A192:A210"/>
    <mergeCell ref="A1:H1"/>
    <mergeCell ref="A3:A29"/>
    <mergeCell ref="A30:A56"/>
    <mergeCell ref="A57:A100"/>
    <mergeCell ref="A101:A145"/>
  </mergeCells>
  <phoneticPr fontId="16" type="noConversion"/>
  <pageMargins left="0.75" right="0.75" top="1" bottom="1" header="0.5" footer="0.5"/>
  <ignoredErrors>
    <ignoredError sqref="F30:F191 F3:F7 F18:F19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A5" sqref="A5:A7"/>
    </sheetView>
  </sheetViews>
  <sheetFormatPr defaultColWidth="8.7265625" defaultRowHeight="14" x14ac:dyDescent="0.25"/>
  <cols>
    <col min="1" max="1" width="20.81640625" customWidth="1"/>
    <col min="2" max="2" width="15.08984375" customWidth="1"/>
    <col min="3" max="3" width="15.90625" customWidth="1"/>
    <col min="4" max="4" width="8.08984375" customWidth="1"/>
    <col min="5" max="5" width="20.81640625" customWidth="1"/>
    <col min="6" max="6" width="7.90625" customWidth="1"/>
    <col min="7" max="7" width="13.1796875" bestFit="1" customWidth="1"/>
    <col min="8" max="8" width="17.26953125" bestFit="1" customWidth="1"/>
  </cols>
  <sheetData>
    <row r="1" spans="1:8" ht="23" x14ac:dyDescent="0.25">
      <c r="A1" s="48" t="s">
        <v>41</v>
      </c>
      <c r="B1" s="68"/>
      <c r="C1" s="68"/>
      <c r="D1" s="68"/>
      <c r="E1" s="68"/>
      <c r="F1" s="68"/>
      <c r="G1" s="68"/>
      <c r="H1" s="68"/>
    </row>
    <row r="2" spans="1:8" ht="21" x14ac:dyDescent="0.25">
      <c r="A2" s="11" t="s">
        <v>19</v>
      </c>
      <c r="B2" s="2" t="s">
        <v>20</v>
      </c>
      <c r="C2" s="2" t="s">
        <v>21</v>
      </c>
      <c r="D2" s="2" t="s">
        <v>23</v>
      </c>
      <c r="E2" s="2" t="s">
        <v>22</v>
      </c>
      <c r="F2" s="2" t="s">
        <v>42</v>
      </c>
      <c r="G2" s="12" t="s">
        <v>43</v>
      </c>
      <c r="H2" s="2" t="s">
        <v>28</v>
      </c>
    </row>
    <row r="3" spans="1:8" ht="17.5" x14ac:dyDescent="0.25">
      <c r="A3" s="17" t="s">
        <v>1</v>
      </c>
      <c r="B3" s="50" t="s">
        <v>69</v>
      </c>
      <c r="C3" s="50"/>
      <c r="D3" s="50"/>
      <c r="E3" s="50"/>
      <c r="F3" s="50"/>
      <c r="G3" s="50"/>
      <c r="H3" s="50"/>
    </row>
    <row r="4" spans="1:8" ht="17.399999999999999" customHeight="1" x14ac:dyDescent="0.25">
      <c r="A4" s="17" t="s">
        <v>2</v>
      </c>
      <c r="B4" s="50"/>
      <c r="C4" s="50"/>
      <c r="D4" s="50"/>
      <c r="E4" s="50"/>
      <c r="F4" s="50"/>
      <c r="G4" s="50"/>
      <c r="H4" s="50"/>
    </row>
    <row r="5" spans="1:8" ht="17.5" x14ac:dyDescent="0.25">
      <c r="A5" s="50" t="s">
        <v>3</v>
      </c>
      <c r="B5" s="50">
        <v>20212331</v>
      </c>
      <c r="C5" s="17">
        <v>2021233128</v>
      </c>
      <c r="D5" s="17" t="s">
        <v>365</v>
      </c>
      <c r="E5" s="17" t="s">
        <v>89</v>
      </c>
      <c r="F5" s="36" t="s">
        <v>77</v>
      </c>
      <c r="G5" s="17">
        <v>5.24</v>
      </c>
      <c r="H5" s="17"/>
    </row>
    <row r="6" spans="1:8" ht="17.5" x14ac:dyDescent="0.25">
      <c r="A6" s="50"/>
      <c r="B6" s="50"/>
      <c r="C6" s="17">
        <v>2021233123</v>
      </c>
      <c r="D6" s="17" t="s">
        <v>366</v>
      </c>
      <c r="E6" s="17" t="s">
        <v>89</v>
      </c>
      <c r="F6" s="36" t="s">
        <v>77</v>
      </c>
      <c r="G6" s="17">
        <v>5.24</v>
      </c>
      <c r="H6" s="17"/>
    </row>
    <row r="7" spans="1:8" ht="17.5" x14ac:dyDescent="0.25">
      <c r="A7" s="50"/>
      <c r="B7" s="17">
        <v>20222933</v>
      </c>
      <c r="C7" s="17">
        <v>2022293317</v>
      </c>
      <c r="D7" s="17" t="s">
        <v>367</v>
      </c>
      <c r="E7" s="17" t="s">
        <v>213</v>
      </c>
      <c r="F7" s="17" t="s">
        <v>77</v>
      </c>
      <c r="G7" s="17">
        <v>5.22</v>
      </c>
      <c r="H7" s="17" t="s">
        <v>229</v>
      </c>
    </row>
    <row r="8" spans="1:8" ht="17.5" x14ac:dyDescent="0.25">
      <c r="A8" s="17" t="s">
        <v>4</v>
      </c>
      <c r="B8" s="50" t="s">
        <v>69</v>
      </c>
      <c r="C8" s="50"/>
      <c r="D8" s="50"/>
      <c r="E8" s="50"/>
      <c r="F8" s="50"/>
      <c r="G8" s="50"/>
      <c r="H8" s="50"/>
    </row>
    <row r="9" spans="1:8" ht="17.5" x14ac:dyDescent="0.25">
      <c r="A9" s="17" t="s">
        <v>5</v>
      </c>
      <c r="B9" s="50"/>
      <c r="C9" s="50"/>
      <c r="D9" s="50"/>
      <c r="E9" s="50"/>
      <c r="F9" s="50"/>
      <c r="G9" s="50"/>
      <c r="H9" s="50"/>
    </row>
    <row r="10" spans="1:8" ht="17.5" x14ac:dyDescent="0.25">
      <c r="A10" s="17" t="s">
        <v>6</v>
      </c>
      <c r="B10" s="50"/>
      <c r="C10" s="50"/>
      <c r="D10" s="50"/>
      <c r="E10" s="50"/>
      <c r="F10" s="50"/>
      <c r="G10" s="50"/>
      <c r="H10" s="50"/>
    </row>
    <row r="11" spans="1:8" ht="17.5" x14ac:dyDescent="0.25">
      <c r="A11" s="17" t="s">
        <v>7</v>
      </c>
      <c r="B11" s="50"/>
      <c r="C11" s="50"/>
      <c r="D11" s="50"/>
      <c r="E11" s="50"/>
      <c r="F11" s="50"/>
      <c r="G11" s="50"/>
      <c r="H11" s="50"/>
    </row>
  </sheetData>
  <mergeCells count="5">
    <mergeCell ref="A1:H1"/>
    <mergeCell ref="B5:B6"/>
    <mergeCell ref="A5:A7"/>
    <mergeCell ref="B3:H4"/>
    <mergeCell ref="B8:H11"/>
  </mergeCells>
  <phoneticPr fontId="1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9"/>
  <sheetViews>
    <sheetView topLeftCell="A18" workbookViewId="0">
      <selection activeCell="A49" sqref="A49"/>
    </sheetView>
  </sheetViews>
  <sheetFormatPr defaultColWidth="8.7265625" defaultRowHeight="14" x14ac:dyDescent="0.25"/>
  <cols>
    <col min="1" max="1" width="23.81640625" customWidth="1"/>
    <col min="2" max="2" width="7.90625" customWidth="1"/>
    <col min="3" max="3" width="13.90625" customWidth="1"/>
    <col min="4" max="14" width="8.81640625" customWidth="1"/>
    <col min="15" max="15" width="9.08984375" customWidth="1"/>
    <col min="16" max="16" width="8.81640625" customWidth="1"/>
    <col min="17" max="17" width="50.26953125" bestFit="1" customWidth="1"/>
    <col min="18" max="18" width="99.7265625" bestFit="1" customWidth="1"/>
  </cols>
  <sheetData>
    <row r="1" spans="1:18" ht="23" x14ac:dyDescent="0.25">
      <c r="A1" s="70" t="s">
        <v>44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63" x14ac:dyDescent="0.25">
      <c r="A2" s="2" t="s">
        <v>19</v>
      </c>
      <c r="B2" s="2" t="s">
        <v>30</v>
      </c>
      <c r="C2" s="2" t="s">
        <v>20</v>
      </c>
      <c r="D2" s="9" t="s">
        <v>45</v>
      </c>
      <c r="E2" s="9" t="s">
        <v>46</v>
      </c>
      <c r="F2" s="9" t="s">
        <v>47</v>
      </c>
      <c r="G2" s="9" t="s">
        <v>48</v>
      </c>
      <c r="H2" s="9" t="s">
        <v>49</v>
      </c>
      <c r="I2" s="9" t="s">
        <v>50</v>
      </c>
      <c r="J2" s="9" t="s">
        <v>51</v>
      </c>
      <c r="K2" s="9" t="s">
        <v>52</v>
      </c>
      <c r="L2" s="9" t="s">
        <v>53</v>
      </c>
      <c r="M2" s="9" t="s">
        <v>54</v>
      </c>
      <c r="N2" s="9" t="s">
        <v>55</v>
      </c>
      <c r="O2" s="10" t="s">
        <v>56</v>
      </c>
      <c r="P2" s="9" t="s">
        <v>57</v>
      </c>
      <c r="Q2" s="2" t="s">
        <v>28</v>
      </c>
      <c r="R2" s="2" t="s">
        <v>58</v>
      </c>
    </row>
    <row r="3" spans="1:18" ht="17.399999999999999" customHeight="1" x14ac:dyDescent="0.25">
      <c r="A3" s="72" t="s">
        <v>126</v>
      </c>
      <c r="B3" s="22">
        <v>1</v>
      </c>
      <c r="C3" s="17">
        <v>20223631</v>
      </c>
      <c r="D3" s="17">
        <v>4.5999999999999996</v>
      </c>
      <c r="E3" s="17">
        <v>5</v>
      </c>
      <c r="F3" s="17">
        <v>4.8</v>
      </c>
      <c r="G3" s="17">
        <v>5</v>
      </c>
      <c r="H3" s="17">
        <v>4.8</v>
      </c>
      <c r="I3" s="17">
        <v>5</v>
      </c>
      <c r="J3" s="17">
        <v>4.4000000000000004</v>
      </c>
      <c r="K3" s="17">
        <v>5</v>
      </c>
      <c r="L3" s="17">
        <v>5</v>
      </c>
      <c r="M3" s="17">
        <v>5</v>
      </c>
      <c r="N3" s="17">
        <f>SUM(D3:M3)</f>
        <v>48.6</v>
      </c>
      <c r="O3" s="39">
        <f>AVERAGE(D3:M3)</f>
        <v>4.8600000000000003</v>
      </c>
      <c r="P3" s="17">
        <f>RANK(O3,$O$3:$O$9,0)</f>
        <v>6</v>
      </c>
      <c r="Q3" s="17"/>
      <c r="R3" s="17" t="s">
        <v>195</v>
      </c>
    </row>
    <row r="4" spans="1:18" ht="17.399999999999999" customHeight="1" x14ac:dyDescent="0.25">
      <c r="A4" s="72"/>
      <c r="B4" s="22">
        <v>2</v>
      </c>
      <c r="C4" s="17">
        <v>20223632</v>
      </c>
      <c r="D4" s="17">
        <v>4.2</v>
      </c>
      <c r="E4" s="17">
        <v>5</v>
      </c>
      <c r="F4" s="17">
        <v>4.8</v>
      </c>
      <c r="G4" s="17">
        <v>5</v>
      </c>
      <c r="H4" s="17">
        <v>4.8</v>
      </c>
      <c r="I4" s="17">
        <v>5</v>
      </c>
      <c r="J4" s="17">
        <v>4.5999999999999996</v>
      </c>
      <c r="K4" s="17">
        <v>5</v>
      </c>
      <c r="L4" s="17">
        <v>4.8</v>
      </c>
      <c r="M4" s="17">
        <v>5</v>
      </c>
      <c r="N4" s="17">
        <f t="shared" ref="N4:N49" si="0">SUM(D4:M4)</f>
        <v>48.199999999999996</v>
      </c>
      <c r="O4" s="39">
        <f t="shared" ref="O4:O49" si="1">AVERAGE(D4:M4)</f>
        <v>4.8199999999999994</v>
      </c>
      <c r="P4" s="17">
        <f t="shared" ref="P4:P9" si="2">RANK(O4,$O$3:$O$9,0)</f>
        <v>7</v>
      </c>
      <c r="Q4" s="17"/>
      <c r="R4" s="17" t="s">
        <v>196</v>
      </c>
    </row>
    <row r="5" spans="1:18" ht="17.399999999999999" customHeight="1" x14ac:dyDescent="0.25">
      <c r="A5" s="72"/>
      <c r="B5" s="22">
        <v>3</v>
      </c>
      <c r="C5" s="17">
        <v>20223633</v>
      </c>
      <c r="D5" s="17">
        <v>5</v>
      </c>
      <c r="E5" s="17">
        <v>5</v>
      </c>
      <c r="F5" s="17">
        <v>5</v>
      </c>
      <c r="G5" s="17">
        <v>5</v>
      </c>
      <c r="H5" s="17">
        <v>4.8</v>
      </c>
      <c r="I5" s="17">
        <v>5</v>
      </c>
      <c r="J5" s="17">
        <v>4.4000000000000004</v>
      </c>
      <c r="K5" s="17">
        <v>5</v>
      </c>
      <c r="L5" s="17">
        <v>5</v>
      </c>
      <c r="M5" s="17">
        <v>5</v>
      </c>
      <c r="N5" s="17">
        <f t="shared" si="0"/>
        <v>49.2</v>
      </c>
      <c r="O5" s="39">
        <f t="shared" si="1"/>
        <v>4.92</v>
      </c>
      <c r="P5" s="17">
        <f t="shared" si="2"/>
        <v>3</v>
      </c>
      <c r="Q5" s="17"/>
      <c r="R5" s="17"/>
    </row>
    <row r="6" spans="1:18" ht="17.399999999999999" customHeight="1" x14ac:dyDescent="0.25">
      <c r="A6" s="72"/>
      <c r="B6" s="22">
        <v>4</v>
      </c>
      <c r="C6" s="17">
        <v>20223634</v>
      </c>
      <c r="D6" s="17">
        <v>5</v>
      </c>
      <c r="E6" s="17">
        <v>5</v>
      </c>
      <c r="F6" s="17">
        <v>5</v>
      </c>
      <c r="G6" s="17">
        <v>5</v>
      </c>
      <c r="H6" s="17">
        <v>4.8</v>
      </c>
      <c r="I6" s="17">
        <v>5</v>
      </c>
      <c r="J6" s="17">
        <v>4.8</v>
      </c>
      <c r="K6" s="17">
        <v>5</v>
      </c>
      <c r="L6" s="17">
        <v>4.8</v>
      </c>
      <c r="M6" s="17">
        <v>5</v>
      </c>
      <c r="N6" s="17">
        <f t="shared" si="0"/>
        <v>49.4</v>
      </c>
      <c r="O6" s="39">
        <f t="shared" si="1"/>
        <v>4.9399999999999995</v>
      </c>
      <c r="P6" s="17">
        <f t="shared" si="2"/>
        <v>1</v>
      </c>
      <c r="Q6" s="17"/>
      <c r="R6" s="17"/>
    </row>
    <row r="7" spans="1:18" ht="17.399999999999999" customHeight="1" x14ac:dyDescent="0.25">
      <c r="A7" s="72"/>
      <c r="B7" s="22">
        <v>5</v>
      </c>
      <c r="C7" s="17">
        <v>20223635</v>
      </c>
      <c r="D7" s="17">
        <v>4.4000000000000004</v>
      </c>
      <c r="E7" s="17">
        <v>5</v>
      </c>
      <c r="F7" s="17">
        <v>5</v>
      </c>
      <c r="G7" s="17">
        <v>5</v>
      </c>
      <c r="H7" s="17">
        <v>5</v>
      </c>
      <c r="I7" s="17">
        <v>5</v>
      </c>
      <c r="J7" s="17">
        <v>4.8</v>
      </c>
      <c r="K7" s="17">
        <v>5</v>
      </c>
      <c r="L7" s="17">
        <v>5</v>
      </c>
      <c r="M7" s="17">
        <v>5</v>
      </c>
      <c r="N7" s="17">
        <f t="shared" si="0"/>
        <v>49.199999999999996</v>
      </c>
      <c r="O7" s="39">
        <f t="shared" si="1"/>
        <v>4.92</v>
      </c>
      <c r="P7" s="17">
        <f t="shared" si="2"/>
        <v>3</v>
      </c>
      <c r="Q7" s="17"/>
      <c r="R7" s="17" t="s">
        <v>197</v>
      </c>
    </row>
    <row r="8" spans="1:18" ht="17.399999999999999" customHeight="1" x14ac:dyDescent="0.25">
      <c r="A8" s="72"/>
      <c r="B8" s="22">
        <v>6</v>
      </c>
      <c r="C8" s="17">
        <v>20223636</v>
      </c>
      <c r="D8" s="17">
        <v>5</v>
      </c>
      <c r="E8" s="17">
        <v>5</v>
      </c>
      <c r="F8" s="17">
        <v>4.8</v>
      </c>
      <c r="G8" s="17">
        <v>5</v>
      </c>
      <c r="H8" s="17">
        <v>4.8</v>
      </c>
      <c r="I8" s="17">
        <v>5</v>
      </c>
      <c r="J8" s="17">
        <v>4.8</v>
      </c>
      <c r="K8" s="17">
        <v>5</v>
      </c>
      <c r="L8" s="17">
        <v>5</v>
      </c>
      <c r="M8" s="17">
        <v>5</v>
      </c>
      <c r="N8" s="17">
        <f t="shared" si="0"/>
        <v>49.4</v>
      </c>
      <c r="O8" s="39">
        <f t="shared" si="1"/>
        <v>4.9399999999999995</v>
      </c>
      <c r="P8" s="17">
        <f t="shared" si="2"/>
        <v>1</v>
      </c>
      <c r="Q8" s="17" t="s">
        <v>198</v>
      </c>
      <c r="R8" s="17"/>
    </row>
    <row r="9" spans="1:18" ht="17.399999999999999" customHeight="1" x14ac:dyDescent="0.25">
      <c r="A9" s="72"/>
      <c r="B9" s="22">
        <v>7</v>
      </c>
      <c r="C9" s="17">
        <v>20223637</v>
      </c>
      <c r="D9" s="17">
        <v>4.2</v>
      </c>
      <c r="E9" s="17">
        <v>5</v>
      </c>
      <c r="F9" s="17">
        <v>5</v>
      </c>
      <c r="G9" s="17">
        <v>5</v>
      </c>
      <c r="H9" s="17">
        <v>4.8</v>
      </c>
      <c r="I9" s="17">
        <v>5</v>
      </c>
      <c r="J9" s="17">
        <v>4.8</v>
      </c>
      <c r="K9" s="17">
        <v>5</v>
      </c>
      <c r="L9" s="17">
        <v>5</v>
      </c>
      <c r="M9" s="17">
        <v>5</v>
      </c>
      <c r="N9" s="17">
        <f t="shared" si="0"/>
        <v>48.8</v>
      </c>
      <c r="O9" s="39">
        <f t="shared" si="1"/>
        <v>4.88</v>
      </c>
      <c r="P9" s="17">
        <f t="shared" si="2"/>
        <v>5</v>
      </c>
      <c r="Q9" s="17" t="s">
        <v>198</v>
      </c>
      <c r="R9" s="17" t="s">
        <v>199</v>
      </c>
    </row>
    <row r="10" spans="1:18" ht="17.399999999999999" customHeight="1" x14ac:dyDescent="0.25">
      <c r="A10" s="72" t="s">
        <v>2</v>
      </c>
      <c r="B10" s="22">
        <v>8</v>
      </c>
      <c r="C10" s="17">
        <v>20222731</v>
      </c>
      <c r="D10" s="17" t="s">
        <v>75</v>
      </c>
      <c r="E10" s="17" t="s">
        <v>75</v>
      </c>
      <c r="F10" s="17" t="s">
        <v>75</v>
      </c>
      <c r="G10" s="17" t="s">
        <v>75</v>
      </c>
      <c r="H10" s="17">
        <v>5</v>
      </c>
      <c r="I10" s="17">
        <v>5</v>
      </c>
      <c r="J10" s="17">
        <v>5</v>
      </c>
      <c r="K10" s="17">
        <v>5</v>
      </c>
      <c r="L10" s="17">
        <v>5</v>
      </c>
      <c r="M10" s="17">
        <v>5</v>
      </c>
      <c r="N10" s="17">
        <f t="shared" si="0"/>
        <v>30</v>
      </c>
      <c r="O10" s="39">
        <f t="shared" si="1"/>
        <v>5</v>
      </c>
      <c r="P10" s="17">
        <f>RANK(O10,$O$10:$O$18,0)</f>
        <v>1</v>
      </c>
      <c r="Q10" s="17" t="s">
        <v>513</v>
      </c>
      <c r="R10" s="17"/>
    </row>
    <row r="11" spans="1:18" ht="17.399999999999999" customHeight="1" x14ac:dyDescent="0.25">
      <c r="A11" s="72"/>
      <c r="B11" s="22">
        <v>9</v>
      </c>
      <c r="C11" s="17">
        <v>20222732</v>
      </c>
      <c r="D11" s="17">
        <v>4.2</v>
      </c>
      <c r="E11" s="17">
        <v>5</v>
      </c>
      <c r="F11" s="17">
        <v>4.2</v>
      </c>
      <c r="G11" s="17">
        <v>5</v>
      </c>
      <c r="H11" s="17">
        <v>3</v>
      </c>
      <c r="I11" s="17">
        <v>5</v>
      </c>
      <c r="J11" s="17">
        <v>5</v>
      </c>
      <c r="K11" s="17">
        <v>5</v>
      </c>
      <c r="L11" s="17">
        <v>4.8</v>
      </c>
      <c r="M11" s="17">
        <v>5</v>
      </c>
      <c r="N11" s="17">
        <f t="shared" si="0"/>
        <v>46.199999999999996</v>
      </c>
      <c r="O11" s="39">
        <f t="shared" si="1"/>
        <v>4.6199999999999992</v>
      </c>
      <c r="P11" s="17">
        <f t="shared" ref="P11:P18" si="3">RANK(O11,$O$10:$O$18,0)</f>
        <v>9</v>
      </c>
      <c r="Q11" s="17"/>
      <c r="R11" s="17"/>
    </row>
    <row r="12" spans="1:18" ht="17.399999999999999" customHeight="1" x14ac:dyDescent="0.25">
      <c r="A12" s="72"/>
      <c r="B12" s="22">
        <v>10</v>
      </c>
      <c r="C12" s="17">
        <v>20222831</v>
      </c>
      <c r="D12" s="17" t="s">
        <v>75</v>
      </c>
      <c r="E12" s="17" t="s">
        <v>75</v>
      </c>
      <c r="F12" s="17">
        <v>4.4000000000000004</v>
      </c>
      <c r="G12" s="17">
        <v>4.8</v>
      </c>
      <c r="H12" s="17">
        <v>4.4000000000000004</v>
      </c>
      <c r="I12" s="17">
        <v>5</v>
      </c>
      <c r="J12" s="17">
        <v>5</v>
      </c>
      <c r="K12" s="17">
        <v>5</v>
      </c>
      <c r="L12" s="17">
        <v>4.4000000000000004</v>
      </c>
      <c r="M12" s="17">
        <v>5</v>
      </c>
      <c r="N12" s="17">
        <f t="shared" si="0"/>
        <v>38</v>
      </c>
      <c r="O12" s="39">
        <f t="shared" si="1"/>
        <v>4.75</v>
      </c>
      <c r="P12" s="17">
        <f t="shared" si="3"/>
        <v>8</v>
      </c>
      <c r="Q12" s="17" t="s">
        <v>183</v>
      </c>
      <c r="R12" s="17" t="s">
        <v>514</v>
      </c>
    </row>
    <row r="13" spans="1:18" ht="17.399999999999999" customHeight="1" x14ac:dyDescent="0.25">
      <c r="A13" s="72"/>
      <c r="B13" s="22">
        <v>11</v>
      </c>
      <c r="C13" s="17">
        <v>20222832</v>
      </c>
      <c r="D13" s="17" t="s">
        <v>75</v>
      </c>
      <c r="E13" s="17" t="s">
        <v>75</v>
      </c>
      <c r="F13" s="17" t="s">
        <v>75</v>
      </c>
      <c r="G13" s="17" t="s">
        <v>75</v>
      </c>
      <c r="H13" s="17" t="s">
        <v>75</v>
      </c>
      <c r="I13" s="17" t="s">
        <v>75</v>
      </c>
      <c r="J13" s="17">
        <v>5</v>
      </c>
      <c r="K13" s="17">
        <v>5</v>
      </c>
      <c r="L13" s="17">
        <v>5</v>
      </c>
      <c r="M13" s="17">
        <v>5</v>
      </c>
      <c r="N13" s="17">
        <f t="shared" si="0"/>
        <v>20</v>
      </c>
      <c r="O13" s="39">
        <f t="shared" si="1"/>
        <v>5</v>
      </c>
      <c r="P13" s="17">
        <f t="shared" si="3"/>
        <v>1</v>
      </c>
      <c r="Q13" s="17" t="s">
        <v>515</v>
      </c>
      <c r="R13" s="17"/>
    </row>
    <row r="14" spans="1:18" ht="17.399999999999999" customHeight="1" x14ac:dyDescent="0.25">
      <c r="A14" s="72"/>
      <c r="B14" s="22">
        <v>12</v>
      </c>
      <c r="C14" s="17">
        <v>20222833</v>
      </c>
      <c r="D14" s="17">
        <v>5</v>
      </c>
      <c r="E14" s="17">
        <v>5</v>
      </c>
      <c r="F14" s="17">
        <v>5</v>
      </c>
      <c r="G14" s="17">
        <v>5</v>
      </c>
      <c r="H14" s="17">
        <v>5</v>
      </c>
      <c r="I14" s="17">
        <v>5</v>
      </c>
      <c r="J14" s="17">
        <v>5</v>
      </c>
      <c r="K14" s="17">
        <v>5</v>
      </c>
      <c r="L14" s="17">
        <v>5</v>
      </c>
      <c r="M14" s="17">
        <v>5</v>
      </c>
      <c r="N14" s="17">
        <f t="shared" si="0"/>
        <v>50</v>
      </c>
      <c r="O14" s="39">
        <f t="shared" si="1"/>
        <v>5</v>
      </c>
      <c r="P14" s="17">
        <f t="shared" si="3"/>
        <v>1</v>
      </c>
      <c r="Q14" s="17"/>
      <c r="R14" s="17"/>
    </row>
    <row r="15" spans="1:18" ht="17.399999999999999" customHeight="1" x14ac:dyDescent="0.25">
      <c r="A15" s="72"/>
      <c r="B15" s="22">
        <v>13</v>
      </c>
      <c r="C15" s="17">
        <v>20222834</v>
      </c>
      <c r="D15" s="17">
        <v>5</v>
      </c>
      <c r="E15" s="17">
        <v>5</v>
      </c>
      <c r="F15" s="17">
        <v>5</v>
      </c>
      <c r="G15" s="17">
        <v>5</v>
      </c>
      <c r="H15" s="17">
        <v>3.6</v>
      </c>
      <c r="I15" s="17">
        <v>5</v>
      </c>
      <c r="J15" s="17" t="s">
        <v>75</v>
      </c>
      <c r="K15" s="17" t="s">
        <v>75</v>
      </c>
      <c r="L15" s="17">
        <v>5</v>
      </c>
      <c r="M15" s="17">
        <v>5</v>
      </c>
      <c r="N15" s="17">
        <f t="shared" si="0"/>
        <v>38.6</v>
      </c>
      <c r="O15" s="39">
        <f t="shared" si="1"/>
        <v>4.8250000000000002</v>
      </c>
      <c r="P15" s="17">
        <f t="shared" si="3"/>
        <v>7</v>
      </c>
      <c r="Q15" s="17" t="s">
        <v>516</v>
      </c>
      <c r="R15" s="17"/>
    </row>
    <row r="16" spans="1:18" ht="17.399999999999999" customHeight="1" x14ac:dyDescent="0.25">
      <c r="A16" s="72"/>
      <c r="B16" s="22">
        <v>14</v>
      </c>
      <c r="C16" s="17">
        <v>20222835</v>
      </c>
      <c r="D16" s="17" t="s">
        <v>75</v>
      </c>
      <c r="E16" s="17" t="s">
        <v>75</v>
      </c>
      <c r="F16" s="17">
        <v>4.8</v>
      </c>
      <c r="G16" s="17">
        <v>5</v>
      </c>
      <c r="H16" s="17">
        <v>4.2</v>
      </c>
      <c r="I16" s="17">
        <v>5</v>
      </c>
      <c r="J16" s="17" t="s">
        <v>75</v>
      </c>
      <c r="K16" s="17" t="s">
        <v>75</v>
      </c>
      <c r="L16" s="17">
        <v>5</v>
      </c>
      <c r="M16" s="17">
        <v>5</v>
      </c>
      <c r="N16" s="17">
        <f t="shared" si="0"/>
        <v>29</v>
      </c>
      <c r="O16" s="39">
        <f t="shared" si="1"/>
        <v>4.833333333333333</v>
      </c>
      <c r="P16" s="17">
        <f t="shared" si="3"/>
        <v>6</v>
      </c>
      <c r="Q16" s="17" t="s">
        <v>517</v>
      </c>
      <c r="R16" s="18"/>
    </row>
    <row r="17" spans="1:18" ht="17.399999999999999" customHeight="1" x14ac:dyDescent="0.25">
      <c r="A17" s="72"/>
      <c r="B17" s="22">
        <v>15</v>
      </c>
      <c r="C17" s="17">
        <v>20222836</v>
      </c>
      <c r="D17" s="17" t="s">
        <v>75</v>
      </c>
      <c r="E17" s="17" t="s">
        <v>75</v>
      </c>
      <c r="F17" s="17">
        <v>5</v>
      </c>
      <c r="G17" s="17">
        <v>5</v>
      </c>
      <c r="H17" s="17">
        <v>5</v>
      </c>
      <c r="I17" s="17">
        <v>5</v>
      </c>
      <c r="J17" s="17">
        <v>5</v>
      </c>
      <c r="K17" s="17">
        <v>5</v>
      </c>
      <c r="L17" s="17">
        <v>5</v>
      </c>
      <c r="M17" s="17">
        <v>5</v>
      </c>
      <c r="N17" s="17">
        <f t="shared" si="0"/>
        <v>40</v>
      </c>
      <c r="O17" s="39">
        <f t="shared" si="1"/>
        <v>5</v>
      </c>
      <c r="P17" s="17">
        <f t="shared" si="3"/>
        <v>1</v>
      </c>
      <c r="Q17" s="17" t="s">
        <v>183</v>
      </c>
      <c r="R17" s="17"/>
    </row>
    <row r="18" spans="1:18" ht="17.399999999999999" customHeight="1" x14ac:dyDescent="0.25">
      <c r="A18" s="72"/>
      <c r="B18" s="22">
        <v>16</v>
      </c>
      <c r="C18" s="17">
        <v>20222837</v>
      </c>
      <c r="D18" s="17">
        <v>4.8</v>
      </c>
      <c r="E18" s="17">
        <v>5</v>
      </c>
      <c r="F18" s="17">
        <v>4.8</v>
      </c>
      <c r="G18" s="17">
        <v>5</v>
      </c>
      <c r="H18" s="17">
        <v>5</v>
      </c>
      <c r="I18" s="17">
        <v>5</v>
      </c>
      <c r="J18" s="17">
        <v>4.8</v>
      </c>
      <c r="K18" s="17">
        <v>5</v>
      </c>
      <c r="L18" s="17">
        <v>4.8</v>
      </c>
      <c r="M18" s="17">
        <v>5</v>
      </c>
      <c r="N18" s="17">
        <f t="shared" si="0"/>
        <v>49.199999999999996</v>
      </c>
      <c r="O18" s="39">
        <f t="shared" si="1"/>
        <v>4.92</v>
      </c>
      <c r="P18" s="17">
        <f t="shared" si="3"/>
        <v>5</v>
      </c>
      <c r="Q18" s="17"/>
      <c r="R18" s="17"/>
    </row>
    <row r="19" spans="1:18" ht="17.399999999999999" customHeight="1" x14ac:dyDescent="0.25">
      <c r="A19" s="72" t="s">
        <v>3</v>
      </c>
      <c r="B19" s="22">
        <v>17</v>
      </c>
      <c r="C19" s="17">
        <v>20222331</v>
      </c>
      <c r="D19" s="17">
        <v>5</v>
      </c>
      <c r="E19" s="17">
        <v>3.8</v>
      </c>
      <c r="F19" s="17">
        <v>5</v>
      </c>
      <c r="G19" s="17">
        <v>5</v>
      </c>
      <c r="H19" s="17">
        <v>5</v>
      </c>
      <c r="I19" s="17">
        <v>5</v>
      </c>
      <c r="J19" s="17">
        <v>5</v>
      </c>
      <c r="K19" s="17">
        <v>5</v>
      </c>
      <c r="L19" s="17">
        <v>5</v>
      </c>
      <c r="M19" s="17">
        <v>5</v>
      </c>
      <c r="N19" s="17">
        <f t="shared" si="0"/>
        <v>48.8</v>
      </c>
      <c r="O19" s="39">
        <f t="shared" si="1"/>
        <v>4.88</v>
      </c>
      <c r="P19" s="17">
        <f>RANK(O19,$O$19:$O$28,0)</f>
        <v>4</v>
      </c>
      <c r="Q19" s="17"/>
      <c r="R19" s="17"/>
    </row>
    <row r="20" spans="1:18" ht="17.399999999999999" customHeight="1" x14ac:dyDescent="0.25">
      <c r="A20" s="72"/>
      <c r="B20" s="22">
        <v>18</v>
      </c>
      <c r="C20" s="17">
        <v>20222332</v>
      </c>
      <c r="D20" s="17">
        <v>0</v>
      </c>
      <c r="E20" s="17">
        <v>3.6</v>
      </c>
      <c r="F20" s="17">
        <v>5</v>
      </c>
      <c r="G20" s="17">
        <v>5</v>
      </c>
      <c r="H20" s="17">
        <v>5</v>
      </c>
      <c r="I20" s="17">
        <v>5</v>
      </c>
      <c r="J20" s="17">
        <v>5</v>
      </c>
      <c r="K20" s="17">
        <v>5</v>
      </c>
      <c r="L20" s="17">
        <v>5</v>
      </c>
      <c r="M20" s="17">
        <v>5</v>
      </c>
      <c r="N20" s="17">
        <f t="shared" si="0"/>
        <v>43.6</v>
      </c>
      <c r="O20" s="39">
        <f t="shared" si="1"/>
        <v>4.3600000000000003</v>
      </c>
      <c r="P20" s="17">
        <f t="shared" ref="P20:P28" si="4">RANK(O20,$O$19:$O$28,0)</f>
        <v>10</v>
      </c>
      <c r="Q20" s="17"/>
      <c r="R20" s="17" t="s">
        <v>205</v>
      </c>
    </row>
    <row r="21" spans="1:18" ht="17.399999999999999" customHeight="1" x14ac:dyDescent="0.25">
      <c r="A21" s="72"/>
      <c r="B21" s="22">
        <v>19</v>
      </c>
      <c r="C21" s="17">
        <v>20222333</v>
      </c>
      <c r="D21" s="17">
        <v>0</v>
      </c>
      <c r="E21" s="17">
        <v>3.7</v>
      </c>
      <c r="F21" s="17">
        <v>5</v>
      </c>
      <c r="G21" s="17">
        <v>5</v>
      </c>
      <c r="H21" s="17">
        <v>5</v>
      </c>
      <c r="I21" s="17">
        <v>5</v>
      </c>
      <c r="J21" s="17">
        <v>5</v>
      </c>
      <c r="K21" s="17">
        <v>5</v>
      </c>
      <c r="L21" s="17">
        <v>5</v>
      </c>
      <c r="M21" s="17">
        <v>5</v>
      </c>
      <c r="N21" s="17">
        <f t="shared" si="0"/>
        <v>43.7</v>
      </c>
      <c r="O21" s="39">
        <f t="shared" si="1"/>
        <v>4.37</v>
      </c>
      <c r="P21" s="17">
        <f t="shared" si="4"/>
        <v>9</v>
      </c>
      <c r="Q21" s="17"/>
      <c r="R21" s="17" t="s">
        <v>205</v>
      </c>
    </row>
    <row r="22" spans="1:18" ht="17.399999999999999" customHeight="1" x14ac:dyDescent="0.25">
      <c r="A22" s="72"/>
      <c r="B22" s="22">
        <v>20</v>
      </c>
      <c r="C22" s="17">
        <v>20222931</v>
      </c>
      <c r="D22" s="17" t="s">
        <v>75</v>
      </c>
      <c r="E22" s="17" t="s">
        <v>75</v>
      </c>
      <c r="F22" s="17">
        <v>4.2</v>
      </c>
      <c r="G22" s="17">
        <v>5</v>
      </c>
      <c r="H22" s="17">
        <v>4.2</v>
      </c>
      <c r="I22" s="17">
        <v>5</v>
      </c>
      <c r="J22" s="17">
        <v>5</v>
      </c>
      <c r="K22" s="17">
        <v>5</v>
      </c>
      <c r="L22" s="17">
        <v>4.5999999999999996</v>
      </c>
      <c r="M22" s="17">
        <v>5</v>
      </c>
      <c r="N22" s="17">
        <f t="shared" si="0"/>
        <v>38</v>
      </c>
      <c r="O22" s="39">
        <f t="shared" si="1"/>
        <v>4.75</v>
      </c>
      <c r="P22" s="17">
        <f t="shared" si="4"/>
        <v>7</v>
      </c>
      <c r="Q22" s="17"/>
      <c r="R22" s="17"/>
    </row>
    <row r="23" spans="1:18" ht="17.399999999999999" customHeight="1" x14ac:dyDescent="0.25">
      <c r="A23" s="72"/>
      <c r="B23" s="22">
        <v>21</v>
      </c>
      <c r="C23" s="17">
        <v>20222932</v>
      </c>
      <c r="D23" s="17" t="s">
        <v>75</v>
      </c>
      <c r="E23" s="17" t="s">
        <v>75</v>
      </c>
      <c r="F23" s="17">
        <v>5</v>
      </c>
      <c r="G23" s="17">
        <v>5</v>
      </c>
      <c r="H23" s="17">
        <v>4.8</v>
      </c>
      <c r="I23" s="17">
        <v>5</v>
      </c>
      <c r="J23" s="17">
        <v>5</v>
      </c>
      <c r="K23" s="17">
        <v>5</v>
      </c>
      <c r="L23" s="17">
        <v>3.8</v>
      </c>
      <c r="M23" s="17">
        <v>5</v>
      </c>
      <c r="N23" s="17">
        <f t="shared" si="0"/>
        <v>38.6</v>
      </c>
      <c r="O23" s="39">
        <f t="shared" si="1"/>
        <v>4.8250000000000002</v>
      </c>
      <c r="P23" s="17">
        <f t="shared" si="4"/>
        <v>6</v>
      </c>
      <c r="Q23" s="17"/>
      <c r="R23" s="17"/>
    </row>
    <row r="24" spans="1:18" ht="17.399999999999999" customHeight="1" x14ac:dyDescent="0.25">
      <c r="A24" s="72"/>
      <c r="B24" s="22">
        <v>22</v>
      </c>
      <c r="C24" s="17">
        <v>20222933</v>
      </c>
      <c r="D24" s="17">
        <v>4.5999999999999996</v>
      </c>
      <c r="E24" s="17">
        <v>4.5</v>
      </c>
      <c r="F24" s="17">
        <v>5</v>
      </c>
      <c r="G24" s="17">
        <v>5</v>
      </c>
      <c r="H24" s="17">
        <v>5</v>
      </c>
      <c r="I24" s="17">
        <v>5</v>
      </c>
      <c r="J24" s="17">
        <v>5</v>
      </c>
      <c r="K24" s="17">
        <v>5</v>
      </c>
      <c r="L24" s="17">
        <v>5</v>
      </c>
      <c r="M24" s="17">
        <v>5</v>
      </c>
      <c r="N24" s="17">
        <f t="shared" si="0"/>
        <v>49.1</v>
      </c>
      <c r="O24" s="39">
        <f t="shared" si="1"/>
        <v>4.91</v>
      </c>
      <c r="P24" s="17">
        <f t="shared" si="4"/>
        <v>3</v>
      </c>
      <c r="Q24" s="17"/>
      <c r="R24" s="17"/>
    </row>
    <row r="25" spans="1:18" ht="17.399999999999999" customHeight="1" x14ac:dyDescent="0.25">
      <c r="A25" s="72"/>
      <c r="B25" s="22">
        <v>23</v>
      </c>
      <c r="C25" s="17">
        <v>20222934</v>
      </c>
      <c r="D25" s="17">
        <v>4.4000000000000004</v>
      </c>
      <c r="E25" s="17">
        <v>4.8</v>
      </c>
      <c r="F25" s="17">
        <v>5</v>
      </c>
      <c r="G25" s="17">
        <v>5</v>
      </c>
      <c r="H25" s="17">
        <v>4.5999999999999996</v>
      </c>
      <c r="I25" s="17">
        <v>5</v>
      </c>
      <c r="J25" s="17">
        <v>4.2</v>
      </c>
      <c r="K25" s="17">
        <v>5</v>
      </c>
      <c r="L25" s="17">
        <v>4</v>
      </c>
      <c r="M25" s="17">
        <v>5</v>
      </c>
      <c r="N25" s="17">
        <f t="shared" si="0"/>
        <v>47</v>
      </c>
      <c r="O25" s="39">
        <f t="shared" si="1"/>
        <v>4.7</v>
      </c>
      <c r="P25" s="17">
        <f t="shared" si="4"/>
        <v>8</v>
      </c>
      <c r="Q25" s="17"/>
      <c r="R25" s="18"/>
    </row>
    <row r="26" spans="1:18" ht="17.399999999999999" customHeight="1" x14ac:dyDescent="0.25">
      <c r="A26" s="72"/>
      <c r="B26" s="22">
        <v>24</v>
      </c>
      <c r="C26" s="17">
        <v>20223031</v>
      </c>
      <c r="D26" s="17" t="s">
        <v>75</v>
      </c>
      <c r="E26" s="17" t="s">
        <v>75</v>
      </c>
      <c r="F26" s="17">
        <v>5</v>
      </c>
      <c r="G26" s="17">
        <v>5</v>
      </c>
      <c r="H26" s="17">
        <v>5</v>
      </c>
      <c r="I26" s="17">
        <v>5</v>
      </c>
      <c r="J26" s="17">
        <v>4.8</v>
      </c>
      <c r="K26" s="17">
        <v>5</v>
      </c>
      <c r="L26" s="17">
        <v>4.8</v>
      </c>
      <c r="M26" s="17">
        <v>5</v>
      </c>
      <c r="N26" s="17">
        <f t="shared" si="0"/>
        <v>39.6</v>
      </c>
      <c r="O26" s="39">
        <f t="shared" si="1"/>
        <v>4.95</v>
      </c>
      <c r="P26" s="17">
        <f t="shared" si="4"/>
        <v>1</v>
      </c>
      <c r="Q26" s="17"/>
      <c r="R26" s="17"/>
    </row>
    <row r="27" spans="1:18" ht="17.399999999999999" customHeight="1" x14ac:dyDescent="0.25">
      <c r="A27" s="72"/>
      <c r="B27" s="22">
        <v>25</v>
      </c>
      <c r="C27" s="17">
        <v>20223032</v>
      </c>
      <c r="D27" s="17" t="s">
        <v>75</v>
      </c>
      <c r="E27" s="17" t="s">
        <v>75</v>
      </c>
      <c r="F27" s="17">
        <v>5</v>
      </c>
      <c r="G27" s="17">
        <v>5</v>
      </c>
      <c r="H27" s="17">
        <v>4.5999999999999996</v>
      </c>
      <c r="I27" s="17">
        <v>5</v>
      </c>
      <c r="J27" s="17">
        <v>4.4000000000000004</v>
      </c>
      <c r="K27" s="17">
        <v>5</v>
      </c>
      <c r="L27" s="17">
        <v>4.8</v>
      </c>
      <c r="M27" s="17">
        <v>5</v>
      </c>
      <c r="N27" s="17">
        <f t="shared" si="0"/>
        <v>38.799999999999997</v>
      </c>
      <c r="O27" s="39">
        <f t="shared" si="1"/>
        <v>4.8499999999999996</v>
      </c>
      <c r="P27" s="17">
        <f t="shared" si="4"/>
        <v>5</v>
      </c>
      <c r="Q27" s="17"/>
      <c r="R27" s="17"/>
    </row>
    <row r="28" spans="1:18" ht="17.399999999999999" customHeight="1" x14ac:dyDescent="0.25">
      <c r="A28" s="72"/>
      <c r="B28" s="22">
        <v>26</v>
      </c>
      <c r="C28" s="17">
        <v>20223033</v>
      </c>
      <c r="D28" s="17" t="s">
        <v>75</v>
      </c>
      <c r="E28" s="17" t="s">
        <v>75</v>
      </c>
      <c r="F28" s="17">
        <v>5</v>
      </c>
      <c r="G28" s="17">
        <v>5</v>
      </c>
      <c r="H28" s="17">
        <v>5</v>
      </c>
      <c r="I28" s="17">
        <v>5</v>
      </c>
      <c r="J28" s="17">
        <v>4.8</v>
      </c>
      <c r="K28" s="17">
        <v>5</v>
      </c>
      <c r="L28" s="17">
        <v>4.8</v>
      </c>
      <c r="M28" s="17">
        <v>5</v>
      </c>
      <c r="N28" s="17">
        <f t="shared" si="0"/>
        <v>39.6</v>
      </c>
      <c r="O28" s="39">
        <f t="shared" si="1"/>
        <v>4.95</v>
      </c>
      <c r="P28" s="17">
        <f t="shared" si="4"/>
        <v>1</v>
      </c>
      <c r="Q28" s="17"/>
      <c r="R28" s="17"/>
    </row>
    <row r="29" spans="1:18" ht="17.399999999999999" customHeight="1" x14ac:dyDescent="0.25">
      <c r="A29" s="69" t="s">
        <v>4</v>
      </c>
      <c r="B29" s="22">
        <v>27</v>
      </c>
      <c r="C29" s="23">
        <v>20222131</v>
      </c>
      <c r="D29" s="37" t="s">
        <v>75</v>
      </c>
      <c r="E29" s="37" t="s">
        <v>75</v>
      </c>
      <c r="F29" s="37">
        <v>4.5999999999999996</v>
      </c>
      <c r="G29" s="37">
        <v>4.8</v>
      </c>
      <c r="H29" s="37">
        <v>4.5999999999999996</v>
      </c>
      <c r="I29" s="37">
        <v>4.8</v>
      </c>
      <c r="J29" s="37">
        <v>4.5999999999999996</v>
      </c>
      <c r="K29" s="37">
        <v>5</v>
      </c>
      <c r="L29" s="37">
        <v>4.5999999999999996</v>
      </c>
      <c r="M29" s="37">
        <v>4.8</v>
      </c>
      <c r="N29" s="17">
        <f t="shared" si="0"/>
        <v>37.799999999999997</v>
      </c>
      <c r="O29" s="39">
        <f t="shared" si="1"/>
        <v>4.7249999999999996</v>
      </c>
      <c r="P29" s="17">
        <f t="shared" ref="P29:P34" si="5">RANK(O29,$O$29:$O$34,0)</f>
        <v>6</v>
      </c>
      <c r="Q29" s="17"/>
      <c r="R29" s="17"/>
    </row>
    <row r="30" spans="1:18" ht="17.399999999999999" customHeight="1" x14ac:dyDescent="0.25">
      <c r="A30" s="69"/>
      <c r="B30" s="22">
        <v>28</v>
      </c>
      <c r="C30" s="23">
        <v>20222132</v>
      </c>
      <c r="D30" s="37" t="s">
        <v>75</v>
      </c>
      <c r="E30" s="37" t="s">
        <v>75</v>
      </c>
      <c r="F30" s="37">
        <v>4.4000000000000004</v>
      </c>
      <c r="G30" s="37">
        <v>5</v>
      </c>
      <c r="H30" s="37">
        <v>4.8</v>
      </c>
      <c r="I30" s="37">
        <v>4.8</v>
      </c>
      <c r="J30" s="37">
        <v>4.8</v>
      </c>
      <c r="K30" s="37">
        <v>4.5999999999999996</v>
      </c>
      <c r="L30" s="37">
        <v>4.8</v>
      </c>
      <c r="M30" s="37">
        <v>4.8</v>
      </c>
      <c r="N30" s="17">
        <f t="shared" si="0"/>
        <v>37.999999999999993</v>
      </c>
      <c r="O30" s="39">
        <f t="shared" si="1"/>
        <v>4.7499999999999991</v>
      </c>
      <c r="P30" s="17">
        <f t="shared" si="5"/>
        <v>5</v>
      </c>
      <c r="Q30" s="17"/>
      <c r="R30" s="17"/>
    </row>
    <row r="31" spans="1:18" ht="17.399999999999999" customHeight="1" x14ac:dyDescent="0.25">
      <c r="A31" s="69"/>
      <c r="B31" s="22">
        <v>29</v>
      </c>
      <c r="C31" s="23">
        <v>20222133</v>
      </c>
      <c r="D31" s="37" t="s">
        <v>75</v>
      </c>
      <c r="E31" s="37" t="s">
        <v>75</v>
      </c>
      <c r="F31" s="37">
        <v>4.5999999999999996</v>
      </c>
      <c r="G31" s="37">
        <v>4.8</v>
      </c>
      <c r="H31" s="37">
        <v>4.5999999999999996</v>
      </c>
      <c r="I31" s="37">
        <v>5</v>
      </c>
      <c r="J31" s="37">
        <v>4.8</v>
      </c>
      <c r="K31" s="37">
        <v>4.8</v>
      </c>
      <c r="L31" s="37">
        <v>5</v>
      </c>
      <c r="M31" s="37">
        <v>4.5999999999999996</v>
      </c>
      <c r="N31" s="17">
        <f t="shared" si="0"/>
        <v>38.200000000000003</v>
      </c>
      <c r="O31" s="39">
        <f t="shared" si="1"/>
        <v>4.7750000000000004</v>
      </c>
      <c r="P31" s="17">
        <f t="shared" si="5"/>
        <v>2</v>
      </c>
      <c r="Q31" s="17"/>
      <c r="R31" s="17"/>
    </row>
    <row r="32" spans="1:18" ht="17.399999999999999" customHeight="1" x14ac:dyDescent="0.25">
      <c r="A32" s="69"/>
      <c r="B32" s="22">
        <v>30</v>
      </c>
      <c r="C32" s="23">
        <v>20222134</v>
      </c>
      <c r="D32" s="37" t="s">
        <v>75</v>
      </c>
      <c r="E32" s="37" t="s">
        <v>75</v>
      </c>
      <c r="F32" s="37">
        <v>4.4000000000000004</v>
      </c>
      <c r="G32" s="37">
        <v>5</v>
      </c>
      <c r="H32" s="37">
        <v>4.8</v>
      </c>
      <c r="I32" s="37">
        <v>4.5999999999999996</v>
      </c>
      <c r="J32" s="37">
        <v>5</v>
      </c>
      <c r="K32" s="37">
        <v>4.8</v>
      </c>
      <c r="L32" s="37">
        <v>5</v>
      </c>
      <c r="M32" s="37">
        <v>5</v>
      </c>
      <c r="N32" s="17">
        <f t="shared" si="0"/>
        <v>38.599999999999994</v>
      </c>
      <c r="O32" s="39">
        <f t="shared" si="1"/>
        <v>4.8249999999999993</v>
      </c>
      <c r="P32" s="17">
        <f t="shared" si="5"/>
        <v>1</v>
      </c>
      <c r="Q32" s="17"/>
      <c r="R32" s="17"/>
    </row>
    <row r="33" spans="1:18" ht="17.399999999999999" customHeight="1" x14ac:dyDescent="0.25">
      <c r="A33" s="69"/>
      <c r="B33" s="22">
        <v>31</v>
      </c>
      <c r="C33" s="23">
        <v>20222135</v>
      </c>
      <c r="D33" s="37" t="s">
        <v>75</v>
      </c>
      <c r="E33" s="37" t="s">
        <v>75</v>
      </c>
      <c r="F33" s="37">
        <v>4.8</v>
      </c>
      <c r="G33" s="37">
        <v>5</v>
      </c>
      <c r="H33" s="37">
        <v>4.8</v>
      </c>
      <c r="I33" s="37">
        <v>5</v>
      </c>
      <c r="J33" s="37">
        <v>4.8</v>
      </c>
      <c r="K33" s="37">
        <v>4.5999999999999996</v>
      </c>
      <c r="L33" s="37">
        <v>4.5999999999999996</v>
      </c>
      <c r="M33" s="37">
        <v>4.5999999999999996</v>
      </c>
      <c r="N33" s="17">
        <f t="shared" si="0"/>
        <v>38.200000000000003</v>
      </c>
      <c r="O33" s="39">
        <f t="shared" si="1"/>
        <v>4.7750000000000004</v>
      </c>
      <c r="P33" s="17">
        <f t="shared" si="5"/>
        <v>2</v>
      </c>
      <c r="Q33" s="17"/>
      <c r="R33" s="17"/>
    </row>
    <row r="34" spans="1:18" ht="17.399999999999999" customHeight="1" x14ac:dyDescent="0.25">
      <c r="A34" s="69"/>
      <c r="B34" s="22">
        <v>32</v>
      </c>
      <c r="C34" s="23">
        <v>20222136</v>
      </c>
      <c r="D34" s="37" t="s">
        <v>75</v>
      </c>
      <c r="E34" s="37" t="s">
        <v>75</v>
      </c>
      <c r="F34" s="37">
        <v>4.8</v>
      </c>
      <c r="G34" s="37">
        <v>5</v>
      </c>
      <c r="H34" s="37">
        <v>4.8</v>
      </c>
      <c r="I34" s="37">
        <v>4.8</v>
      </c>
      <c r="J34" s="37">
        <v>4.5999999999999996</v>
      </c>
      <c r="K34" s="37">
        <v>4.8</v>
      </c>
      <c r="L34" s="37">
        <v>4.8</v>
      </c>
      <c r="M34" s="37">
        <v>4.5999999999999996</v>
      </c>
      <c r="N34" s="17">
        <f t="shared" si="0"/>
        <v>38.200000000000003</v>
      </c>
      <c r="O34" s="39">
        <f t="shared" si="1"/>
        <v>4.7750000000000004</v>
      </c>
      <c r="P34" s="17">
        <f t="shared" si="5"/>
        <v>2</v>
      </c>
      <c r="Q34" s="17"/>
      <c r="R34" s="17"/>
    </row>
    <row r="35" spans="1:18" ht="17.399999999999999" customHeight="1" x14ac:dyDescent="0.25">
      <c r="A35" s="69" t="s">
        <v>5</v>
      </c>
      <c r="B35" s="22">
        <v>33</v>
      </c>
      <c r="C35" s="24">
        <v>20222431</v>
      </c>
      <c r="D35" s="17" t="s">
        <v>75</v>
      </c>
      <c r="E35" s="17" t="s">
        <v>75</v>
      </c>
      <c r="F35" s="17">
        <v>5</v>
      </c>
      <c r="G35" s="17">
        <v>5</v>
      </c>
      <c r="H35" s="17">
        <v>5</v>
      </c>
      <c r="I35" s="17">
        <v>5</v>
      </c>
      <c r="J35" s="17">
        <v>5</v>
      </c>
      <c r="K35" s="17">
        <v>5</v>
      </c>
      <c r="L35" s="17">
        <v>5</v>
      </c>
      <c r="M35" s="17">
        <v>5</v>
      </c>
      <c r="N35" s="17">
        <f t="shared" si="0"/>
        <v>40</v>
      </c>
      <c r="O35" s="39">
        <f t="shared" si="1"/>
        <v>5</v>
      </c>
      <c r="P35" s="17">
        <f>RANK(O35,$O$35:$O$43,0)</f>
        <v>1</v>
      </c>
      <c r="Q35" s="17" t="s">
        <v>661</v>
      </c>
      <c r="R35" s="17"/>
    </row>
    <row r="36" spans="1:18" ht="17.399999999999999" customHeight="1" x14ac:dyDescent="0.25">
      <c r="A36" s="69"/>
      <c r="B36" s="22">
        <v>34</v>
      </c>
      <c r="C36" s="24">
        <v>20222432</v>
      </c>
      <c r="D36" s="17" t="s">
        <v>75</v>
      </c>
      <c r="E36" s="17" t="s">
        <v>75</v>
      </c>
      <c r="F36" s="17">
        <v>5</v>
      </c>
      <c r="G36" s="17">
        <v>5</v>
      </c>
      <c r="H36" s="17">
        <v>5</v>
      </c>
      <c r="I36" s="17">
        <v>5</v>
      </c>
      <c r="J36" s="17">
        <v>5</v>
      </c>
      <c r="K36" s="17">
        <v>5</v>
      </c>
      <c r="L36" s="17">
        <v>5</v>
      </c>
      <c r="M36" s="17">
        <v>5</v>
      </c>
      <c r="N36" s="17">
        <f t="shared" si="0"/>
        <v>40</v>
      </c>
      <c r="O36" s="39">
        <f t="shared" si="1"/>
        <v>5</v>
      </c>
      <c r="P36" s="17">
        <f t="shared" ref="P36:P43" si="6">RANK(O36,$O$35:$O$43,0)</f>
        <v>1</v>
      </c>
      <c r="Q36" s="17" t="s">
        <v>661</v>
      </c>
      <c r="R36" s="17"/>
    </row>
    <row r="37" spans="1:18" ht="17.399999999999999" customHeight="1" x14ac:dyDescent="0.25">
      <c r="A37" s="69"/>
      <c r="B37" s="22">
        <v>35</v>
      </c>
      <c r="C37" s="24">
        <v>20222433</v>
      </c>
      <c r="D37" s="17" t="s">
        <v>75</v>
      </c>
      <c r="E37" s="17" t="s">
        <v>75</v>
      </c>
      <c r="F37" s="17">
        <v>5</v>
      </c>
      <c r="G37" s="17">
        <v>5</v>
      </c>
      <c r="H37" s="17">
        <v>5</v>
      </c>
      <c r="I37" s="17">
        <v>5</v>
      </c>
      <c r="J37" s="17">
        <v>5</v>
      </c>
      <c r="K37" s="17">
        <v>5</v>
      </c>
      <c r="L37" s="17">
        <v>5</v>
      </c>
      <c r="M37" s="17">
        <v>5</v>
      </c>
      <c r="N37" s="17">
        <f t="shared" si="0"/>
        <v>40</v>
      </c>
      <c r="O37" s="39">
        <f t="shared" si="1"/>
        <v>5</v>
      </c>
      <c r="P37" s="17">
        <f t="shared" si="6"/>
        <v>1</v>
      </c>
      <c r="Q37" s="17" t="s">
        <v>661</v>
      </c>
      <c r="R37" s="17"/>
    </row>
    <row r="38" spans="1:18" ht="17.399999999999999" customHeight="1" x14ac:dyDescent="0.25">
      <c r="A38" s="69"/>
      <c r="B38" s="22">
        <v>36</v>
      </c>
      <c r="C38" s="24">
        <v>20222434</v>
      </c>
      <c r="D38" s="17">
        <v>5</v>
      </c>
      <c r="E38" s="17">
        <v>5</v>
      </c>
      <c r="F38" s="17">
        <v>5</v>
      </c>
      <c r="G38" s="17">
        <v>5</v>
      </c>
      <c r="H38" s="17">
        <v>5</v>
      </c>
      <c r="I38" s="17">
        <v>5</v>
      </c>
      <c r="J38" s="17">
        <v>5</v>
      </c>
      <c r="K38" s="17">
        <v>5</v>
      </c>
      <c r="L38" s="17">
        <v>5</v>
      </c>
      <c r="M38" s="17">
        <v>5</v>
      </c>
      <c r="N38" s="17">
        <f t="shared" si="0"/>
        <v>50</v>
      </c>
      <c r="O38" s="39">
        <f t="shared" si="1"/>
        <v>5</v>
      </c>
      <c r="P38" s="17">
        <f t="shared" si="6"/>
        <v>1</v>
      </c>
      <c r="Q38" s="17"/>
      <c r="R38" s="17"/>
    </row>
    <row r="39" spans="1:18" ht="17.399999999999999" customHeight="1" x14ac:dyDescent="0.25">
      <c r="A39" s="69"/>
      <c r="B39" s="22">
        <v>37</v>
      </c>
      <c r="C39" s="24">
        <v>20222435</v>
      </c>
      <c r="D39" s="17">
        <v>5</v>
      </c>
      <c r="E39" s="17">
        <v>5</v>
      </c>
      <c r="F39" s="17">
        <v>5</v>
      </c>
      <c r="G39" s="17">
        <v>5</v>
      </c>
      <c r="H39" s="17">
        <v>5</v>
      </c>
      <c r="I39" s="17">
        <v>5</v>
      </c>
      <c r="J39" s="17">
        <v>5</v>
      </c>
      <c r="K39" s="17">
        <v>5</v>
      </c>
      <c r="L39" s="17">
        <v>5</v>
      </c>
      <c r="M39" s="17">
        <v>5</v>
      </c>
      <c r="N39" s="17">
        <f t="shared" si="0"/>
        <v>50</v>
      </c>
      <c r="O39" s="39">
        <f t="shared" si="1"/>
        <v>5</v>
      </c>
      <c r="P39" s="17">
        <f t="shared" si="6"/>
        <v>1</v>
      </c>
      <c r="Q39" s="17"/>
      <c r="R39" s="17"/>
    </row>
    <row r="40" spans="1:18" ht="17.399999999999999" customHeight="1" x14ac:dyDescent="0.25">
      <c r="A40" s="69"/>
      <c r="B40" s="22">
        <v>38</v>
      </c>
      <c r="C40" s="24">
        <v>20222436</v>
      </c>
      <c r="D40" s="17">
        <v>5</v>
      </c>
      <c r="E40" s="17">
        <v>5</v>
      </c>
      <c r="F40" s="17">
        <v>5</v>
      </c>
      <c r="G40" s="17">
        <v>5</v>
      </c>
      <c r="H40" s="17">
        <v>5</v>
      </c>
      <c r="I40" s="17">
        <v>5</v>
      </c>
      <c r="J40" s="17">
        <v>5</v>
      </c>
      <c r="K40" s="17">
        <v>5</v>
      </c>
      <c r="L40" s="17">
        <v>5</v>
      </c>
      <c r="M40" s="17">
        <v>5</v>
      </c>
      <c r="N40" s="17">
        <f t="shared" si="0"/>
        <v>50</v>
      </c>
      <c r="O40" s="39">
        <f t="shared" si="1"/>
        <v>5</v>
      </c>
      <c r="P40" s="17">
        <f t="shared" si="6"/>
        <v>1</v>
      </c>
      <c r="Q40" s="17"/>
      <c r="R40" s="17"/>
    </row>
    <row r="41" spans="1:18" ht="17.399999999999999" customHeight="1" x14ac:dyDescent="0.25">
      <c r="A41" s="69"/>
      <c r="B41" s="22">
        <v>39</v>
      </c>
      <c r="C41" s="24">
        <v>20222531</v>
      </c>
      <c r="D41" s="17">
        <v>5</v>
      </c>
      <c r="E41" s="17">
        <v>5</v>
      </c>
      <c r="F41" s="17">
        <v>5</v>
      </c>
      <c r="G41" s="17">
        <v>5</v>
      </c>
      <c r="H41" s="17">
        <v>5</v>
      </c>
      <c r="I41" s="17">
        <v>5</v>
      </c>
      <c r="J41" s="17">
        <v>5</v>
      </c>
      <c r="K41" s="17">
        <v>5</v>
      </c>
      <c r="L41" s="17">
        <v>5</v>
      </c>
      <c r="M41" s="17">
        <v>5</v>
      </c>
      <c r="N41" s="17">
        <f t="shared" si="0"/>
        <v>50</v>
      </c>
      <c r="O41" s="39">
        <f t="shared" si="1"/>
        <v>5</v>
      </c>
      <c r="P41" s="17">
        <f t="shared" si="6"/>
        <v>1</v>
      </c>
      <c r="Q41" s="17"/>
      <c r="R41" s="17"/>
    </row>
    <row r="42" spans="1:18" ht="17.399999999999999" customHeight="1" x14ac:dyDescent="0.25">
      <c r="A42" s="69"/>
      <c r="B42" s="22">
        <v>40</v>
      </c>
      <c r="C42" s="24">
        <v>20222532</v>
      </c>
      <c r="D42" s="17">
        <v>5</v>
      </c>
      <c r="E42" s="17">
        <v>5</v>
      </c>
      <c r="F42" s="17">
        <v>5</v>
      </c>
      <c r="G42" s="17">
        <v>5</v>
      </c>
      <c r="H42" s="17">
        <v>5</v>
      </c>
      <c r="I42" s="17">
        <v>5</v>
      </c>
      <c r="J42" s="17">
        <v>5</v>
      </c>
      <c r="K42" s="17">
        <v>5</v>
      </c>
      <c r="L42" s="17">
        <v>5</v>
      </c>
      <c r="M42" s="17">
        <v>5</v>
      </c>
      <c r="N42" s="17">
        <f t="shared" si="0"/>
        <v>50</v>
      </c>
      <c r="O42" s="39">
        <f>AVERAGE(D42:M42)</f>
        <v>5</v>
      </c>
      <c r="P42" s="17">
        <f t="shared" si="6"/>
        <v>1</v>
      </c>
      <c r="Q42" s="17"/>
      <c r="R42" s="17"/>
    </row>
    <row r="43" spans="1:18" ht="17.399999999999999" customHeight="1" x14ac:dyDescent="0.25">
      <c r="A43" s="69"/>
      <c r="B43" s="22">
        <v>41</v>
      </c>
      <c r="C43" s="24">
        <v>20222533</v>
      </c>
      <c r="D43" s="17">
        <v>5</v>
      </c>
      <c r="E43" s="17">
        <v>5</v>
      </c>
      <c r="F43" s="17">
        <v>5</v>
      </c>
      <c r="G43" s="17">
        <v>5</v>
      </c>
      <c r="H43" s="17">
        <v>5</v>
      </c>
      <c r="I43" s="17">
        <v>5</v>
      </c>
      <c r="J43" s="17">
        <v>5</v>
      </c>
      <c r="K43" s="17">
        <v>5</v>
      </c>
      <c r="L43" s="17">
        <v>5</v>
      </c>
      <c r="M43" s="17">
        <v>5</v>
      </c>
      <c r="N43" s="17">
        <f t="shared" si="0"/>
        <v>50</v>
      </c>
      <c r="O43" s="39">
        <f t="shared" si="1"/>
        <v>5</v>
      </c>
      <c r="P43" s="17">
        <f t="shared" si="6"/>
        <v>1</v>
      </c>
      <c r="Q43" s="17"/>
      <c r="R43" s="17"/>
    </row>
    <row r="44" spans="1:18" ht="17.399999999999999" customHeight="1" x14ac:dyDescent="0.25">
      <c r="A44" s="69" t="s">
        <v>6</v>
      </c>
      <c r="B44" s="22">
        <v>42</v>
      </c>
      <c r="C44" s="23">
        <v>20222631</v>
      </c>
      <c r="D44" s="17" t="s">
        <v>75</v>
      </c>
      <c r="E44" s="17" t="s">
        <v>75</v>
      </c>
      <c r="F44" s="17">
        <v>5</v>
      </c>
      <c r="G44" s="17">
        <v>3</v>
      </c>
      <c r="H44" s="17" t="s">
        <v>75</v>
      </c>
      <c r="I44" s="17" t="s">
        <v>75</v>
      </c>
      <c r="J44" s="17">
        <v>5</v>
      </c>
      <c r="K44" s="17">
        <v>5</v>
      </c>
      <c r="L44" s="17">
        <v>5</v>
      </c>
      <c r="M44" s="17">
        <v>5</v>
      </c>
      <c r="N44" s="17">
        <f t="shared" si="0"/>
        <v>28</v>
      </c>
      <c r="O44" s="39">
        <f t="shared" si="1"/>
        <v>4.666666666666667</v>
      </c>
      <c r="P44" s="17">
        <f>RANK(O44,$O$44:$O$48,0)</f>
        <v>3</v>
      </c>
      <c r="Q44" s="17" t="s">
        <v>726</v>
      </c>
      <c r="R44" s="17" t="s">
        <v>727</v>
      </c>
    </row>
    <row r="45" spans="1:18" ht="17.399999999999999" customHeight="1" x14ac:dyDescent="0.25">
      <c r="A45" s="69"/>
      <c r="B45" s="22">
        <v>43</v>
      </c>
      <c r="C45" s="23">
        <v>20222632</v>
      </c>
      <c r="D45" s="17" t="s">
        <v>75</v>
      </c>
      <c r="E45" s="17" t="s">
        <v>75</v>
      </c>
      <c r="F45" s="17">
        <v>5</v>
      </c>
      <c r="G45" s="17">
        <v>2</v>
      </c>
      <c r="H45" s="17" t="s">
        <v>75</v>
      </c>
      <c r="I45" s="17" t="s">
        <v>75</v>
      </c>
      <c r="J45" s="17">
        <v>5</v>
      </c>
      <c r="K45" s="17">
        <v>5</v>
      </c>
      <c r="L45" s="17" t="s">
        <v>75</v>
      </c>
      <c r="M45" s="17" t="s">
        <v>75</v>
      </c>
      <c r="N45" s="17">
        <f t="shared" si="0"/>
        <v>17</v>
      </c>
      <c r="O45" s="39">
        <f t="shared" si="1"/>
        <v>4.25</v>
      </c>
      <c r="P45" s="17">
        <f>RANK(O45,$O$44:$O$48,0)</f>
        <v>5</v>
      </c>
      <c r="Q45" s="17" t="s">
        <v>728</v>
      </c>
      <c r="R45" s="17" t="s">
        <v>729</v>
      </c>
    </row>
    <row r="46" spans="1:18" ht="17.399999999999999" customHeight="1" x14ac:dyDescent="0.25">
      <c r="A46" s="69"/>
      <c r="B46" s="22">
        <v>44</v>
      </c>
      <c r="C46" s="23">
        <v>20222633</v>
      </c>
      <c r="D46" s="17" t="s">
        <v>75</v>
      </c>
      <c r="E46" s="17" t="s">
        <v>75</v>
      </c>
      <c r="F46" s="17">
        <v>5</v>
      </c>
      <c r="G46" s="17">
        <v>3</v>
      </c>
      <c r="H46" s="17" t="s">
        <v>75</v>
      </c>
      <c r="I46" s="17" t="s">
        <v>75</v>
      </c>
      <c r="J46" s="17">
        <v>5</v>
      </c>
      <c r="K46" s="17">
        <v>5</v>
      </c>
      <c r="L46" s="17">
        <v>5</v>
      </c>
      <c r="M46" s="17">
        <v>5</v>
      </c>
      <c r="N46" s="17">
        <f t="shared" si="0"/>
        <v>28</v>
      </c>
      <c r="O46" s="39">
        <f t="shared" si="1"/>
        <v>4.666666666666667</v>
      </c>
      <c r="P46" s="17">
        <f>RANK(O46,$O$44:$O$48,0)</f>
        <v>3</v>
      </c>
      <c r="Q46" s="17" t="s">
        <v>726</v>
      </c>
      <c r="R46" s="17" t="s">
        <v>730</v>
      </c>
    </row>
    <row r="47" spans="1:18" ht="17.399999999999999" customHeight="1" x14ac:dyDescent="0.25">
      <c r="A47" s="69"/>
      <c r="B47" s="22">
        <v>45</v>
      </c>
      <c r="C47" s="23">
        <v>20222634</v>
      </c>
      <c r="D47" s="17" t="s">
        <v>75</v>
      </c>
      <c r="E47" s="17" t="s">
        <v>75</v>
      </c>
      <c r="F47" s="17">
        <v>5</v>
      </c>
      <c r="G47" s="17">
        <v>4</v>
      </c>
      <c r="H47" s="17" t="s">
        <v>75</v>
      </c>
      <c r="I47" s="17" t="s">
        <v>75</v>
      </c>
      <c r="J47" s="17">
        <v>5</v>
      </c>
      <c r="K47" s="17">
        <v>5</v>
      </c>
      <c r="L47" s="17">
        <v>5</v>
      </c>
      <c r="M47" s="17">
        <v>5</v>
      </c>
      <c r="N47" s="17">
        <f t="shared" si="0"/>
        <v>29</v>
      </c>
      <c r="O47" s="39">
        <f t="shared" si="1"/>
        <v>4.833333333333333</v>
      </c>
      <c r="P47" s="17">
        <f>RANK(O47,$O$44:$O$48,0)</f>
        <v>1</v>
      </c>
      <c r="Q47" s="17" t="s">
        <v>726</v>
      </c>
      <c r="R47" s="18" t="s">
        <v>731</v>
      </c>
    </row>
    <row r="48" spans="1:18" ht="17.399999999999999" customHeight="1" x14ac:dyDescent="0.25">
      <c r="A48" s="69"/>
      <c r="B48" s="22">
        <v>46</v>
      </c>
      <c r="C48" s="23">
        <v>20222635</v>
      </c>
      <c r="D48" s="17" t="s">
        <v>75</v>
      </c>
      <c r="E48" s="17" t="s">
        <v>75</v>
      </c>
      <c r="F48" s="17">
        <v>5</v>
      </c>
      <c r="G48" s="17">
        <v>4</v>
      </c>
      <c r="H48" s="17" t="s">
        <v>75</v>
      </c>
      <c r="I48" s="17" t="s">
        <v>75</v>
      </c>
      <c r="J48" s="17" t="s">
        <v>75</v>
      </c>
      <c r="K48" s="17" t="s">
        <v>75</v>
      </c>
      <c r="L48" s="17">
        <v>5</v>
      </c>
      <c r="M48" s="17">
        <v>5</v>
      </c>
      <c r="N48" s="17">
        <f t="shared" si="0"/>
        <v>19</v>
      </c>
      <c r="O48" s="39">
        <f t="shared" si="1"/>
        <v>4.75</v>
      </c>
      <c r="P48" s="17">
        <f>RANK(O48,$O$44:$O$48,0)</f>
        <v>2</v>
      </c>
      <c r="Q48" s="17" t="s">
        <v>732</v>
      </c>
      <c r="R48" s="17" t="s">
        <v>727</v>
      </c>
    </row>
    <row r="49" spans="1:18" ht="17.399999999999999" customHeight="1" x14ac:dyDescent="0.25">
      <c r="A49" s="21" t="s">
        <v>7</v>
      </c>
      <c r="B49" s="22">
        <v>47</v>
      </c>
      <c r="C49" s="21">
        <v>20223531</v>
      </c>
      <c r="D49" s="17">
        <v>5</v>
      </c>
      <c r="E49" s="17">
        <v>5</v>
      </c>
      <c r="F49" s="17">
        <v>5</v>
      </c>
      <c r="G49" s="17">
        <v>5</v>
      </c>
      <c r="H49" s="17">
        <v>5</v>
      </c>
      <c r="I49" s="17">
        <v>5</v>
      </c>
      <c r="J49" s="17">
        <v>5</v>
      </c>
      <c r="K49" s="17">
        <v>5</v>
      </c>
      <c r="L49" s="17">
        <v>5</v>
      </c>
      <c r="M49" s="17">
        <v>5</v>
      </c>
      <c r="N49" s="17">
        <f t="shared" si="0"/>
        <v>50</v>
      </c>
      <c r="O49" s="39">
        <f t="shared" si="1"/>
        <v>5</v>
      </c>
      <c r="P49" s="17">
        <f>RANK(O49,$O$49:$O$49,0)</f>
        <v>1</v>
      </c>
      <c r="Q49" s="17"/>
      <c r="R49" s="17"/>
    </row>
  </sheetData>
  <mergeCells count="7">
    <mergeCell ref="A35:A43"/>
    <mergeCell ref="A44:A48"/>
    <mergeCell ref="A1:R1"/>
    <mergeCell ref="A3:A9"/>
    <mergeCell ref="A10:A18"/>
    <mergeCell ref="A19:A28"/>
    <mergeCell ref="A29:A34"/>
  </mergeCells>
  <phoneticPr fontId="16" type="noConversion"/>
  <pageMargins left="0.75" right="0.75" top="1" bottom="1" header="0.5" footer="0.5"/>
  <ignoredErrors>
    <ignoredError sqref="N3:N49 O3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26"/>
  <sheetViews>
    <sheetView topLeftCell="A255" workbookViewId="0">
      <selection activeCell="A281" sqref="A281:A286"/>
    </sheetView>
  </sheetViews>
  <sheetFormatPr defaultColWidth="8.7265625" defaultRowHeight="14" x14ac:dyDescent="0.25"/>
  <cols>
    <col min="1" max="1" width="20.81640625" customWidth="1"/>
    <col min="2" max="2" width="11.7265625" bestFit="1" customWidth="1"/>
    <col min="3" max="3" width="28.26953125" bestFit="1" customWidth="1"/>
    <col min="4" max="5" width="14.453125" customWidth="1"/>
  </cols>
  <sheetData>
    <row r="1" spans="1:5" ht="23" customHeight="1" x14ac:dyDescent="0.25">
      <c r="A1" s="73" t="s">
        <v>59</v>
      </c>
      <c r="B1" s="73"/>
      <c r="C1" s="73"/>
      <c r="D1" s="73"/>
      <c r="E1" s="73"/>
    </row>
    <row r="2" spans="1:5" ht="21" x14ac:dyDescent="0.25">
      <c r="A2" s="6" t="s">
        <v>19</v>
      </c>
      <c r="B2" s="7" t="s">
        <v>60</v>
      </c>
      <c r="C2" s="7" t="s">
        <v>23</v>
      </c>
      <c r="D2" s="8" t="s">
        <v>61</v>
      </c>
      <c r="E2" s="7" t="s">
        <v>25</v>
      </c>
    </row>
    <row r="3" spans="1:5" ht="17.399999999999999" customHeight="1" x14ac:dyDescent="0.25">
      <c r="A3" s="50" t="s">
        <v>1</v>
      </c>
      <c r="B3" s="50">
        <v>20223631</v>
      </c>
      <c r="C3" s="50" t="s">
        <v>265</v>
      </c>
      <c r="D3" s="17">
        <v>5.21</v>
      </c>
      <c r="E3" s="50">
        <v>6</v>
      </c>
    </row>
    <row r="4" spans="1:5" ht="17.399999999999999" customHeight="1" x14ac:dyDescent="0.25">
      <c r="A4" s="50"/>
      <c r="B4" s="50"/>
      <c r="C4" s="50"/>
      <c r="D4" s="17">
        <v>5.22</v>
      </c>
      <c r="E4" s="50"/>
    </row>
    <row r="5" spans="1:5" ht="17.399999999999999" customHeight="1" x14ac:dyDescent="0.25">
      <c r="A5" s="50"/>
      <c r="B5" s="50"/>
      <c r="C5" s="50"/>
      <c r="D5" s="17">
        <v>5.23</v>
      </c>
      <c r="E5" s="50"/>
    </row>
    <row r="6" spans="1:5" ht="17.399999999999999" customHeight="1" x14ac:dyDescent="0.25">
      <c r="A6" s="50"/>
      <c r="B6" s="50">
        <v>20223632</v>
      </c>
      <c r="C6" s="17" t="s">
        <v>191</v>
      </c>
      <c r="D6" s="17">
        <v>5.21</v>
      </c>
      <c r="E6" s="17">
        <v>2</v>
      </c>
    </row>
    <row r="7" spans="1:5" ht="17.399999999999999" customHeight="1" x14ac:dyDescent="0.25">
      <c r="A7" s="50"/>
      <c r="B7" s="50"/>
      <c r="C7" s="17" t="s">
        <v>185</v>
      </c>
      <c r="D7" s="17">
        <v>5.21</v>
      </c>
      <c r="E7" s="17">
        <v>2</v>
      </c>
    </row>
    <row r="8" spans="1:5" ht="17.399999999999999" customHeight="1" x14ac:dyDescent="0.25">
      <c r="A8" s="50"/>
      <c r="B8" s="50"/>
      <c r="C8" s="50" t="s">
        <v>266</v>
      </c>
      <c r="D8" s="17">
        <v>5.21</v>
      </c>
      <c r="E8" s="50">
        <v>4</v>
      </c>
    </row>
    <row r="9" spans="1:5" ht="17.399999999999999" customHeight="1" x14ac:dyDescent="0.25">
      <c r="A9" s="50"/>
      <c r="B9" s="50"/>
      <c r="C9" s="50"/>
      <c r="D9" s="17">
        <v>5.21</v>
      </c>
      <c r="E9" s="50"/>
    </row>
    <row r="10" spans="1:5" ht="17.399999999999999" customHeight="1" x14ac:dyDescent="0.25">
      <c r="A10" s="50"/>
      <c r="B10" s="50"/>
      <c r="C10" s="17" t="s">
        <v>267</v>
      </c>
      <c r="D10" s="17">
        <v>5.21</v>
      </c>
      <c r="E10" s="17">
        <v>2</v>
      </c>
    </row>
    <row r="11" spans="1:5" ht="17.399999999999999" customHeight="1" x14ac:dyDescent="0.25">
      <c r="A11" s="50"/>
      <c r="B11" s="50"/>
      <c r="C11" s="17" t="s">
        <v>268</v>
      </c>
      <c r="D11" s="17">
        <v>5.21</v>
      </c>
      <c r="E11" s="17">
        <v>2</v>
      </c>
    </row>
    <row r="12" spans="1:5" ht="17.399999999999999" customHeight="1" x14ac:dyDescent="0.25">
      <c r="A12" s="50"/>
      <c r="B12" s="50"/>
      <c r="C12" s="17" t="s">
        <v>184</v>
      </c>
      <c r="D12" s="17">
        <v>5.22</v>
      </c>
      <c r="E12" s="17">
        <v>2</v>
      </c>
    </row>
    <row r="13" spans="1:5" ht="17.399999999999999" customHeight="1" x14ac:dyDescent="0.25">
      <c r="A13" s="50"/>
      <c r="B13" s="17">
        <v>20223633</v>
      </c>
      <c r="C13" s="17" t="s">
        <v>146</v>
      </c>
      <c r="D13" s="17">
        <v>5.23</v>
      </c>
      <c r="E13" s="17">
        <v>2</v>
      </c>
    </row>
    <row r="14" spans="1:5" ht="17.399999999999999" customHeight="1" x14ac:dyDescent="0.25">
      <c r="A14" s="50"/>
      <c r="B14" s="17">
        <v>20223634</v>
      </c>
      <c r="C14" s="17" t="s">
        <v>269</v>
      </c>
      <c r="D14" s="17">
        <v>5.23</v>
      </c>
      <c r="E14" s="17">
        <v>2</v>
      </c>
    </row>
    <row r="15" spans="1:5" ht="17.399999999999999" customHeight="1" x14ac:dyDescent="0.25">
      <c r="A15" s="50"/>
      <c r="B15" s="50">
        <v>20223635</v>
      </c>
      <c r="C15" s="17" t="s">
        <v>270</v>
      </c>
      <c r="D15" s="17">
        <v>5.21</v>
      </c>
      <c r="E15" s="17">
        <v>2</v>
      </c>
    </row>
    <row r="16" spans="1:5" ht="17.399999999999999" customHeight="1" x14ac:dyDescent="0.25">
      <c r="A16" s="50"/>
      <c r="B16" s="50"/>
      <c r="C16" s="17" t="s">
        <v>271</v>
      </c>
      <c r="D16" s="17">
        <v>5.21</v>
      </c>
      <c r="E16" s="17">
        <v>2</v>
      </c>
    </row>
    <row r="17" spans="1:5" ht="17.399999999999999" customHeight="1" x14ac:dyDescent="0.25">
      <c r="A17" s="50"/>
      <c r="B17" s="50"/>
      <c r="C17" s="17" t="s">
        <v>272</v>
      </c>
      <c r="D17" s="17">
        <v>5.21</v>
      </c>
      <c r="E17" s="17">
        <v>2</v>
      </c>
    </row>
    <row r="18" spans="1:5" ht="17.399999999999999" customHeight="1" x14ac:dyDescent="0.25">
      <c r="A18" s="50"/>
      <c r="B18" s="50">
        <v>20223636</v>
      </c>
      <c r="C18" s="17" t="s">
        <v>273</v>
      </c>
      <c r="D18" s="17">
        <v>5.22</v>
      </c>
      <c r="E18" s="17">
        <v>2</v>
      </c>
    </row>
    <row r="19" spans="1:5" ht="17.399999999999999" customHeight="1" x14ac:dyDescent="0.25">
      <c r="A19" s="50"/>
      <c r="B19" s="50"/>
      <c r="C19" s="17" t="s">
        <v>274</v>
      </c>
      <c r="D19" s="17">
        <v>5.23</v>
      </c>
      <c r="E19" s="17">
        <v>2</v>
      </c>
    </row>
    <row r="20" spans="1:5" ht="17.399999999999999" customHeight="1" x14ac:dyDescent="0.25">
      <c r="A20" s="50"/>
      <c r="B20" s="50">
        <v>20223637</v>
      </c>
      <c r="C20" s="17" t="s">
        <v>275</v>
      </c>
      <c r="D20" s="17">
        <v>5.21</v>
      </c>
      <c r="E20" s="17">
        <v>2</v>
      </c>
    </row>
    <row r="21" spans="1:5" ht="17.399999999999999" customHeight="1" x14ac:dyDescent="0.25">
      <c r="A21" s="50"/>
      <c r="B21" s="50"/>
      <c r="C21" s="17" t="s">
        <v>276</v>
      </c>
      <c r="D21" s="17">
        <v>5.21</v>
      </c>
      <c r="E21" s="17">
        <v>2</v>
      </c>
    </row>
    <row r="22" spans="1:5" ht="17.399999999999999" customHeight="1" x14ac:dyDescent="0.25">
      <c r="A22" s="50"/>
      <c r="B22" s="50"/>
      <c r="C22" s="50" t="s">
        <v>277</v>
      </c>
      <c r="D22" s="17">
        <v>5.21</v>
      </c>
      <c r="E22" s="50">
        <v>4</v>
      </c>
    </row>
    <row r="23" spans="1:5" ht="17.399999999999999" customHeight="1" x14ac:dyDescent="0.25">
      <c r="A23" s="50"/>
      <c r="B23" s="50"/>
      <c r="C23" s="50"/>
      <c r="D23" s="17">
        <v>5.23</v>
      </c>
      <c r="E23" s="50"/>
    </row>
    <row r="24" spans="1:5" ht="17.399999999999999" customHeight="1" x14ac:dyDescent="0.25">
      <c r="A24" s="50"/>
      <c r="B24" s="50"/>
      <c r="C24" s="17" t="s">
        <v>278</v>
      </c>
      <c r="D24" s="17">
        <v>5.21</v>
      </c>
      <c r="E24" s="17">
        <v>2</v>
      </c>
    </row>
    <row r="25" spans="1:5" ht="17.399999999999999" customHeight="1" x14ac:dyDescent="0.25">
      <c r="A25" s="50"/>
      <c r="B25" s="50">
        <v>20223631</v>
      </c>
      <c r="C25" s="17" t="s">
        <v>279</v>
      </c>
      <c r="D25" s="17">
        <v>5.24</v>
      </c>
      <c r="E25" s="17">
        <v>2</v>
      </c>
    </row>
    <row r="26" spans="1:5" ht="17.399999999999999" customHeight="1" x14ac:dyDescent="0.25">
      <c r="A26" s="50"/>
      <c r="B26" s="50"/>
      <c r="C26" s="17" t="s">
        <v>280</v>
      </c>
      <c r="D26" s="17">
        <v>5.24</v>
      </c>
      <c r="E26" s="17">
        <v>2</v>
      </c>
    </row>
    <row r="27" spans="1:5" ht="17.399999999999999" customHeight="1" x14ac:dyDescent="0.25">
      <c r="A27" s="50"/>
      <c r="B27" s="50"/>
      <c r="C27" s="17" t="s">
        <v>281</v>
      </c>
      <c r="D27" s="17">
        <v>5.24</v>
      </c>
      <c r="E27" s="17">
        <v>2</v>
      </c>
    </row>
    <row r="28" spans="1:5" ht="17.399999999999999" customHeight="1" x14ac:dyDescent="0.25">
      <c r="A28" s="50"/>
      <c r="B28" s="50">
        <v>20223632</v>
      </c>
      <c r="C28" s="17" t="s">
        <v>266</v>
      </c>
      <c r="D28" s="17">
        <v>5.21</v>
      </c>
      <c r="E28" s="17">
        <v>2</v>
      </c>
    </row>
    <row r="29" spans="1:5" ht="17.399999999999999" customHeight="1" x14ac:dyDescent="0.25">
      <c r="A29" s="50"/>
      <c r="B29" s="50"/>
      <c r="C29" s="17" t="s">
        <v>282</v>
      </c>
      <c r="D29" s="17">
        <v>5.23</v>
      </c>
      <c r="E29" s="17">
        <v>2</v>
      </c>
    </row>
    <row r="30" spans="1:5" ht="17.399999999999999" customHeight="1" x14ac:dyDescent="0.25">
      <c r="A30" s="50"/>
      <c r="B30" s="50">
        <v>20223633</v>
      </c>
      <c r="C30" s="17" t="s">
        <v>193</v>
      </c>
      <c r="D30" s="17">
        <v>5.21</v>
      </c>
      <c r="E30" s="17">
        <v>2</v>
      </c>
    </row>
    <row r="31" spans="1:5" ht="17.399999999999999" customHeight="1" x14ac:dyDescent="0.25">
      <c r="A31" s="50"/>
      <c r="B31" s="50"/>
      <c r="C31" s="17" t="s">
        <v>146</v>
      </c>
      <c r="D31" s="17">
        <v>5.24</v>
      </c>
      <c r="E31" s="17">
        <v>2</v>
      </c>
    </row>
    <row r="32" spans="1:5" ht="17.399999999999999" customHeight="1" x14ac:dyDescent="0.25">
      <c r="A32" s="50"/>
      <c r="B32" s="50"/>
      <c r="C32" s="17" t="s">
        <v>192</v>
      </c>
      <c r="D32" s="17">
        <v>5.24</v>
      </c>
      <c r="E32" s="17">
        <v>2</v>
      </c>
    </row>
    <row r="33" spans="1:5" ht="17.399999999999999" customHeight="1" x14ac:dyDescent="0.25">
      <c r="A33" s="50"/>
      <c r="B33" s="17">
        <v>20223634</v>
      </c>
      <c r="C33" s="17" t="s">
        <v>269</v>
      </c>
      <c r="D33" s="17">
        <v>5.24</v>
      </c>
      <c r="E33" s="17">
        <v>2</v>
      </c>
    </row>
    <row r="34" spans="1:5" ht="17.399999999999999" customHeight="1" x14ac:dyDescent="0.25">
      <c r="A34" s="50"/>
      <c r="B34" s="17">
        <v>20223635</v>
      </c>
      <c r="C34" s="17" t="s">
        <v>150</v>
      </c>
      <c r="D34" s="17">
        <v>5.24</v>
      </c>
      <c r="E34" s="17">
        <v>2</v>
      </c>
    </row>
    <row r="35" spans="1:5" ht="17.399999999999999" customHeight="1" x14ac:dyDescent="0.25">
      <c r="A35" s="50"/>
      <c r="B35" s="17">
        <v>20223636</v>
      </c>
      <c r="C35" s="17" t="s">
        <v>283</v>
      </c>
      <c r="D35" s="17">
        <v>5.24</v>
      </c>
      <c r="E35" s="17">
        <v>2</v>
      </c>
    </row>
    <row r="36" spans="1:5" ht="17.399999999999999" customHeight="1" x14ac:dyDescent="0.25">
      <c r="A36" s="50"/>
      <c r="B36" s="17">
        <v>20223637</v>
      </c>
      <c r="C36" s="17" t="s">
        <v>284</v>
      </c>
      <c r="D36" s="17">
        <v>5.24</v>
      </c>
      <c r="E36" s="17">
        <v>2</v>
      </c>
    </row>
    <row r="37" spans="1:5" ht="17.399999999999999" customHeight="1" x14ac:dyDescent="0.25">
      <c r="A37" s="50"/>
      <c r="B37" s="17">
        <v>20223632</v>
      </c>
      <c r="C37" s="17" t="s">
        <v>282</v>
      </c>
      <c r="D37" s="17">
        <v>5.25</v>
      </c>
      <c r="E37" s="17">
        <v>2</v>
      </c>
    </row>
    <row r="38" spans="1:5" ht="17.399999999999999" customHeight="1" x14ac:dyDescent="0.25">
      <c r="A38" s="50"/>
      <c r="B38" s="17">
        <v>20223634</v>
      </c>
      <c r="C38" s="17" t="s">
        <v>194</v>
      </c>
      <c r="D38" s="17">
        <v>5.25</v>
      </c>
      <c r="E38" s="17">
        <v>2</v>
      </c>
    </row>
    <row r="39" spans="1:5" ht="17.399999999999999" customHeight="1" x14ac:dyDescent="0.25">
      <c r="A39" s="50" t="s">
        <v>2</v>
      </c>
      <c r="B39" s="50">
        <v>20222732</v>
      </c>
      <c r="C39" s="17" t="s">
        <v>334</v>
      </c>
      <c r="D39" s="17">
        <v>5.21</v>
      </c>
      <c r="E39" s="17">
        <v>2</v>
      </c>
    </row>
    <row r="40" spans="1:5" ht="17.399999999999999" customHeight="1" x14ac:dyDescent="0.25">
      <c r="A40" s="50"/>
      <c r="B40" s="50"/>
      <c r="C40" s="17" t="s">
        <v>336</v>
      </c>
      <c r="D40" s="17">
        <v>5.21</v>
      </c>
      <c r="E40" s="17">
        <v>2</v>
      </c>
    </row>
    <row r="41" spans="1:5" ht="17.399999999999999" customHeight="1" x14ac:dyDescent="0.25">
      <c r="A41" s="50"/>
      <c r="B41" s="50"/>
      <c r="C41" s="17" t="s">
        <v>337</v>
      </c>
      <c r="D41" s="17">
        <v>5.21</v>
      </c>
      <c r="E41" s="17">
        <v>2</v>
      </c>
    </row>
    <row r="42" spans="1:5" ht="17.399999999999999" customHeight="1" x14ac:dyDescent="0.25">
      <c r="A42" s="50"/>
      <c r="B42" s="50"/>
      <c r="C42" s="17" t="s">
        <v>338</v>
      </c>
      <c r="D42" s="17">
        <v>5.21</v>
      </c>
      <c r="E42" s="17">
        <v>2</v>
      </c>
    </row>
    <row r="43" spans="1:5" ht="17.399999999999999" customHeight="1" x14ac:dyDescent="0.25">
      <c r="A43" s="50"/>
      <c r="B43" s="50"/>
      <c r="C43" s="17" t="s">
        <v>339</v>
      </c>
      <c r="D43" s="17">
        <v>5.22</v>
      </c>
      <c r="E43" s="17">
        <v>2</v>
      </c>
    </row>
    <row r="44" spans="1:5" ht="17.399999999999999" customHeight="1" x14ac:dyDescent="0.25">
      <c r="A44" s="50"/>
      <c r="B44" s="50"/>
      <c r="C44" s="17" t="s">
        <v>340</v>
      </c>
      <c r="D44" s="17">
        <v>5.22</v>
      </c>
      <c r="E44" s="17">
        <v>2</v>
      </c>
    </row>
    <row r="45" spans="1:5" ht="17.399999999999999" customHeight="1" x14ac:dyDescent="0.25">
      <c r="A45" s="50"/>
      <c r="B45" s="50"/>
      <c r="C45" s="17" t="s">
        <v>341</v>
      </c>
      <c r="D45" s="17">
        <v>5.22</v>
      </c>
      <c r="E45" s="17">
        <v>2</v>
      </c>
    </row>
    <row r="46" spans="1:5" ht="17.399999999999999" customHeight="1" x14ac:dyDescent="0.25">
      <c r="A46" s="50"/>
      <c r="B46" s="50"/>
      <c r="C46" s="17" t="s">
        <v>342</v>
      </c>
      <c r="D46" s="17">
        <v>5.22</v>
      </c>
      <c r="E46" s="17">
        <v>2</v>
      </c>
    </row>
    <row r="47" spans="1:5" ht="17.399999999999999" customHeight="1" x14ac:dyDescent="0.25">
      <c r="A47" s="50"/>
      <c r="B47" s="50"/>
      <c r="C47" s="17" t="s">
        <v>343</v>
      </c>
      <c r="D47" s="17">
        <v>5.23</v>
      </c>
      <c r="E47" s="17">
        <v>2</v>
      </c>
    </row>
    <row r="48" spans="1:5" ht="17.399999999999999" customHeight="1" x14ac:dyDescent="0.25">
      <c r="A48" s="50"/>
      <c r="B48" s="50"/>
      <c r="C48" s="17" t="s">
        <v>338</v>
      </c>
      <c r="D48" s="17">
        <v>5.23</v>
      </c>
      <c r="E48" s="17">
        <v>2</v>
      </c>
    </row>
    <row r="49" spans="1:5" ht="17.399999999999999" customHeight="1" x14ac:dyDescent="0.25">
      <c r="A49" s="50"/>
      <c r="B49" s="50"/>
      <c r="C49" s="17" t="s">
        <v>344</v>
      </c>
      <c r="D49" s="17">
        <v>5.23</v>
      </c>
      <c r="E49" s="17">
        <v>2</v>
      </c>
    </row>
    <row r="50" spans="1:5" ht="17.399999999999999" customHeight="1" x14ac:dyDescent="0.25">
      <c r="A50" s="50"/>
      <c r="B50" s="50"/>
      <c r="C50" s="17" t="s">
        <v>345</v>
      </c>
      <c r="D50" s="17">
        <v>5.23</v>
      </c>
      <c r="E50" s="17">
        <v>2</v>
      </c>
    </row>
    <row r="51" spans="1:5" ht="17.399999999999999" customHeight="1" x14ac:dyDescent="0.25">
      <c r="A51" s="50"/>
      <c r="B51" s="50"/>
      <c r="C51" s="17" t="s">
        <v>346</v>
      </c>
      <c r="D51" s="17">
        <v>5.23</v>
      </c>
      <c r="E51" s="17">
        <v>2</v>
      </c>
    </row>
    <row r="52" spans="1:5" ht="17.399999999999999" customHeight="1" x14ac:dyDescent="0.25">
      <c r="A52" s="50"/>
      <c r="B52" s="50"/>
      <c r="C52" s="17" t="s">
        <v>347</v>
      </c>
      <c r="D52" s="17">
        <v>5.23</v>
      </c>
      <c r="E52" s="17">
        <v>2</v>
      </c>
    </row>
    <row r="53" spans="1:5" ht="17.399999999999999" customHeight="1" x14ac:dyDescent="0.25">
      <c r="A53" s="50"/>
      <c r="B53" s="50"/>
      <c r="C53" s="17" t="s">
        <v>336</v>
      </c>
      <c r="D53" s="17">
        <v>5.23</v>
      </c>
      <c r="E53" s="17">
        <v>2</v>
      </c>
    </row>
    <row r="54" spans="1:5" ht="17.399999999999999" customHeight="1" x14ac:dyDescent="0.25">
      <c r="A54" s="50"/>
      <c r="B54" s="50"/>
      <c r="C54" s="17" t="s">
        <v>348</v>
      </c>
      <c r="D54" s="17">
        <v>5.23</v>
      </c>
      <c r="E54" s="17">
        <v>2</v>
      </c>
    </row>
    <row r="55" spans="1:5" ht="17.399999999999999" customHeight="1" x14ac:dyDescent="0.25">
      <c r="A55" s="50"/>
      <c r="B55" s="50"/>
      <c r="C55" s="17" t="s">
        <v>342</v>
      </c>
      <c r="D55" s="17">
        <v>5.23</v>
      </c>
      <c r="E55" s="17">
        <v>2</v>
      </c>
    </row>
    <row r="56" spans="1:5" ht="17.399999999999999" customHeight="1" x14ac:dyDescent="0.25">
      <c r="A56" s="50"/>
      <c r="B56" s="50"/>
      <c r="C56" s="17" t="s">
        <v>349</v>
      </c>
      <c r="D56" s="17">
        <v>5.23</v>
      </c>
      <c r="E56" s="17">
        <v>2</v>
      </c>
    </row>
    <row r="57" spans="1:5" ht="17.399999999999999" customHeight="1" x14ac:dyDescent="0.25">
      <c r="A57" s="50"/>
      <c r="B57" s="50"/>
      <c r="C57" s="17" t="s">
        <v>338</v>
      </c>
      <c r="D57" s="17">
        <v>5.25</v>
      </c>
      <c r="E57" s="17">
        <v>2</v>
      </c>
    </row>
    <row r="58" spans="1:5" ht="17.399999999999999" customHeight="1" x14ac:dyDescent="0.25">
      <c r="A58" s="50"/>
      <c r="B58" s="50">
        <v>20222835</v>
      </c>
      <c r="C58" s="17" t="s">
        <v>350</v>
      </c>
      <c r="D58" s="17">
        <v>5.22</v>
      </c>
      <c r="E58" s="17">
        <v>2</v>
      </c>
    </row>
    <row r="59" spans="1:5" ht="17.399999999999999" customHeight="1" x14ac:dyDescent="0.25">
      <c r="A59" s="50"/>
      <c r="B59" s="50"/>
      <c r="C59" s="17" t="s">
        <v>351</v>
      </c>
      <c r="D59" s="17">
        <v>5.23</v>
      </c>
      <c r="E59" s="17">
        <v>2</v>
      </c>
    </row>
    <row r="60" spans="1:5" ht="17.399999999999999" customHeight="1" x14ac:dyDescent="0.25">
      <c r="A60" s="50"/>
      <c r="B60" s="50"/>
      <c r="C60" s="17" t="s">
        <v>352</v>
      </c>
      <c r="D60" s="17">
        <v>5.23</v>
      </c>
      <c r="E60" s="17">
        <v>2</v>
      </c>
    </row>
    <row r="61" spans="1:5" ht="17.399999999999999" customHeight="1" x14ac:dyDescent="0.25">
      <c r="A61" s="50"/>
      <c r="B61" s="50"/>
      <c r="C61" s="17" t="s">
        <v>353</v>
      </c>
      <c r="D61" s="17">
        <v>5.23</v>
      </c>
      <c r="E61" s="17">
        <v>2</v>
      </c>
    </row>
    <row r="62" spans="1:5" ht="17.399999999999999" customHeight="1" x14ac:dyDescent="0.25">
      <c r="A62" s="50"/>
      <c r="B62" s="50"/>
      <c r="C62" s="17" t="s">
        <v>350</v>
      </c>
      <c r="D62" s="17">
        <v>5.23</v>
      </c>
      <c r="E62" s="17">
        <v>2</v>
      </c>
    </row>
    <row r="63" spans="1:5" ht="17.399999999999999" customHeight="1" x14ac:dyDescent="0.25">
      <c r="A63" s="50"/>
      <c r="B63" s="50">
        <v>20222831</v>
      </c>
      <c r="C63" s="17" t="s">
        <v>354</v>
      </c>
      <c r="D63" s="17">
        <v>5.22</v>
      </c>
      <c r="E63" s="17">
        <v>2</v>
      </c>
    </row>
    <row r="64" spans="1:5" ht="17.399999999999999" customHeight="1" x14ac:dyDescent="0.25">
      <c r="A64" s="50"/>
      <c r="B64" s="50"/>
      <c r="C64" s="17" t="s">
        <v>355</v>
      </c>
      <c r="D64" s="17">
        <v>5.22</v>
      </c>
      <c r="E64" s="17">
        <v>2</v>
      </c>
    </row>
    <row r="65" spans="1:5" ht="17.399999999999999" customHeight="1" x14ac:dyDescent="0.25">
      <c r="A65" s="50"/>
      <c r="B65" s="50"/>
      <c r="C65" s="17" t="s">
        <v>202</v>
      </c>
      <c r="D65" s="17">
        <v>5.22</v>
      </c>
      <c r="E65" s="17">
        <v>2</v>
      </c>
    </row>
    <row r="66" spans="1:5" ht="17.399999999999999" customHeight="1" x14ac:dyDescent="0.25">
      <c r="A66" s="50"/>
      <c r="B66" s="50"/>
      <c r="C66" s="17" t="s">
        <v>202</v>
      </c>
      <c r="D66" s="17">
        <v>5.23</v>
      </c>
      <c r="E66" s="17">
        <v>2</v>
      </c>
    </row>
    <row r="67" spans="1:5" ht="17.399999999999999" customHeight="1" x14ac:dyDescent="0.25">
      <c r="A67" s="50"/>
      <c r="B67" s="50"/>
      <c r="C67" s="17" t="s">
        <v>203</v>
      </c>
      <c r="D67" s="17">
        <v>5.23</v>
      </c>
      <c r="E67" s="17">
        <v>2</v>
      </c>
    </row>
    <row r="68" spans="1:5" ht="17.399999999999999" customHeight="1" x14ac:dyDescent="0.25">
      <c r="A68" s="50"/>
      <c r="B68" s="50"/>
      <c r="C68" s="17" t="s">
        <v>355</v>
      </c>
      <c r="D68" s="17">
        <v>5.23</v>
      </c>
      <c r="E68" s="17">
        <v>2</v>
      </c>
    </row>
    <row r="69" spans="1:5" ht="17.399999999999999" customHeight="1" x14ac:dyDescent="0.25">
      <c r="A69" s="50"/>
      <c r="B69" s="50"/>
      <c r="C69" s="17" t="s">
        <v>356</v>
      </c>
      <c r="D69" s="17">
        <v>5.25</v>
      </c>
      <c r="E69" s="17">
        <v>2</v>
      </c>
    </row>
    <row r="70" spans="1:5" ht="17.399999999999999" customHeight="1" x14ac:dyDescent="0.25">
      <c r="A70" s="50"/>
      <c r="B70" s="50"/>
      <c r="C70" s="17" t="s">
        <v>202</v>
      </c>
      <c r="D70" s="17">
        <v>5.25</v>
      </c>
      <c r="E70" s="17">
        <v>2</v>
      </c>
    </row>
    <row r="71" spans="1:5" ht="17.399999999999999" customHeight="1" x14ac:dyDescent="0.25">
      <c r="A71" s="50"/>
      <c r="B71" s="50"/>
      <c r="C71" s="17" t="s">
        <v>355</v>
      </c>
      <c r="D71" s="17">
        <v>5.25</v>
      </c>
      <c r="E71" s="17">
        <v>2</v>
      </c>
    </row>
    <row r="72" spans="1:5" ht="17.399999999999999" customHeight="1" x14ac:dyDescent="0.25">
      <c r="A72" s="50"/>
      <c r="B72" s="50">
        <v>20222834</v>
      </c>
      <c r="C72" s="17" t="s">
        <v>357</v>
      </c>
      <c r="D72" s="17">
        <v>5.23</v>
      </c>
      <c r="E72" s="17">
        <v>2</v>
      </c>
    </row>
    <row r="73" spans="1:5" ht="17.399999999999999" customHeight="1" x14ac:dyDescent="0.25">
      <c r="A73" s="50"/>
      <c r="B73" s="50"/>
      <c r="C73" s="17" t="s">
        <v>333</v>
      </c>
      <c r="D73" s="17">
        <v>5.23</v>
      </c>
      <c r="E73" s="17">
        <v>2</v>
      </c>
    </row>
    <row r="74" spans="1:5" ht="17.399999999999999" customHeight="1" x14ac:dyDescent="0.25">
      <c r="A74" s="50"/>
      <c r="B74" s="50"/>
      <c r="C74" s="17" t="s">
        <v>358</v>
      </c>
      <c r="D74" s="17">
        <v>5.23</v>
      </c>
      <c r="E74" s="17">
        <v>2</v>
      </c>
    </row>
    <row r="75" spans="1:5" ht="17.399999999999999" customHeight="1" x14ac:dyDescent="0.25">
      <c r="A75" s="50"/>
      <c r="B75" s="50"/>
      <c r="C75" s="17" t="s">
        <v>359</v>
      </c>
      <c r="D75" s="17">
        <v>5.23</v>
      </c>
      <c r="E75" s="17">
        <v>2</v>
      </c>
    </row>
    <row r="76" spans="1:5" ht="17.399999999999999" customHeight="1" x14ac:dyDescent="0.25">
      <c r="A76" s="50"/>
      <c r="B76" s="50"/>
      <c r="C76" s="17" t="s">
        <v>360</v>
      </c>
      <c r="D76" s="17">
        <v>5.23</v>
      </c>
      <c r="E76" s="17">
        <v>2</v>
      </c>
    </row>
    <row r="77" spans="1:5" ht="17.399999999999999" customHeight="1" x14ac:dyDescent="0.25">
      <c r="A77" s="50"/>
      <c r="B77" s="50"/>
      <c r="C77" s="17" t="s">
        <v>361</v>
      </c>
      <c r="D77" s="17">
        <v>5.23</v>
      </c>
      <c r="E77" s="17">
        <v>2</v>
      </c>
    </row>
    <row r="78" spans="1:5" ht="17.399999999999999" customHeight="1" x14ac:dyDescent="0.25">
      <c r="A78" s="50"/>
      <c r="B78" s="50"/>
      <c r="C78" s="17" t="s">
        <v>362</v>
      </c>
      <c r="D78" s="17">
        <v>5.23</v>
      </c>
      <c r="E78" s="17">
        <v>2</v>
      </c>
    </row>
    <row r="79" spans="1:5" ht="17.399999999999999" customHeight="1" x14ac:dyDescent="0.25">
      <c r="A79" s="50"/>
      <c r="B79" s="50">
        <v>20222837</v>
      </c>
      <c r="C79" s="17" t="s">
        <v>363</v>
      </c>
      <c r="D79" s="17">
        <v>5.21</v>
      </c>
      <c r="E79" s="17">
        <v>2</v>
      </c>
    </row>
    <row r="80" spans="1:5" ht="17.399999999999999" customHeight="1" x14ac:dyDescent="0.25">
      <c r="A80" s="50"/>
      <c r="B80" s="50"/>
      <c r="C80" s="17" t="s">
        <v>363</v>
      </c>
      <c r="D80" s="17">
        <v>5.22</v>
      </c>
      <c r="E80" s="17">
        <v>2</v>
      </c>
    </row>
    <row r="81" spans="1:5" ht="17.399999999999999" customHeight="1" x14ac:dyDescent="0.25">
      <c r="A81" s="50"/>
      <c r="B81" s="50"/>
      <c r="C81" s="17" t="s">
        <v>364</v>
      </c>
      <c r="D81" s="17">
        <v>5.25</v>
      </c>
      <c r="E81" s="17">
        <v>2</v>
      </c>
    </row>
    <row r="82" spans="1:5" ht="17.399999999999999" customHeight="1" x14ac:dyDescent="0.25">
      <c r="A82" s="50"/>
      <c r="B82" s="50"/>
      <c r="C82" s="17" t="s">
        <v>363</v>
      </c>
      <c r="D82" s="17">
        <v>5.24</v>
      </c>
      <c r="E82" s="17">
        <v>2</v>
      </c>
    </row>
    <row r="83" spans="1:5" ht="17.399999999999999" customHeight="1" x14ac:dyDescent="0.25">
      <c r="A83" s="50" t="s">
        <v>3</v>
      </c>
      <c r="B83" s="50">
        <v>20222333</v>
      </c>
      <c r="C83" s="17" t="s">
        <v>482</v>
      </c>
      <c r="D83" s="17">
        <v>5.21</v>
      </c>
      <c r="E83" s="17">
        <v>2</v>
      </c>
    </row>
    <row r="84" spans="1:5" ht="17.399999999999999" customHeight="1" x14ac:dyDescent="0.25">
      <c r="A84" s="50"/>
      <c r="B84" s="50"/>
      <c r="C84" s="17" t="s">
        <v>483</v>
      </c>
      <c r="D84" s="17">
        <v>5.21</v>
      </c>
      <c r="E84" s="17">
        <v>2</v>
      </c>
    </row>
    <row r="85" spans="1:5" ht="17.399999999999999" customHeight="1" x14ac:dyDescent="0.25">
      <c r="A85" s="50"/>
      <c r="B85" s="50"/>
      <c r="C85" s="17" t="s">
        <v>484</v>
      </c>
      <c r="D85" s="17">
        <v>5.21</v>
      </c>
      <c r="E85" s="17">
        <v>2</v>
      </c>
    </row>
    <row r="86" spans="1:5" ht="17.399999999999999" customHeight="1" x14ac:dyDescent="0.25">
      <c r="A86" s="50"/>
      <c r="B86" s="50">
        <v>20222934</v>
      </c>
      <c r="C86" s="17" t="s">
        <v>485</v>
      </c>
      <c r="D86" s="17">
        <v>5.23</v>
      </c>
      <c r="E86" s="17">
        <v>2</v>
      </c>
    </row>
    <row r="87" spans="1:5" ht="17.399999999999999" customHeight="1" x14ac:dyDescent="0.25">
      <c r="A87" s="50"/>
      <c r="B87" s="50"/>
      <c r="C87" s="17" t="s">
        <v>486</v>
      </c>
      <c r="D87" s="17">
        <v>5.23</v>
      </c>
      <c r="E87" s="17">
        <v>2</v>
      </c>
    </row>
    <row r="88" spans="1:5" ht="17.399999999999999" customHeight="1" x14ac:dyDescent="0.25">
      <c r="A88" s="50"/>
      <c r="B88" s="50"/>
      <c r="C88" s="50" t="s">
        <v>487</v>
      </c>
      <c r="D88" s="17">
        <v>5.24</v>
      </c>
      <c r="E88" s="50">
        <v>4</v>
      </c>
    </row>
    <row r="89" spans="1:5" ht="17.399999999999999" customHeight="1" x14ac:dyDescent="0.25">
      <c r="A89" s="50"/>
      <c r="B89" s="50"/>
      <c r="C89" s="50"/>
      <c r="D89" s="17">
        <v>5.25</v>
      </c>
      <c r="E89" s="50"/>
    </row>
    <row r="90" spans="1:5" ht="17.399999999999999" customHeight="1" x14ac:dyDescent="0.25">
      <c r="A90" s="50"/>
      <c r="B90" s="50"/>
      <c r="C90" s="50" t="s">
        <v>465</v>
      </c>
      <c r="D90" s="17">
        <v>5.24</v>
      </c>
      <c r="E90" s="50">
        <v>4</v>
      </c>
    </row>
    <row r="91" spans="1:5" ht="17.399999999999999" customHeight="1" x14ac:dyDescent="0.25">
      <c r="A91" s="50"/>
      <c r="B91" s="50"/>
      <c r="C91" s="50"/>
      <c r="D91" s="17">
        <v>5.25</v>
      </c>
      <c r="E91" s="50"/>
    </row>
    <row r="92" spans="1:5" ht="17.399999999999999" customHeight="1" x14ac:dyDescent="0.25">
      <c r="A92" s="50"/>
      <c r="B92" s="50"/>
      <c r="C92" s="50" t="s">
        <v>488</v>
      </c>
      <c r="D92" s="17">
        <v>5.24</v>
      </c>
      <c r="E92" s="50">
        <v>4</v>
      </c>
    </row>
    <row r="93" spans="1:5" ht="17.399999999999999" customHeight="1" x14ac:dyDescent="0.25">
      <c r="A93" s="50"/>
      <c r="B93" s="50"/>
      <c r="C93" s="50"/>
      <c r="D93" s="17">
        <v>5.25</v>
      </c>
      <c r="E93" s="50"/>
    </row>
    <row r="94" spans="1:5" ht="17.399999999999999" customHeight="1" x14ac:dyDescent="0.25">
      <c r="A94" s="50"/>
      <c r="B94" s="50"/>
      <c r="C94" s="17" t="s">
        <v>489</v>
      </c>
      <c r="D94" s="17">
        <v>5.24</v>
      </c>
      <c r="E94" s="17">
        <v>2</v>
      </c>
    </row>
    <row r="95" spans="1:5" ht="17.399999999999999" customHeight="1" x14ac:dyDescent="0.25">
      <c r="A95" s="50"/>
      <c r="B95" s="50"/>
      <c r="C95" s="17" t="s">
        <v>83</v>
      </c>
      <c r="D95" s="17">
        <v>5.25</v>
      </c>
      <c r="E95" s="17">
        <v>2</v>
      </c>
    </row>
    <row r="96" spans="1:5" ht="17.399999999999999" customHeight="1" x14ac:dyDescent="0.25">
      <c r="A96" s="50"/>
      <c r="B96" s="50"/>
      <c r="C96" s="17" t="s">
        <v>464</v>
      </c>
      <c r="D96" s="17">
        <v>5.25</v>
      </c>
      <c r="E96" s="17">
        <v>2</v>
      </c>
    </row>
    <row r="97" spans="1:5" ht="17.399999999999999" customHeight="1" x14ac:dyDescent="0.25">
      <c r="A97" s="50"/>
      <c r="B97" s="50">
        <v>20223032</v>
      </c>
      <c r="C97" s="17" t="s">
        <v>218</v>
      </c>
      <c r="D97" s="17">
        <v>5.24</v>
      </c>
      <c r="E97" s="17">
        <v>2</v>
      </c>
    </row>
    <row r="98" spans="1:5" ht="17.399999999999999" customHeight="1" x14ac:dyDescent="0.25">
      <c r="A98" s="50"/>
      <c r="B98" s="50"/>
      <c r="C98" s="50" t="s">
        <v>490</v>
      </c>
      <c r="D98" s="17">
        <v>5.23</v>
      </c>
      <c r="E98" s="50">
        <v>4</v>
      </c>
    </row>
    <row r="99" spans="1:5" ht="17.399999999999999" customHeight="1" x14ac:dyDescent="0.25">
      <c r="A99" s="50"/>
      <c r="B99" s="50"/>
      <c r="C99" s="50"/>
      <c r="D99" s="17">
        <v>5.24</v>
      </c>
      <c r="E99" s="50"/>
    </row>
    <row r="100" spans="1:5" ht="17.399999999999999" customHeight="1" x14ac:dyDescent="0.25">
      <c r="A100" s="50"/>
      <c r="B100" s="50"/>
      <c r="C100" s="50" t="s">
        <v>214</v>
      </c>
      <c r="D100" s="17">
        <v>5.23</v>
      </c>
      <c r="E100" s="50">
        <v>4</v>
      </c>
    </row>
    <row r="101" spans="1:5" ht="17.399999999999999" customHeight="1" x14ac:dyDescent="0.25">
      <c r="A101" s="50"/>
      <c r="B101" s="50"/>
      <c r="C101" s="50"/>
      <c r="D101" s="17">
        <v>5.24</v>
      </c>
      <c r="E101" s="50"/>
    </row>
    <row r="102" spans="1:5" ht="17.399999999999999" customHeight="1" x14ac:dyDescent="0.25">
      <c r="A102" s="50"/>
      <c r="B102" s="50"/>
      <c r="C102" s="17" t="s">
        <v>491</v>
      </c>
      <c r="D102" s="17">
        <v>5.25</v>
      </c>
      <c r="E102" s="17">
        <v>2</v>
      </c>
    </row>
    <row r="103" spans="1:5" ht="17.399999999999999" customHeight="1" x14ac:dyDescent="0.25">
      <c r="A103" s="50"/>
      <c r="B103" s="50">
        <v>20222931</v>
      </c>
      <c r="C103" s="17" t="s">
        <v>469</v>
      </c>
      <c r="D103" s="17">
        <v>5.22</v>
      </c>
      <c r="E103" s="17">
        <v>2</v>
      </c>
    </row>
    <row r="104" spans="1:5" ht="17.399999999999999" customHeight="1" x14ac:dyDescent="0.25">
      <c r="A104" s="50"/>
      <c r="B104" s="50"/>
      <c r="C104" s="17" t="s">
        <v>468</v>
      </c>
      <c r="D104" s="17">
        <v>5.23</v>
      </c>
      <c r="E104" s="17">
        <v>2</v>
      </c>
    </row>
    <row r="105" spans="1:5" ht="17.399999999999999" customHeight="1" x14ac:dyDescent="0.25">
      <c r="A105" s="50"/>
      <c r="B105" s="50"/>
      <c r="C105" s="17" t="s">
        <v>492</v>
      </c>
      <c r="D105" s="17">
        <v>5.23</v>
      </c>
      <c r="E105" s="17">
        <v>2</v>
      </c>
    </row>
    <row r="106" spans="1:5" ht="17.399999999999999" customHeight="1" x14ac:dyDescent="0.25">
      <c r="A106" s="50"/>
      <c r="B106" s="50"/>
      <c r="C106" s="17" t="s">
        <v>493</v>
      </c>
      <c r="D106" s="17">
        <v>5.23</v>
      </c>
      <c r="E106" s="17">
        <v>2</v>
      </c>
    </row>
    <row r="107" spans="1:5" ht="17.399999999999999" customHeight="1" x14ac:dyDescent="0.25">
      <c r="A107" s="50"/>
      <c r="B107" s="50"/>
      <c r="C107" s="17" t="s">
        <v>212</v>
      </c>
      <c r="D107" s="17">
        <v>5.22</v>
      </c>
      <c r="E107" s="17">
        <v>2</v>
      </c>
    </row>
    <row r="108" spans="1:5" ht="17.399999999999999" customHeight="1" x14ac:dyDescent="0.25">
      <c r="A108" s="50"/>
      <c r="B108" s="50"/>
      <c r="C108" s="17" t="s">
        <v>494</v>
      </c>
      <c r="D108" s="17">
        <v>5.22</v>
      </c>
      <c r="E108" s="17">
        <v>2</v>
      </c>
    </row>
    <row r="109" spans="1:5" ht="17.399999999999999" customHeight="1" x14ac:dyDescent="0.25">
      <c r="A109" s="50"/>
      <c r="B109" s="50"/>
      <c r="C109" s="17" t="s">
        <v>495</v>
      </c>
      <c r="D109" s="17">
        <v>5.22</v>
      </c>
      <c r="E109" s="17">
        <v>2</v>
      </c>
    </row>
    <row r="110" spans="1:5" ht="17.399999999999999" customHeight="1" x14ac:dyDescent="0.25">
      <c r="A110" s="50"/>
      <c r="B110" s="50"/>
      <c r="C110" s="17" t="s">
        <v>211</v>
      </c>
      <c r="D110" s="17">
        <v>5.23</v>
      </c>
      <c r="E110" s="17">
        <v>2</v>
      </c>
    </row>
    <row r="111" spans="1:5" ht="17.399999999999999" customHeight="1" x14ac:dyDescent="0.25">
      <c r="A111" s="50"/>
      <c r="B111" s="50"/>
      <c r="C111" s="17" t="s">
        <v>471</v>
      </c>
      <c r="D111" s="17">
        <v>5.25</v>
      </c>
      <c r="E111" s="17">
        <v>2</v>
      </c>
    </row>
    <row r="112" spans="1:5" ht="17.399999999999999" customHeight="1" x14ac:dyDescent="0.25">
      <c r="A112" s="50"/>
      <c r="B112" s="50"/>
      <c r="C112" s="17" t="s">
        <v>496</v>
      </c>
      <c r="D112" s="17">
        <v>5.25</v>
      </c>
      <c r="E112" s="17">
        <v>2</v>
      </c>
    </row>
    <row r="113" spans="1:5" ht="17.399999999999999" customHeight="1" x14ac:dyDescent="0.25">
      <c r="A113" s="50"/>
      <c r="B113" s="50">
        <v>20222932</v>
      </c>
      <c r="C113" s="17" t="s">
        <v>448</v>
      </c>
      <c r="D113" s="17">
        <v>5.23</v>
      </c>
      <c r="E113" s="17">
        <v>2</v>
      </c>
    </row>
    <row r="114" spans="1:5" ht="17.399999999999999" customHeight="1" x14ac:dyDescent="0.25">
      <c r="A114" s="50"/>
      <c r="B114" s="50"/>
      <c r="C114" s="17" t="s">
        <v>455</v>
      </c>
      <c r="D114" s="17">
        <v>5.25</v>
      </c>
      <c r="E114" s="17">
        <v>2</v>
      </c>
    </row>
    <row r="115" spans="1:5" ht="17.399999999999999" customHeight="1" x14ac:dyDescent="0.25">
      <c r="A115" s="50"/>
      <c r="B115" s="50"/>
      <c r="C115" s="17" t="s">
        <v>497</v>
      </c>
      <c r="D115" s="17">
        <v>5.25</v>
      </c>
      <c r="E115" s="17">
        <v>2</v>
      </c>
    </row>
    <row r="116" spans="1:5" ht="17.399999999999999" customHeight="1" x14ac:dyDescent="0.25">
      <c r="A116" s="50"/>
      <c r="B116" s="50"/>
      <c r="C116" s="17" t="s">
        <v>498</v>
      </c>
      <c r="D116" s="17">
        <v>5.25</v>
      </c>
      <c r="E116" s="17">
        <v>2</v>
      </c>
    </row>
    <row r="117" spans="1:5" ht="17.399999999999999" customHeight="1" x14ac:dyDescent="0.25">
      <c r="A117" s="50"/>
      <c r="B117" s="50"/>
      <c r="C117" s="17" t="s">
        <v>499</v>
      </c>
      <c r="D117" s="17">
        <v>5.25</v>
      </c>
      <c r="E117" s="17">
        <v>2</v>
      </c>
    </row>
    <row r="118" spans="1:5" ht="17.399999999999999" customHeight="1" x14ac:dyDescent="0.25">
      <c r="A118" s="50"/>
      <c r="B118" s="50"/>
      <c r="C118" s="17" t="s">
        <v>500</v>
      </c>
      <c r="D118" s="17">
        <v>5.25</v>
      </c>
      <c r="E118" s="17">
        <v>2</v>
      </c>
    </row>
    <row r="119" spans="1:5" ht="17.399999999999999" customHeight="1" x14ac:dyDescent="0.25">
      <c r="A119" s="50"/>
      <c r="B119" s="50"/>
      <c r="C119" s="17" t="s">
        <v>454</v>
      </c>
      <c r="D119" s="17">
        <v>5.25</v>
      </c>
      <c r="E119" s="17">
        <v>2</v>
      </c>
    </row>
    <row r="120" spans="1:5" ht="17.399999999999999" customHeight="1" x14ac:dyDescent="0.25">
      <c r="A120" s="50"/>
      <c r="B120" s="50">
        <v>20223033</v>
      </c>
      <c r="C120" s="17" t="s">
        <v>481</v>
      </c>
      <c r="D120" s="17">
        <v>5.24</v>
      </c>
      <c r="E120" s="17">
        <v>2</v>
      </c>
    </row>
    <row r="121" spans="1:5" ht="17.399999999999999" customHeight="1" x14ac:dyDescent="0.25">
      <c r="A121" s="50"/>
      <c r="B121" s="50"/>
      <c r="C121" s="17" t="s">
        <v>501</v>
      </c>
      <c r="D121" s="17">
        <v>5.25</v>
      </c>
      <c r="E121" s="17">
        <v>2</v>
      </c>
    </row>
    <row r="122" spans="1:5" ht="17.399999999999999" customHeight="1" x14ac:dyDescent="0.25">
      <c r="A122" s="50"/>
      <c r="B122" s="50">
        <v>20223031</v>
      </c>
      <c r="C122" s="17" t="s">
        <v>474</v>
      </c>
      <c r="D122" s="17">
        <v>5.24</v>
      </c>
      <c r="E122" s="17">
        <v>2</v>
      </c>
    </row>
    <row r="123" spans="1:5" ht="17.399999999999999" customHeight="1" x14ac:dyDescent="0.25">
      <c r="A123" s="50"/>
      <c r="B123" s="50"/>
      <c r="C123" s="17" t="s">
        <v>472</v>
      </c>
      <c r="D123" s="17">
        <v>5.25</v>
      </c>
      <c r="E123" s="17">
        <v>2</v>
      </c>
    </row>
    <row r="124" spans="1:5" ht="17.399999999999999" customHeight="1" x14ac:dyDescent="0.25">
      <c r="A124" s="74" t="s">
        <v>4</v>
      </c>
      <c r="B124" s="74">
        <v>20222131</v>
      </c>
      <c r="C124" s="36" t="s">
        <v>552</v>
      </c>
      <c r="D124" s="36" t="s">
        <v>553</v>
      </c>
      <c r="E124" s="36">
        <v>2</v>
      </c>
    </row>
    <row r="125" spans="1:5" ht="17.399999999999999" customHeight="1" x14ac:dyDescent="0.25">
      <c r="A125" s="74"/>
      <c r="B125" s="74"/>
      <c r="C125" s="36" t="s">
        <v>554</v>
      </c>
      <c r="D125" s="36" t="s">
        <v>553</v>
      </c>
      <c r="E125" s="36">
        <v>2</v>
      </c>
    </row>
    <row r="126" spans="1:5" ht="17.399999999999999" customHeight="1" x14ac:dyDescent="0.25">
      <c r="A126" s="74"/>
      <c r="B126" s="74">
        <v>20222133</v>
      </c>
      <c r="C126" s="36" t="s">
        <v>555</v>
      </c>
      <c r="D126" s="36" t="s">
        <v>556</v>
      </c>
      <c r="E126" s="36">
        <v>2</v>
      </c>
    </row>
    <row r="127" spans="1:5" ht="17.399999999999999" customHeight="1" x14ac:dyDescent="0.25">
      <c r="A127" s="74"/>
      <c r="B127" s="74"/>
      <c r="C127" s="36" t="s">
        <v>557</v>
      </c>
      <c r="D127" s="36" t="s">
        <v>553</v>
      </c>
      <c r="E127" s="36">
        <v>2</v>
      </c>
    </row>
    <row r="128" spans="1:5" ht="17.399999999999999" customHeight="1" x14ac:dyDescent="0.25">
      <c r="A128" s="74"/>
      <c r="B128" s="74"/>
      <c r="C128" s="36" t="s">
        <v>214</v>
      </c>
      <c r="D128" s="36" t="s">
        <v>553</v>
      </c>
      <c r="E128" s="36">
        <v>2</v>
      </c>
    </row>
    <row r="129" spans="1:5" ht="17.399999999999999" customHeight="1" x14ac:dyDescent="0.25">
      <c r="A129" s="74"/>
      <c r="B129" s="36">
        <v>20222134</v>
      </c>
      <c r="C129" s="36" t="s">
        <v>558</v>
      </c>
      <c r="D129" s="36" t="s">
        <v>556</v>
      </c>
      <c r="E129" s="36">
        <v>2</v>
      </c>
    </row>
    <row r="130" spans="1:5" ht="17.399999999999999" customHeight="1" x14ac:dyDescent="0.25">
      <c r="A130" s="74"/>
      <c r="B130" s="74">
        <v>20222135</v>
      </c>
      <c r="C130" s="74" t="s">
        <v>559</v>
      </c>
      <c r="D130" s="36" t="s">
        <v>556</v>
      </c>
      <c r="E130" s="74">
        <v>4</v>
      </c>
    </row>
    <row r="131" spans="1:5" ht="17.399999999999999" customHeight="1" x14ac:dyDescent="0.25">
      <c r="A131" s="74"/>
      <c r="B131" s="74"/>
      <c r="C131" s="74"/>
      <c r="D131" s="36" t="s">
        <v>553</v>
      </c>
      <c r="E131" s="74"/>
    </row>
    <row r="132" spans="1:5" ht="17.399999999999999" customHeight="1" x14ac:dyDescent="0.25">
      <c r="A132" s="74"/>
      <c r="B132" s="74">
        <v>20222136</v>
      </c>
      <c r="C132" s="74" t="s">
        <v>87</v>
      </c>
      <c r="D132" s="36" t="s">
        <v>560</v>
      </c>
      <c r="E132" s="74">
        <v>8</v>
      </c>
    </row>
    <row r="133" spans="1:5" ht="17.399999999999999" customHeight="1" x14ac:dyDescent="0.25">
      <c r="A133" s="74"/>
      <c r="B133" s="74"/>
      <c r="C133" s="74"/>
      <c r="D133" s="36" t="s">
        <v>556</v>
      </c>
      <c r="E133" s="74"/>
    </row>
    <row r="134" spans="1:5" ht="17.399999999999999" customHeight="1" x14ac:dyDescent="0.25">
      <c r="A134" s="74"/>
      <c r="B134" s="74"/>
      <c r="C134" s="74"/>
      <c r="D134" s="36" t="s">
        <v>553</v>
      </c>
      <c r="E134" s="74"/>
    </row>
    <row r="135" spans="1:5" ht="17.399999999999999" customHeight="1" x14ac:dyDescent="0.25">
      <c r="A135" s="74"/>
      <c r="B135" s="74"/>
      <c r="C135" s="74" t="s">
        <v>561</v>
      </c>
      <c r="D135" s="36" t="s">
        <v>556</v>
      </c>
      <c r="E135" s="74">
        <v>4</v>
      </c>
    </row>
    <row r="136" spans="1:5" ht="17.399999999999999" customHeight="1" x14ac:dyDescent="0.25">
      <c r="A136" s="74"/>
      <c r="B136" s="74"/>
      <c r="C136" s="74"/>
      <c r="D136" s="36" t="s">
        <v>553</v>
      </c>
      <c r="E136" s="74"/>
    </row>
    <row r="137" spans="1:5" ht="17.399999999999999" customHeight="1" x14ac:dyDescent="0.25">
      <c r="A137" s="74"/>
      <c r="B137" s="74"/>
      <c r="C137" s="74" t="s">
        <v>562</v>
      </c>
      <c r="D137" s="36" t="s">
        <v>556</v>
      </c>
      <c r="E137" s="74">
        <v>4</v>
      </c>
    </row>
    <row r="138" spans="1:5" ht="17.399999999999999" customHeight="1" x14ac:dyDescent="0.25">
      <c r="A138" s="74"/>
      <c r="B138" s="74"/>
      <c r="C138" s="74"/>
      <c r="D138" s="36" t="s">
        <v>553</v>
      </c>
      <c r="E138" s="74"/>
    </row>
    <row r="139" spans="1:5" ht="17.399999999999999" customHeight="1" x14ac:dyDescent="0.25">
      <c r="A139" s="74"/>
      <c r="B139" s="74"/>
      <c r="C139" s="74" t="s">
        <v>563</v>
      </c>
      <c r="D139" s="36" t="s">
        <v>556</v>
      </c>
      <c r="E139" s="74">
        <v>4</v>
      </c>
    </row>
    <row r="140" spans="1:5" ht="17.399999999999999" customHeight="1" x14ac:dyDescent="0.25">
      <c r="A140" s="74"/>
      <c r="B140" s="74"/>
      <c r="C140" s="74"/>
      <c r="D140" s="36" t="s">
        <v>553</v>
      </c>
      <c r="E140" s="74"/>
    </row>
    <row r="141" spans="1:5" ht="17.399999999999999" customHeight="1" x14ac:dyDescent="0.25">
      <c r="A141" s="74"/>
      <c r="B141" s="74"/>
      <c r="C141" s="17" t="s">
        <v>564</v>
      </c>
      <c r="D141" s="17">
        <v>5.23</v>
      </c>
      <c r="E141" s="17">
        <v>2</v>
      </c>
    </row>
    <row r="142" spans="1:5" ht="17.399999999999999" customHeight="1" x14ac:dyDescent="0.25">
      <c r="A142" s="50" t="s">
        <v>5</v>
      </c>
      <c r="B142" s="75">
        <v>20222431</v>
      </c>
      <c r="C142" s="37" t="s">
        <v>662</v>
      </c>
      <c r="D142" s="40" t="s">
        <v>663</v>
      </c>
      <c r="E142" s="37">
        <v>2</v>
      </c>
    </row>
    <row r="143" spans="1:5" ht="17.399999999999999" customHeight="1" x14ac:dyDescent="0.25">
      <c r="A143" s="50"/>
      <c r="B143" s="75"/>
      <c r="C143" s="17" t="s">
        <v>664</v>
      </c>
      <c r="D143" s="17">
        <v>5.25</v>
      </c>
      <c r="E143" s="17">
        <v>2</v>
      </c>
    </row>
    <row r="144" spans="1:5" ht="17.399999999999999" customHeight="1" x14ac:dyDescent="0.25">
      <c r="A144" s="50"/>
      <c r="B144" s="50">
        <v>20222433</v>
      </c>
      <c r="C144" s="50" t="s">
        <v>245</v>
      </c>
      <c r="D144" s="17">
        <v>5.22</v>
      </c>
      <c r="E144" s="50">
        <v>4</v>
      </c>
    </row>
    <row r="145" spans="1:5" ht="17.399999999999999" customHeight="1" x14ac:dyDescent="0.25">
      <c r="A145" s="50"/>
      <c r="B145" s="50"/>
      <c r="C145" s="50"/>
      <c r="D145" s="17">
        <v>5.24</v>
      </c>
      <c r="E145" s="50"/>
    </row>
    <row r="146" spans="1:5" ht="17.399999999999999" customHeight="1" x14ac:dyDescent="0.25">
      <c r="A146" s="50"/>
      <c r="B146" s="50"/>
      <c r="C146" s="17" t="s">
        <v>98</v>
      </c>
      <c r="D146" s="17">
        <v>5.23</v>
      </c>
      <c r="E146" s="17">
        <v>2</v>
      </c>
    </row>
    <row r="147" spans="1:5" ht="17.399999999999999" customHeight="1" x14ac:dyDescent="0.25">
      <c r="A147" s="50"/>
      <c r="B147" s="50"/>
      <c r="C147" s="17" t="s">
        <v>142</v>
      </c>
      <c r="D147" s="17">
        <v>5.23</v>
      </c>
      <c r="E147" s="17">
        <v>2</v>
      </c>
    </row>
    <row r="148" spans="1:5" ht="17.399999999999999" customHeight="1" x14ac:dyDescent="0.25">
      <c r="A148" s="50"/>
      <c r="B148" s="50"/>
      <c r="C148" s="17" t="s">
        <v>665</v>
      </c>
      <c r="D148" s="17">
        <v>5.23</v>
      </c>
      <c r="E148" s="17">
        <v>2</v>
      </c>
    </row>
    <row r="149" spans="1:5" ht="17.399999999999999" customHeight="1" x14ac:dyDescent="0.25">
      <c r="A149" s="50"/>
      <c r="B149" s="50"/>
      <c r="C149" s="50" t="s">
        <v>99</v>
      </c>
      <c r="D149" s="17">
        <v>5.23</v>
      </c>
      <c r="E149" s="50">
        <v>4</v>
      </c>
    </row>
    <row r="150" spans="1:5" ht="17.399999999999999" customHeight="1" x14ac:dyDescent="0.25">
      <c r="A150" s="50"/>
      <c r="B150" s="50"/>
      <c r="C150" s="50"/>
      <c r="D150" s="17">
        <v>5.24</v>
      </c>
      <c r="E150" s="50"/>
    </row>
    <row r="151" spans="1:5" ht="17.399999999999999" customHeight="1" x14ac:dyDescent="0.25">
      <c r="A151" s="50"/>
      <c r="B151" s="50"/>
      <c r="C151" s="17" t="s">
        <v>161</v>
      </c>
      <c r="D151" s="17">
        <v>5.23</v>
      </c>
      <c r="E151" s="17">
        <v>2</v>
      </c>
    </row>
    <row r="152" spans="1:5" ht="17.399999999999999" customHeight="1" x14ac:dyDescent="0.25">
      <c r="A152" s="50"/>
      <c r="B152" s="50"/>
      <c r="C152" s="17" t="s">
        <v>100</v>
      </c>
      <c r="D152" s="17">
        <v>5.23</v>
      </c>
      <c r="E152" s="17">
        <v>2</v>
      </c>
    </row>
    <row r="153" spans="1:5" ht="17.399999999999999" customHeight="1" x14ac:dyDescent="0.25">
      <c r="A153" s="50"/>
      <c r="B153" s="50"/>
      <c r="C153" s="17" t="s">
        <v>246</v>
      </c>
      <c r="D153" s="17">
        <v>5.23</v>
      </c>
      <c r="E153" s="17">
        <v>2</v>
      </c>
    </row>
    <row r="154" spans="1:5" ht="17.399999999999999" customHeight="1" x14ac:dyDescent="0.25">
      <c r="A154" s="50"/>
      <c r="B154" s="50"/>
      <c r="C154" s="50" t="s">
        <v>102</v>
      </c>
      <c r="D154" s="17">
        <v>5.23</v>
      </c>
      <c r="E154" s="50">
        <v>4</v>
      </c>
    </row>
    <row r="155" spans="1:5" ht="17.399999999999999" customHeight="1" x14ac:dyDescent="0.25">
      <c r="A155" s="50"/>
      <c r="B155" s="50"/>
      <c r="C155" s="50"/>
      <c r="D155" s="17">
        <v>5.24</v>
      </c>
      <c r="E155" s="50"/>
    </row>
    <row r="156" spans="1:5" ht="17.399999999999999" customHeight="1" x14ac:dyDescent="0.25">
      <c r="A156" s="50"/>
      <c r="B156" s="50"/>
      <c r="C156" s="17" t="s">
        <v>163</v>
      </c>
      <c r="D156" s="17">
        <v>5.23</v>
      </c>
      <c r="E156" s="17">
        <v>2</v>
      </c>
    </row>
    <row r="157" spans="1:5" ht="17.399999999999999" customHeight="1" x14ac:dyDescent="0.25">
      <c r="A157" s="50"/>
      <c r="B157" s="50"/>
      <c r="C157" s="17" t="s">
        <v>104</v>
      </c>
      <c r="D157" s="17">
        <v>5.23</v>
      </c>
      <c r="E157" s="17">
        <v>2</v>
      </c>
    </row>
    <row r="158" spans="1:5" ht="17.399999999999999" customHeight="1" x14ac:dyDescent="0.25">
      <c r="A158" s="50"/>
      <c r="B158" s="50"/>
      <c r="C158" s="17" t="s">
        <v>164</v>
      </c>
      <c r="D158" s="17">
        <v>5.23</v>
      </c>
      <c r="E158" s="17">
        <v>2</v>
      </c>
    </row>
    <row r="159" spans="1:5" ht="17.399999999999999" customHeight="1" x14ac:dyDescent="0.25">
      <c r="A159" s="50"/>
      <c r="B159" s="50"/>
      <c r="C159" s="17" t="s">
        <v>165</v>
      </c>
      <c r="D159" s="17">
        <v>5.23</v>
      </c>
      <c r="E159" s="17">
        <v>2</v>
      </c>
    </row>
    <row r="160" spans="1:5" ht="17.399999999999999" customHeight="1" x14ac:dyDescent="0.25">
      <c r="A160" s="50"/>
      <c r="B160" s="50"/>
      <c r="C160" s="50" t="s">
        <v>101</v>
      </c>
      <c r="D160" s="17">
        <v>5.23</v>
      </c>
      <c r="E160" s="50">
        <v>4</v>
      </c>
    </row>
    <row r="161" spans="1:5" ht="17.399999999999999" customHeight="1" x14ac:dyDescent="0.25">
      <c r="A161" s="50"/>
      <c r="B161" s="50"/>
      <c r="C161" s="50"/>
      <c r="D161" s="17">
        <v>5.22</v>
      </c>
      <c r="E161" s="50"/>
    </row>
    <row r="162" spans="1:5" ht="17.399999999999999" customHeight="1" x14ac:dyDescent="0.25">
      <c r="A162" s="50"/>
      <c r="B162" s="50"/>
      <c r="C162" s="17" t="s">
        <v>103</v>
      </c>
      <c r="D162" s="17">
        <v>5.24</v>
      </c>
      <c r="E162" s="17">
        <v>2</v>
      </c>
    </row>
    <row r="163" spans="1:5" ht="17.399999999999999" customHeight="1" x14ac:dyDescent="0.25">
      <c r="A163" s="50"/>
      <c r="B163" s="50"/>
      <c r="C163" s="17" t="s">
        <v>666</v>
      </c>
      <c r="D163" s="17">
        <v>5.24</v>
      </c>
      <c r="E163" s="17">
        <v>2</v>
      </c>
    </row>
    <row r="164" spans="1:5" ht="17.399999999999999" customHeight="1" x14ac:dyDescent="0.25">
      <c r="A164" s="50"/>
      <c r="B164" s="50"/>
      <c r="C164" s="17" t="s">
        <v>162</v>
      </c>
      <c r="D164" s="17">
        <v>5.24</v>
      </c>
      <c r="E164" s="17">
        <v>2</v>
      </c>
    </row>
    <row r="165" spans="1:5" ht="17.399999999999999" customHeight="1" x14ac:dyDescent="0.25">
      <c r="A165" s="50"/>
      <c r="B165" s="50"/>
      <c r="C165" s="17" t="s">
        <v>166</v>
      </c>
      <c r="D165" s="17">
        <v>5.24</v>
      </c>
      <c r="E165" s="17">
        <v>2</v>
      </c>
    </row>
    <row r="166" spans="1:5" ht="17.399999999999999" customHeight="1" x14ac:dyDescent="0.25">
      <c r="A166" s="50"/>
      <c r="B166" s="50">
        <v>20222434</v>
      </c>
      <c r="C166" s="17" t="s">
        <v>667</v>
      </c>
      <c r="D166" s="17">
        <v>5.21</v>
      </c>
      <c r="E166" s="17">
        <v>2</v>
      </c>
    </row>
    <row r="167" spans="1:5" ht="17.399999999999999" customHeight="1" x14ac:dyDescent="0.25">
      <c r="A167" s="50"/>
      <c r="B167" s="50"/>
      <c r="C167" s="50" t="s">
        <v>248</v>
      </c>
      <c r="D167" s="17">
        <v>5.21</v>
      </c>
      <c r="E167" s="50">
        <v>4</v>
      </c>
    </row>
    <row r="168" spans="1:5" ht="17.399999999999999" customHeight="1" x14ac:dyDescent="0.25">
      <c r="A168" s="50"/>
      <c r="B168" s="50"/>
      <c r="C168" s="50"/>
      <c r="D168" s="17">
        <v>5.24</v>
      </c>
      <c r="E168" s="50"/>
    </row>
    <row r="169" spans="1:5" ht="17.399999999999999" customHeight="1" x14ac:dyDescent="0.25">
      <c r="A169" s="50"/>
      <c r="B169" s="50"/>
      <c r="C169" s="17" t="s">
        <v>668</v>
      </c>
      <c r="D169" s="17">
        <v>5.24</v>
      </c>
      <c r="E169" s="17">
        <v>2</v>
      </c>
    </row>
    <row r="170" spans="1:5" ht="17.399999999999999" customHeight="1" x14ac:dyDescent="0.25">
      <c r="A170" s="50"/>
      <c r="B170" s="50"/>
      <c r="C170" s="17" t="s">
        <v>171</v>
      </c>
      <c r="D170" s="17">
        <v>5.24</v>
      </c>
      <c r="E170" s="17">
        <v>2</v>
      </c>
    </row>
    <row r="171" spans="1:5" ht="17.399999999999999" customHeight="1" x14ac:dyDescent="0.25">
      <c r="A171" s="50"/>
      <c r="B171" s="50"/>
      <c r="C171" s="17" t="s">
        <v>669</v>
      </c>
      <c r="D171" s="17">
        <v>5.24</v>
      </c>
      <c r="E171" s="17">
        <v>2</v>
      </c>
    </row>
    <row r="172" spans="1:5" ht="17.399999999999999" customHeight="1" x14ac:dyDescent="0.25">
      <c r="A172" s="50"/>
      <c r="B172" s="50"/>
      <c r="C172" s="50" t="s">
        <v>105</v>
      </c>
      <c r="D172" s="17">
        <v>5.24</v>
      </c>
      <c r="E172" s="50">
        <v>6</v>
      </c>
    </row>
    <row r="173" spans="1:5" ht="17.399999999999999" customHeight="1" x14ac:dyDescent="0.25">
      <c r="A173" s="50"/>
      <c r="B173" s="50"/>
      <c r="C173" s="50"/>
      <c r="D173" s="17">
        <v>5.21</v>
      </c>
      <c r="E173" s="50"/>
    </row>
    <row r="174" spans="1:5" ht="17.399999999999999" customHeight="1" x14ac:dyDescent="0.25">
      <c r="A174" s="50"/>
      <c r="B174" s="50"/>
      <c r="C174" s="50"/>
      <c r="D174" s="17">
        <v>5.22</v>
      </c>
      <c r="E174" s="50"/>
    </row>
    <row r="175" spans="1:5" ht="17.399999999999999" customHeight="1" x14ac:dyDescent="0.25">
      <c r="A175" s="50"/>
      <c r="B175" s="50"/>
      <c r="C175" s="50" t="s">
        <v>167</v>
      </c>
      <c r="D175" s="17">
        <v>5.21</v>
      </c>
      <c r="E175" s="50">
        <v>6</v>
      </c>
    </row>
    <row r="176" spans="1:5" ht="17.399999999999999" customHeight="1" x14ac:dyDescent="0.25">
      <c r="A176" s="50"/>
      <c r="B176" s="50"/>
      <c r="C176" s="50"/>
      <c r="D176" s="17">
        <v>5.23</v>
      </c>
      <c r="E176" s="50"/>
    </row>
    <row r="177" spans="1:5" ht="17.399999999999999" customHeight="1" x14ac:dyDescent="0.25">
      <c r="A177" s="50"/>
      <c r="B177" s="50"/>
      <c r="C177" s="50"/>
      <c r="D177" s="17">
        <v>5.24</v>
      </c>
      <c r="E177" s="50"/>
    </row>
    <row r="178" spans="1:5" ht="17.399999999999999" customHeight="1" x14ac:dyDescent="0.25">
      <c r="A178" s="50"/>
      <c r="B178" s="50"/>
      <c r="C178" s="50" t="s">
        <v>247</v>
      </c>
      <c r="D178" s="17">
        <v>5.21</v>
      </c>
      <c r="E178" s="50">
        <v>4</v>
      </c>
    </row>
    <row r="179" spans="1:5" ht="17.399999999999999" customHeight="1" x14ac:dyDescent="0.25">
      <c r="A179" s="50"/>
      <c r="B179" s="50"/>
      <c r="C179" s="50"/>
      <c r="D179" s="17">
        <v>5.23</v>
      </c>
      <c r="E179" s="50"/>
    </row>
    <row r="180" spans="1:5" ht="17.399999999999999" customHeight="1" x14ac:dyDescent="0.25">
      <c r="A180" s="50"/>
      <c r="B180" s="50"/>
      <c r="C180" s="50" t="s">
        <v>172</v>
      </c>
      <c r="D180" s="17">
        <v>5.21</v>
      </c>
      <c r="E180" s="50">
        <v>4</v>
      </c>
    </row>
    <row r="181" spans="1:5" ht="17.399999999999999" customHeight="1" x14ac:dyDescent="0.25">
      <c r="A181" s="50"/>
      <c r="B181" s="50"/>
      <c r="C181" s="50"/>
      <c r="D181" s="17">
        <v>5.24</v>
      </c>
      <c r="E181" s="50"/>
    </row>
    <row r="182" spans="1:5" ht="17.399999999999999" customHeight="1" x14ac:dyDescent="0.25">
      <c r="A182" s="50"/>
      <c r="B182" s="50"/>
      <c r="C182" s="17" t="s">
        <v>670</v>
      </c>
      <c r="D182" s="17">
        <v>5.24</v>
      </c>
      <c r="E182" s="17">
        <v>2</v>
      </c>
    </row>
    <row r="183" spans="1:5" ht="17.399999999999999" customHeight="1" x14ac:dyDescent="0.25">
      <c r="A183" s="50"/>
      <c r="B183" s="50"/>
      <c r="C183" s="50" t="s">
        <v>169</v>
      </c>
      <c r="D183" s="17">
        <v>5.21</v>
      </c>
      <c r="E183" s="50">
        <v>4</v>
      </c>
    </row>
    <row r="184" spans="1:5" ht="17.399999999999999" customHeight="1" x14ac:dyDescent="0.25">
      <c r="A184" s="50"/>
      <c r="B184" s="50"/>
      <c r="C184" s="50"/>
      <c r="D184" s="17">
        <v>5.23</v>
      </c>
      <c r="E184" s="50"/>
    </row>
    <row r="185" spans="1:5" ht="17.399999999999999" customHeight="1" x14ac:dyDescent="0.25">
      <c r="A185" s="50"/>
      <c r="B185" s="50"/>
      <c r="C185" s="50" t="s">
        <v>108</v>
      </c>
      <c r="D185" s="17">
        <v>5.21</v>
      </c>
      <c r="E185" s="50">
        <v>4</v>
      </c>
    </row>
    <row r="186" spans="1:5" ht="17.399999999999999" customHeight="1" x14ac:dyDescent="0.25">
      <c r="A186" s="50"/>
      <c r="B186" s="50"/>
      <c r="C186" s="50"/>
      <c r="D186" s="17">
        <v>5.23</v>
      </c>
      <c r="E186" s="50"/>
    </row>
    <row r="187" spans="1:5" ht="17.399999999999999" customHeight="1" x14ac:dyDescent="0.25">
      <c r="A187" s="50"/>
      <c r="B187" s="50"/>
      <c r="C187" s="50" t="s">
        <v>109</v>
      </c>
      <c r="D187" s="17">
        <v>5.21</v>
      </c>
      <c r="E187" s="50">
        <v>4</v>
      </c>
    </row>
    <row r="188" spans="1:5" ht="17.399999999999999" customHeight="1" x14ac:dyDescent="0.25">
      <c r="A188" s="50"/>
      <c r="B188" s="50"/>
      <c r="C188" s="50"/>
      <c r="D188" s="17">
        <v>5.23</v>
      </c>
      <c r="E188" s="50"/>
    </row>
    <row r="189" spans="1:5" ht="17.399999999999999" customHeight="1" x14ac:dyDescent="0.25">
      <c r="A189" s="50"/>
      <c r="B189" s="50"/>
      <c r="C189" s="50" t="s">
        <v>111</v>
      </c>
      <c r="D189" s="17">
        <v>5.21</v>
      </c>
      <c r="E189" s="50">
        <v>4</v>
      </c>
    </row>
    <row r="190" spans="1:5" ht="17.399999999999999" customHeight="1" x14ac:dyDescent="0.25">
      <c r="A190" s="50"/>
      <c r="B190" s="50"/>
      <c r="C190" s="50"/>
      <c r="D190" s="17">
        <v>5.23</v>
      </c>
      <c r="E190" s="50"/>
    </row>
    <row r="191" spans="1:5" ht="17.399999999999999" customHeight="1" x14ac:dyDescent="0.25">
      <c r="A191" s="50"/>
      <c r="B191" s="50"/>
      <c r="C191" s="50" t="s">
        <v>106</v>
      </c>
      <c r="D191" s="17">
        <v>5.23</v>
      </c>
      <c r="E191" s="50">
        <v>6</v>
      </c>
    </row>
    <row r="192" spans="1:5" ht="17.399999999999999" customHeight="1" x14ac:dyDescent="0.25">
      <c r="A192" s="50"/>
      <c r="B192" s="50"/>
      <c r="C192" s="50"/>
      <c r="D192" s="17">
        <v>5.21</v>
      </c>
      <c r="E192" s="50"/>
    </row>
    <row r="193" spans="1:5" ht="17.399999999999999" customHeight="1" x14ac:dyDescent="0.25">
      <c r="A193" s="50"/>
      <c r="B193" s="50"/>
      <c r="C193" s="50"/>
      <c r="D193" s="17">
        <v>5.22</v>
      </c>
      <c r="E193" s="50"/>
    </row>
    <row r="194" spans="1:5" ht="17.399999999999999" customHeight="1" x14ac:dyDescent="0.25">
      <c r="A194" s="50"/>
      <c r="B194" s="50"/>
      <c r="C194" s="50" t="s">
        <v>168</v>
      </c>
      <c r="D194" s="17">
        <v>5.23</v>
      </c>
      <c r="E194" s="50">
        <v>4</v>
      </c>
    </row>
    <row r="195" spans="1:5" ht="17.399999999999999" customHeight="1" x14ac:dyDescent="0.25">
      <c r="A195" s="50"/>
      <c r="B195" s="50"/>
      <c r="C195" s="50"/>
      <c r="D195" s="17">
        <v>5.21</v>
      </c>
      <c r="E195" s="50"/>
    </row>
    <row r="196" spans="1:5" ht="17.399999999999999" customHeight="1" x14ac:dyDescent="0.25">
      <c r="A196" s="50"/>
      <c r="B196" s="50"/>
      <c r="C196" s="17" t="s">
        <v>671</v>
      </c>
      <c r="D196" s="17">
        <v>5.21</v>
      </c>
      <c r="E196" s="17">
        <v>2</v>
      </c>
    </row>
    <row r="197" spans="1:5" ht="17.399999999999999" customHeight="1" x14ac:dyDescent="0.25">
      <c r="A197" s="50"/>
      <c r="B197" s="50"/>
      <c r="C197" s="50" t="s">
        <v>107</v>
      </c>
      <c r="D197" s="17">
        <v>5.23</v>
      </c>
      <c r="E197" s="50">
        <v>6</v>
      </c>
    </row>
    <row r="198" spans="1:5" ht="17.399999999999999" customHeight="1" x14ac:dyDescent="0.25">
      <c r="A198" s="50"/>
      <c r="B198" s="50"/>
      <c r="C198" s="50"/>
      <c r="D198" s="17">
        <v>5.21</v>
      </c>
      <c r="E198" s="50"/>
    </row>
    <row r="199" spans="1:5" ht="17.399999999999999" customHeight="1" x14ac:dyDescent="0.25">
      <c r="A199" s="50"/>
      <c r="B199" s="50"/>
      <c r="C199" s="50"/>
      <c r="D199" s="17">
        <v>5.24</v>
      </c>
      <c r="E199" s="50"/>
    </row>
    <row r="200" spans="1:5" ht="17.399999999999999" customHeight="1" x14ac:dyDescent="0.25">
      <c r="A200" s="50"/>
      <c r="B200" s="50"/>
      <c r="C200" s="17" t="s">
        <v>112</v>
      </c>
      <c r="D200" s="17">
        <v>5.25</v>
      </c>
      <c r="E200" s="17">
        <v>2</v>
      </c>
    </row>
    <row r="201" spans="1:5" ht="17.399999999999999" customHeight="1" x14ac:dyDescent="0.25">
      <c r="A201" s="50"/>
      <c r="B201" s="50"/>
      <c r="C201" s="17" t="s">
        <v>113</v>
      </c>
      <c r="D201" s="17">
        <v>5.25</v>
      </c>
      <c r="E201" s="17">
        <v>2</v>
      </c>
    </row>
    <row r="202" spans="1:5" ht="17.399999999999999" customHeight="1" x14ac:dyDescent="0.25">
      <c r="A202" s="50"/>
      <c r="B202" s="50">
        <v>20222436</v>
      </c>
      <c r="C202" s="17" t="s">
        <v>120</v>
      </c>
      <c r="D202" s="17">
        <v>5.24</v>
      </c>
      <c r="E202" s="17">
        <v>2</v>
      </c>
    </row>
    <row r="203" spans="1:5" ht="17.399999999999999" customHeight="1" x14ac:dyDescent="0.25">
      <c r="A203" s="50"/>
      <c r="B203" s="50"/>
      <c r="C203" s="17" t="s">
        <v>114</v>
      </c>
      <c r="D203" s="17">
        <v>5.24</v>
      </c>
      <c r="E203" s="17">
        <v>2</v>
      </c>
    </row>
    <row r="204" spans="1:5" ht="17.399999999999999" customHeight="1" x14ac:dyDescent="0.25">
      <c r="A204" s="50"/>
      <c r="B204" s="50"/>
      <c r="C204" s="17" t="s">
        <v>174</v>
      </c>
      <c r="D204" s="17">
        <v>5.24</v>
      </c>
      <c r="E204" s="17">
        <v>2</v>
      </c>
    </row>
    <row r="205" spans="1:5" ht="17.399999999999999" customHeight="1" x14ac:dyDescent="0.25">
      <c r="A205" s="50"/>
      <c r="B205" s="50"/>
      <c r="C205" s="17" t="s">
        <v>672</v>
      </c>
      <c r="D205" s="17">
        <v>5.24</v>
      </c>
      <c r="E205" s="17">
        <v>2</v>
      </c>
    </row>
    <row r="206" spans="1:5" ht="17.399999999999999" customHeight="1" x14ac:dyDescent="0.25">
      <c r="A206" s="50"/>
      <c r="B206" s="50"/>
      <c r="C206" s="17" t="s">
        <v>159</v>
      </c>
      <c r="D206" s="17">
        <v>5.24</v>
      </c>
      <c r="E206" s="17">
        <v>2</v>
      </c>
    </row>
    <row r="207" spans="1:5" ht="17.399999999999999" customHeight="1" x14ac:dyDescent="0.25">
      <c r="A207" s="50"/>
      <c r="B207" s="50"/>
      <c r="C207" s="50" t="s">
        <v>176</v>
      </c>
      <c r="D207" s="17">
        <v>5.24</v>
      </c>
      <c r="E207" s="50">
        <v>4</v>
      </c>
    </row>
    <row r="208" spans="1:5" ht="17.399999999999999" customHeight="1" x14ac:dyDescent="0.25">
      <c r="A208" s="50"/>
      <c r="B208" s="50"/>
      <c r="C208" s="50"/>
      <c r="D208" s="17">
        <v>5.23</v>
      </c>
      <c r="E208" s="50"/>
    </row>
    <row r="209" spans="1:5" ht="17.399999999999999" customHeight="1" x14ac:dyDescent="0.25">
      <c r="A209" s="50"/>
      <c r="B209" s="50"/>
      <c r="C209" s="17" t="s">
        <v>175</v>
      </c>
      <c r="D209" s="17">
        <v>5.23</v>
      </c>
      <c r="E209" s="17">
        <v>2</v>
      </c>
    </row>
    <row r="210" spans="1:5" ht="17.399999999999999" customHeight="1" x14ac:dyDescent="0.25">
      <c r="A210" s="50"/>
      <c r="B210" s="50"/>
      <c r="C210" s="17" t="s">
        <v>673</v>
      </c>
      <c r="D210" s="17">
        <v>5.24</v>
      </c>
      <c r="E210" s="17">
        <v>2</v>
      </c>
    </row>
    <row r="211" spans="1:5" ht="17.399999999999999" customHeight="1" x14ac:dyDescent="0.25">
      <c r="A211" s="50"/>
      <c r="B211" s="50"/>
      <c r="C211" s="17" t="s">
        <v>674</v>
      </c>
      <c r="D211" s="17">
        <v>5.24</v>
      </c>
      <c r="E211" s="17">
        <v>2</v>
      </c>
    </row>
    <row r="212" spans="1:5" ht="17.399999999999999" customHeight="1" x14ac:dyDescent="0.25">
      <c r="A212" s="50"/>
      <c r="B212" s="50"/>
      <c r="C212" s="17" t="s">
        <v>249</v>
      </c>
      <c r="D212" s="17">
        <v>5.21</v>
      </c>
      <c r="E212" s="17">
        <v>2</v>
      </c>
    </row>
    <row r="213" spans="1:5" ht="17.399999999999999" customHeight="1" x14ac:dyDescent="0.25">
      <c r="A213" s="50"/>
      <c r="B213" s="50"/>
      <c r="C213" s="17" t="s">
        <v>110</v>
      </c>
      <c r="D213" s="17">
        <v>5.21</v>
      </c>
      <c r="E213" s="17">
        <v>2</v>
      </c>
    </row>
    <row r="214" spans="1:5" ht="17.399999999999999" customHeight="1" x14ac:dyDescent="0.25">
      <c r="A214" s="50"/>
      <c r="B214" s="50"/>
      <c r="C214" s="50" t="s">
        <v>170</v>
      </c>
      <c r="D214" s="17">
        <v>5.23</v>
      </c>
      <c r="E214" s="50">
        <v>4</v>
      </c>
    </row>
    <row r="215" spans="1:5" ht="17.399999999999999" customHeight="1" x14ac:dyDescent="0.25">
      <c r="A215" s="50"/>
      <c r="B215" s="50"/>
      <c r="C215" s="50"/>
      <c r="D215" s="17">
        <v>5.21</v>
      </c>
      <c r="E215" s="50"/>
    </row>
    <row r="216" spans="1:5" ht="17.399999999999999" customHeight="1" x14ac:dyDescent="0.25">
      <c r="A216" s="50"/>
      <c r="B216" s="50"/>
      <c r="C216" s="17" t="s">
        <v>675</v>
      </c>
      <c r="D216" s="17">
        <v>5.23</v>
      </c>
      <c r="E216" s="17">
        <v>2</v>
      </c>
    </row>
    <row r="217" spans="1:5" ht="17.399999999999999" customHeight="1" x14ac:dyDescent="0.25">
      <c r="A217" s="50"/>
      <c r="B217" s="50"/>
      <c r="C217" s="17" t="s">
        <v>250</v>
      </c>
      <c r="D217" s="17">
        <v>5.23</v>
      </c>
      <c r="E217" s="17">
        <v>2</v>
      </c>
    </row>
    <row r="218" spans="1:5" ht="17.399999999999999" customHeight="1" x14ac:dyDescent="0.25">
      <c r="A218" s="50"/>
      <c r="B218" s="50"/>
      <c r="C218" s="17" t="s">
        <v>676</v>
      </c>
      <c r="D218" s="17">
        <v>5.23</v>
      </c>
      <c r="E218" s="17">
        <v>2</v>
      </c>
    </row>
    <row r="219" spans="1:5" ht="17.399999999999999" customHeight="1" x14ac:dyDescent="0.25">
      <c r="A219" s="50"/>
      <c r="B219" s="50"/>
      <c r="C219" s="17" t="s">
        <v>177</v>
      </c>
      <c r="D219" s="17">
        <v>5.23</v>
      </c>
      <c r="E219" s="17">
        <v>2</v>
      </c>
    </row>
    <row r="220" spans="1:5" ht="17.399999999999999" customHeight="1" x14ac:dyDescent="0.25">
      <c r="A220" s="50"/>
      <c r="B220" s="50"/>
      <c r="C220" s="17" t="s">
        <v>119</v>
      </c>
      <c r="D220" s="17">
        <v>5.23</v>
      </c>
      <c r="E220" s="17">
        <v>2</v>
      </c>
    </row>
    <row r="221" spans="1:5" ht="17.399999999999999" customHeight="1" x14ac:dyDescent="0.25">
      <c r="A221" s="50"/>
      <c r="B221" s="50"/>
      <c r="C221" s="17" t="s">
        <v>239</v>
      </c>
      <c r="D221" s="17">
        <v>5.23</v>
      </c>
      <c r="E221" s="17">
        <v>2</v>
      </c>
    </row>
    <row r="222" spans="1:5" ht="17.399999999999999" customHeight="1" x14ac:dyDescent="0.25">
      <c r="A222" s="50"/>
      <c r="B222" s="50"/>
      <c r="C222" s="17" t="s">
        <v>115</v>
      </c>
      <c r="D222" s="17">
        <v>5.23</v>
      </c>
      <c r="E222" s="17">
        <v>2</v>
      </c>
    </row>
    <row r="223" spans="1:5" ht="17.399999999999999" customHeight="1" x14ac:dyDescent="0.25">
      <c r="A223" s="50"/>
      <c r="B223" s="50"/>
      <c r="C223" s="17" t="s">
        <v>252</v>
      </c>
      <c r="D223" s="17">
        <v>5.21</v>
      </c>
      <c r="E223" s="17">
        <v>2</v>
      </c>
    </row>
    <row r="224" spans="1:5" ht="17.399999999999999" customHeight="1" x14ac:dyDescent="0.25">
      <c r="A224" s="50"/>
      <c r="B224" s="50"/>
      <c r="C224" s="50" t="s">
        <v>677</v>
      </c>
      <c r="D224" s="17">
        <v>5.21</v>
      </c>
      <c r="E224" s="50">
        <v>4</v>
      </c>
    </row>
    <row r="225" spans="1:5" ht="17.399999999999999" customHeight="1" x14ac:dyDescent="0.25">
      <c r="A225" s="50"/>
      <c r="B225" s="50"/>
      <c r="C225" s="50"/>
      <c r="D225" s="17">
        <v>5.23</v>
      </c>
      <c r="E225" s="50"/>
    </row>
    <row r="226" spans="1:5" ht="17.399999999999999" customHeight="1" x14ac:dyDescent="0.25">
      <c r="A226" s="50"/>
      <c r="B226" s="50">
        <v>20222531</v>
      </c>
      <c r="C226" s="17" t="s">
        <v>178</v>
      </c>
      <c r="D226" s="17">
        <v>5.23</v>
      </c>
      <c r="E226" s="17">
        <v>2</v>
      </c>
    </row>
    <row r="227" spans="1:5" ht="17.399999999999999" customHeight="1" x14ac:dyDescent="0.25">
      <c r="A227" s="50"/>
      <c r="B227" s="50"/>
      <c r="C227" s="17" t="s">
        <v>678</v>
      </c>
      <c r="D227" s="17">
        <v>5.21</v>
      </c>
      <c r="E227" s="17">
        <v>2</v>
      </c>
    </row>
    <row r="228" spans="1:5" ht="17.399999999999999" customHeight="1" x14ac:dyDescent="0.25">
      <c r="A228" s="50"/>
      <c r="B228" s="50"/>
      <c r="C228" s="17" t="s">
        <v>679</v>
      </c>
      <c r="D228" s="17">
        <v>5.21</v>
      </c>
      <c r="E228" s="17">
        <v>2</v>
      </c>
    </row>
    <row r="229" spans="1:5" ht="17.399999999999999" customHeight="1" x14ac:dyDescent="0.25">
      <c r="A229" s="50"/>
      <c r="B229" s="50"/>
      <c r="C229" s="50" t="s">
        <v>254</v>
      </c>
      <c r="D229" s="17">
        <v>5.21</v>
      </c>
      <c r="E229" s="50">
        <v>4</v>
      </c>
    </row>
    <row r="230" spans="1:5" ht="17.399999999999999" customHeight="1" x14ac:dyDescent="0.25">
      <c r="A230" s="50"/>
      <c r="B230" s="50"/>
      <c r="C230" s="50"/>
      <c r="D230" s="17">
        <v>5.22</v>
      </c>
      <c r="E230" s="50"/>
    </row>
    <row r="231" spans="1:5" ht="17.399999999999999" customHeight="1" x14ac:dyDescent="0.25">
      <c r="A231" s="50"/>
      <c r="B231" s="50"/>
      <c r="C231" s="17" t="s">
        <v>680</v>
      </c>
      <c r="D231" s="17">
        <v>5.21</v>
      </c>
      <c r="E231" s="17">
        <v>2</v>
      </c>
    </row>
    <row r="232" spans="1:5" ht="17.399999999999999" customHeight="1" x14ac:dyDescent="0.25">
      <c r="A232" s="50"/>
      <c r="B232" s="50">
        <v>20222532</v>
      </c>
      <c r="C232" s="50" t="s">
        <v>122</v>
      </c>
      <c r="D232" s="17">
        <v>5.21</v>
      </c>
      <c r="E232" s="50">
        <v>4</v>
      </c>
    </row>
    <row r="233" spans="1:5" ht="17.399999999999999" customHeight="1" x14ac:dyDescent="0.25">
      <c r="A233" s="50"/>
      <c r="B233" s="50"/>
      <c r="C233" s="50"/>
      <c r="D233" s="17">
        <v>5.23</v>
      </c>
      <c r="E233" s="50"/>
    </row>
    <row r="234" spans="1:5" ht="17.399999999999999" customHeight="1" x14ac:dyDescent="0.25">
      <c r="A234" s="50"/>
      <c r="B234" s="50"/>
      <c r="C234" s="50" t="s">
        <v>181</v>
      </c>
      <c r="D234" s="17">
        <v>5.21</v>
      </c>
      <c r="E234" s="50">
        <v>8</v>
      </c>
    </row>
    <row r="235" spans="1:5" ht="17.399999999999999" customHeight="1" x14ac:dyDescent="0.25">
      <c r="A235" s="50"/>
      <c r="B235" s="50"/>
      <c r="C235" s="50"/>
      <c r="D235" s="17">
        <v>5.23</v>
      </c>
      <c r="E235" s="50"/>
    </row>
    <row r="236" spans="1:5" ht="17.399999999999999" customHeight="1" x14ac:dyDescent="0.25">
      <c r="A236" s="50"/>
      <c r="B236" s="50"/>
      <c r="C236" s="50"/>
      <c r="D236" s="17">
        <v>5.24</v>
      </c>
      <c r="E236" s="50"/>
    </row>
    <row r="237" spans="1:5" ht="17.399999999999999" customHeight="1" x14ac:dyDescent="0.25">
      <c r="A237" s="50"/>
      <c r="B237" s="50"/>
      <c r="C237" s="50"/>
      <c r="D237" s="17">
        <v>5.25</v>
      </c>
      <c r="E237" s="50"/>
    </row>
    <row r="238" spans="1:5" ht="17.399999999999999" customHeight="1" x14ac:dyDescent="0.25">
      <c r="A238" s="50"/>
      <c r="B238" s="50"/>
      <c r="C238" s="50" t="s">
        <v>121</v>
      </c>
      <c r="D238" s="17">
        <v>5.24</v>
      </c>
      <c r="E238" s="50">
        <v>4</v>
      </c>
    </row>
    <row r="239" spans="1:5" ht="17.399999999999999" customHeight="1" x14ac:dyDescent="0.25">
      <c r="A239" s="50"/>
      <c r="B239" s="50"/>
      <c r="C239" s="50"/>
      <c r="D239" s="17">
        <v>5.25</v>
      </c>
      <c r="E239" s="50"/>
    </row>
    <row r="240" spans="1:5" ht="17.399999999999999" customHeight="1" x14ac:dyDescent="0.25">
      <c r="A240" s="50"/>
      <c r="B240" s="50"/>
      <c r="C240" s="17" t="s">
        <v>681</v>
      </c>
      <c r="D240" s="17">
        <v>5.24</v>
      </c>
      <c r="E240" s="17">
        <v>2</v>
      </c>
    </row>
    <row r="241" spans="1:5" ht="17.399999999999999" customHeight="1" x14ac:dyDescent="0.25">
      <c r="A241" s="50"/>
      <c r="B241" s="50"/>
      <c r="C241" s="50" t="s">
        <v>682</v>
      </c>
      <c r="D241" s="17">
        <v>5.24</v>
      </c>
      <c r="E241" s="50">
        <v>4</v>
      </c>
    </row>
    <row r="242" spans="1:5" ht="17.399999999999999" customHeight="1" x14ac:dyDescent="0.25">
      <c r="A242" s="50"/>
      <c r="B242" s="50"/>
      <c r="C242" s="50"/>
      <c r="D242" s="17">
        <v>5.25</v>
      </c>
      <c r="E242" s="50"/>
    </row>
    <row r="243" spans="1:5" ht="17.399999999999999" customHeight="1" x14ac:dyDescent="0.25">
      <c r="A243" s="50"/>
      <c r="B243" s="50"/>
      <c r="C243" s="50" t="s">
        <v>179</v>
      </c>
      <c r="D243" s="17">
        <v>5.21</v>
      </c>
      <c r="E243" s="50">
        <v>10</v>
      </c>
    </row>
    <row r="244" spans="1:5" ht="17.399999999999999" customHeight="1" x14ac:dyDescent="0.25">
      <c r="A244" s="50"/>
      <c r="B244" s="50"/>
      <c r="C244" s="50"/>
      <c r="D244" s="17">
        <v>5.22</v>
      </c>
      <c r="E244" s="50"/>
    </row>
    <row r="245" spans="1:5" ht="17.399999999999999" customHeight="1" x14ac:dyDescent="0.25">
      <c r="A245" s="50"/>
      <c r="B245" s="50"/>
      <c r="C245" s="50"/>
      <c r="D245" s="17">
        <v>5.23</v>
      </c>
      <c r="E245" s="50"/>
    </row>
    <row r="246" spans="1:5" ht="17.399999999999999" customHeight="1" x14ac:dyDescent="0.25">
      <c r="A246" s="50"/>
      <c r="B246" s="50"/>
      <c r="C246" s="50"/>
      <c r="D246" s="17">
        <v>5.24</v>
      </c>
      <c r="E246" s="50"/>
    </row>
    <row r="247" spans="1:5" ht="17.399999999999999" customHeight="1" x14ac:dyDescent="0.25">
      <c r="A247" s="50"/>
      <c r="B247" s="50"/>
      <c r="C247" s="50"/>
      <c r="D247" s="17">
        <v>5.25</v>
      </c>
      <c r="E247" s="50"/>
    </row>
    <row r="248" spans="1:5" ht="17.399999999999999" customHeight="1" x14ac:dyDescent="0.25">
      <c r="A248" s="50"/>
      <c r="B248" s="50"/>
      <c r="C248" s="50" t="s">
        <v>121</v>
      </c>
      <c r="D248" s="17">
        <v>5.23</v>
      </c>
      <c r="E248" s="50">
        <v>4</v>
      </c>
    </row>
    <row r="249" spans="1:5" ht="17.399999999999999" customHeight="1" x14ac:dyDescent="0.25">
      <c r="A249" s="50"/>
      <c r="B249" s="50"/>
      <c r="C249" s="50"/>
      <c r="D249" s="17">
        <v>5.25</v>
      </c>
      <c r="E249" s="50"/>
    </row>
    <row r="250" spans="1:5" ht="17.399999999999999" customHeight="1" x14ac:dyDescent="0.25">
      <c r="A250" s="50"/>
      <c r="B250" s="50"/>
      <c r="C250" s="17" t="s">
        <v>683</v>
      </c>
      <c r="D250" s="17">
        <v>5.23</v>
      </c>
      <c r="E250" s="17">
        <v>2</v>
      </c>
    </row>
    <row r="251" spans="1:5" ht="17.399999999999999" customHeight="1" x14ac:dyDescent="0.25">
      <c r="A251" s="50"/>
      <c r="B251" s="50"/>
      <c r="C251" s="50" t="s">
        <v>180</v>
      </c>
      <c r="D251" s="17">
        <v>5.21</v>
      </c>
      <c r="E251" s="50">
        <v>10</v>
      </c>
    </row>
    <row r="252" spans="1:5" ht="17.399999999999999" customHeight="1" x14ac:dyDescent="0.25">
      <c r="A252" s="50"/>
      <c r="B252" s="50"/>
      <c r="C252" s="50"/>
      <c r="D252" s="17">
        <v>5.22</v>
      </c>
      <c r="E252" s="50"/>
    </row>
    <row r="253" spans="1:5" ht="17.399999999999999" customHeight="1" x14ac:dyDescent="0.25">
      <c r="A253" s="50"/>
      <c r="B253" s="50"/>
      <c r="C253" s="50"/>
      <c r="D253" s="17">
        <v>5.23</v>
      </c>
      <c r="E253" s="50"/>
    </row>
    <row r="254" spans="1:5" ht="17.399999999999999" customHeight="1" x14ac:dyDescent="0.25">
      <c r="A254" s="50"/>
      <c r="B254" s="50"/>
      <c r="C254" s="50"/>
      <c r="D254" s="17">
        <v>5.24</v>
      </c>
      <c r="E254" s="50"/>
    </row>
    <row r="255" spans="1:5" ht="17.399999999999999" customHeight="1" x14ac:dyDescent="0.25">
      <c r="A255" s="50"/>
      <c r="B255" s="50"/>
      <c r="C255" s="50"/>
      <c r="D255" s="17">
        <v>5.25</v>
      </c>
      <c r="E255" s="50"/>
    </row>
    <row r="256" spans="1:5" ht="17.399999999999999" customHeight="1" x14ac:dyDescent="0.25">
      <c r="A256" s="50"/>
      <c r="B256" s="50"/>
      <c r="C256" s="17" t="s">
        <v>253</v>
      </c>
      <c r="D256" s="17">
        <v>5.22</v>
      </c>
      <c r="E256" s="17">
        <v>2</v>
      </c>
    </row>
    <row r="257" spans="1:5" ht="17.399999999999999" customHeight="1" x14ac:dyDescent="0.25">
      <c r="A257" s="50"/>
      <c r="B257" s="50"/>
      <c r="C257" s="17" t="s">
        <v>684</v>
      </c>
      <c r="D257" s="17">
        <v>5.25</v>
      </c>
      <c r="E257" s="17">
        <v>2</v>
      </c>
    </row>
    <row r="258" spans="1:5" ht="17.399999999999999" customHeight="1" x14ac:dyDescent="0.25">
      <c r="A258" s="50"/>
      <c r="B258" s="50"/>
      <c r="C258" s="17" t="s">
        <v>660</v>
      </c>
      <c r="D258" s="17">
        <v>5.25</v>
      </c>
      <c r="E258" s="17">
        <v>2</v>
      </c>
    </row>
    <row r="259" spans="1:5" ht="17.399999999999999" customHeight="1" x14ac:dyDescent="0.25">
      <c r="A259" s="62" t="s">
        <v>6</v>
      </c>
      <c r="B259" s="50">
        <v>20222633</v>
      </c>
      <c r="C259" s="50" t="s">
        <v>694</v>
      </c>
      <c r="D259" s="17">
        <v>5.22</v>
      </c>
      <c r="E259" s="17">
        <v>2</v>
      </c>
    </row>
    <row r="260" spans="1:5" ht="17.399999999999999" customHeight="1" x14ac:dyDescent="0.25">
      <c r="A260" s="62"/>
      <c r="B260" s="50"/>
      <c r="C260" s="50"/>
      <c r="D260" s="17">
        <v>5.24</v>
      </c>
      <c r="E260" s="17">
        <v>2</v>
      </c>
    </row>
    <row r="261" spans="1:5" ht="17.399999999999999" customHeight="1" x14ac:dyDescent="0.25">
      <c r="A261" s="62"/>
      <c r="B261" s="50"/>
      <c r="C261" s="50" t="s">
        <v>693</v>
      </c>
      <c r="D261" s="17">
        <v>5.22</v>
      </c>
      <c r="E261" s="17">
        <v>2</v>
      </c>
    </row>
    <row r="262" spans="1:5" ht="17.399999999999999" customHeight="1" x14ac:dyDescent="0.25">
      <c r="A262" s="62"/>
      <c r="B262" s="50"/>
      <c r="C262" s="50"/>
      <c r="D262" s="17">
        <v>5.24</v>
      </c>
      <c r="E262" s="17">
        <v>2</v>
      </c>
    </row>
    <row r="263" spans="1:5" ht="17.399999999999999" customHeight="1" x14ac:dyDescent="0.25">
      <c r="A263" s="62"/>
      <c r="B263" s="50"/>
      <c r="C263" s="17" t="s">
        <v>690</v>
      </c>
      <c r="D263" s="17">
        <v>5.22</v>
      </c>
      <c r="E263" s="17">
        <v>2</v>
      </c>
    </row>
    <row r="264" spans="1:5" ht="17.399999999999999" customHeight="1" x14ac:dyDescent="0.25">
      <c r="A264" s="62"/>
      <c r="B264" s="50"/>
      <c r="C264" s="17" t="s">
        <v>688</v>
      </c>
      <c r="D264" s="17">
        <v>5.22</v>
      </c>
      <c r="E264" s="17">
        <v>2</v>
      </c>
    </row>
    <row r="265" spans="1:5" ht="17.399999999999999" customHeight="1" x14ac:dyDescent="0.25">
      <c r="A265" s="62"/>
      <c r="B265" s="50"/>
      <c r="C265" s="50" t="s">
        <v>697</v>
      </c>
      <c r="D265" s="17">
        <v>5.22</v>
      </c>
      <c r="E265" s="17">
        <v>2</v>
      </c>
    </row>
    <row r="266" spans="1:5" ht="17.399999999999999" customHeight="1" x14ac:dyDescent="0.25">
      <c r="A266" s="62"/>
      <c r="B266" s="50"/>
      <c r="C266" s="50"/>
      <c r="D266" s="17">
        <v>5.24</v>
      </c>
      <c r="E266" s="17">
        <v>2</v>
      </c>
    </row>
    <row r="267" spans="1:5" ht="17.399999999999999" customHeight="1" x14ac:dyDescent="0.25">
      <c r="A267" s="62"/>
      <c r="B267" s="50"/>
      <c r="C267" s="17" t="s">
        <v>700</v>
      </c>
      <c r="D267" s="17">
        <v>5.22</v>
      </c>
      <c r="E267" s="17">
        <v>2</v>
      </c>
    </row>
    <row r="268" spans="1:5" ht="17.399999999999999" customHeight="1" x14ac:dyDescent="0.25">
      <c r="A268" s="62"/>
      <c r="B268" s="50"/>
      <c r="C268" s="17" t="s">
        <v>733</v>
      </c>
      <c r="D268" s="17">
        <v>5.22</v>
      </c>
      <c r="E268" s="17">
        <v>2</v>
      </c>
    </row>
    <row r="269" spans="1:5" ht="17.399999999999999" customHeight="1" x14ac:dyDescent="0.25">
      <c r="A269" s="62"/>
      <c r="B269" s="50"/>
      <c r="C269" s="17" t="s">
        <v>702</v>
      </c>
      <c r="D269" s="17">
        <v>5.22</v>
      </c>
      <c r="E269" s="17">
        <v>2</v>
      </c>
    </row>
    <row r="270" spans="1:5" ht="17.399999999999999" customHeight="1" x14ac:dyDescent="0.25">
      <c r="A270" s="62"/>
      <c r="B270" s="50"/>
      <c r="C270" s="17" t="s">
        <v>691</v>
      </c>
      <c r="D270" s="17">
        <v>5.24</v>
      </c>
      <c r="E270" s="17">
        <v>2</v>
      </c>
    </row>
    <row r="271" spans="1:5" ht="17.399999999999999" customHeight="1" x14ac:dyDescent="0.25">
      <c r="A271" s="62"/>
      <c r="B271" s="50"/>
      <c r="C271" s="17" t="s">
        <v>696</v>
      </c>
      <c r="D271" s="17">
        <v>5.24</v>
      </c>
      <c r="E271" s="17">
        <v>2</v>
      </c>
    </row>
    <row r="272" spans="1:5" ht="17.399999999999999" customHeight="1" x14ac:dyDescent="0.25">
      <c r="A272" s="62"/>
      <c r="B272" s="50"/>
      <c r="C272" s="17" t="s">
        <v>262</v>
      </c>
      <c r="D272" s="17">
        <v>5.24</v>
      </c>
      <c r="E272" s="17">
        <v>2</v>
      </c>
    </row>
    <row r="273" spans="1:5" ht="17.399999999999999" customHeight="1" x14ac:dyDescent="0.25">
      <c r="A273" s="62"/>
      <c r="B273" s="50"/>
      <c r="C273" s="17" t="s">
        <v>702</v>
      </c>
      <c r="D273" s="17">
        <v>5.24</v>
      </c>
      <c r="E273" s="17">
        <v>2</v>
      </c>
    </row>
    <row r="274" spans="1:5" ht="17.399999999999999" customHeight="1" x14ac:dyDescent="0.25">
      <c r="A274" s="62"/>
      <c r="B274" s="50"/>
      <c r="C274" s="17" t="s">
        <v>144</v>
      </c>
      <c r="D274" s="17">
        <v>5.25</v>
      </c>
      <c r="E274" s="17">
        <v>2</v>
      </c>
    </row>
    <row r="275" spans="1:5" ht="17.399999999999999" customHeight="1" x14ac:dyDescent="0.25">
      <c r="A275" s="62"/>
      <c r="B275" s="50"/>
      <c r="C275" s="17" t="s">
        <v>698</v>
      </c>
      <c r="D275" s="17">
        <v>5.25</v>
      </c>
      <c r="E275" s="17">
        <v>2</v>
      </c>
    </row>
    <row r="276" spans="1:5" ht="17.399999999999999" customHeight="1" x14ac:dyDescent="0.25">
      <c r="A276" s="62"/>
      <c r="B276" s="50"/>
      <c r="C276" s="17" t="s">
        <v>699</v>
      </c>
      <c r="D276" s="17">
        <v>5.25</v>
      </c>
      <c r="E276" s="17">
        <v>2</v>
      </c>
    </row>
    <row r="277" spans="1:5" ht="17.399999999999999" customHeight="1" x14ac:dyDescent="0.25">
      <c r="A277" s="62"/>
      <c r="B277" s="50"/>
      <c r="C277" s="17" t="s">
        <v>688</v>
      </c>
      <c r="D277" s="17">
        <v>5.25</v>
      </c>
      <c r="E277" s="17">
        <v>2</v>
      </c>
    </row>
    <row r="278" spans="1:5" ht="17.399999999999999" customHeight="1" x14ac:dyDescent="0.25">
      <c r="A278" s="62"/>
      <c r="B278" s="50"/>
      <c r="C278" s="17" t="s">
        <v>690</v>
      </c>
      <c r="D278" s="17">
        <v>5.25</v>
      </c>
      <c r="E278" s="17">
        <v>2</v>
      </c>
    </row>
    <row r="279" spans="1:5" ht="17.399999999999999" customHeight="1" x14ac:dyDescent="0.25">
      <c r="A279" s="62"/>
      <c r="B279" s="50"/>
      <c r="C279" s="17" t="s">
        <v>701</v>
      </c>
      <c r="D279" s="17">
        <v>5.25</v>
      </c>
      <c r="E279" s="17">
        <v>2</v>
      </c>
    </row>
    <row r="280" spans="1:5" ht="17.399999999999999" customHeight="1" x14ac:dyDescent="0.25">
      <c r="A280" s="62"/>
      <c r="B280" s="17">
        <v>20222635</v>
      </c>
      <c r="C280" s="17" t="s">
        <v>710</v>
      </c>
      <c r="D280" s="17">
        <v>5.25</v>
      </c>
      <c r="E280" s="17">
        <v>2</v>
      </c>
    </row>
    <row r="281" spans="1:5" ht="17.399999999999999" customHeight="1" x14ac:dyDescent="0.25">
      <c r="A281" s="50" t="s">
        <v>7</v>
      </c>
      <c r="B281" s="50">
        <v>20223531</v>
      </c>
      <c r="C281" s="17" t="s">
        <v>734</v>
      </c>
      <c r="D281" s="17">
        <v>5.22</v>
      </c>
      <c r="E281" s="17">
        <v>2</v>
      </c>
    </row>
    <row r="282" spans="1:5" ht="17.399999999999999" customHeight="1" x14ac:dyDescent="0.25">
      <c r="A282" s="50"/>
      <c r="B282" s="50"/>
      <c r="C282" s="17" t="s">
        <v>741</v>
      </c>
      <c r="D282" s="17">
        <v>5.22</v>
      </c>
      <c r="E282" s="17">
        <v>2</v>
      </c>
    </row>
    <row r="283" spans="1:5" ht="17.399999999999999" customHeight="1" x14ac:dyDescent="0.25">
      <c r="A283" s="50"/>
      <c r="B283" s="50"/>
      <c r="C283" s="17" t="s">
        <v>748</v>
      </c>
      <c r="D283" s="17">
        <v>5.22</v>
      </c>
      <c r="E283" s="17">
        <v>2</v>
      </c>
    </row>
    <row r="284" spans="1:5" ht="17.399999999999999" customHeight="1" x14ac:dyDescent="0.25">
      <c r="A284" s="50"/>
      <c r="B284" s="50"/>
      <c r="C284" s="17" t="s">
        <v>734</v>
      </c>
      <c r="D284" s="17">
        <v>5.23</v>
      </c>
      <c r="E284" s="17">
        <v>2</v>
      </c>
    </row>
    <row r="285" spans="1:5" ht="17.399999999999999" customHeight="1" x14ac:dyDescent="0.25">
      <c r="A285" s="50"/>
      <c r="B285" s="50"/>
      <c r="C285" s="17" t="s">
        <v>741</v>
      </c>
      <c r="D285" s="17">
        <v>5.23</v>
      </c>
      <c r="E285" s="17">
        <v>2</v>
      </c>
    </row>
    <row r="286" spans="1:5" ht="17.399999999999999" customHeight="1" x14ac:dyDescent="0.25">
      <c r="A286" s="50"/>
      <c r="B286" s="50"/>
      <c r="C286" s="17" t="s">
        <v>734</v>
      </c>
      <c r="D286" s="17">
        <v>5.24</v>
      </c>
      <c r="E286" s="17">
        <v>2</v>
      </c>
    </row>
    <row r="287" spans="1:5" ht="17.399999999999999" customHeight="1" x14ac:dyDescent="0.25"/>
    <row r="288" spans="1:5" ht="17.399999999999999" customHeight="1" x14ac:dyDescent="0.25"/>
    <row r="289" ht="17.399999999999999" customHeight="1" x14ac:dyDescent="0.25"/>
    <row r="290" ht="17.399999999999999" customHeight="1" x14ac:dyDescent="0.25"/>
    <row r="291" ht="17.399999999999999" customHeight="1" x14ac:dyDescent="0.25"/>
    <row r="292" ht="17.399999999999999" customHeight="1" x14ac:dyDescent="0.25"/>
    <row r="293" ht="17.399999999999999" customHeight="1" x14ac:dyDescent="0.25"/>
    <row r="294" ht="17.399999999999999" customHeight="1" x14ac:dyDescent="0.25"/>
    <row r="295" ht="17.399999999999999" customHeight="1" x14ac:dyDescent="0.25"/>
    <row r="296" ht="17.399999999999999" customHeight="1" x14ac:dyDescent="0.25"/>
    <row r="297" ht="17.399999999999999" customHeight="1" x14ac:dyDescent="0.25"/>
    <row r="298" ht="17.399999999999999" customHeight="1" x14ac:dyDescent="0.25"/>
    <row r="299" ht="17.399999999999999" customHeight="1" x14ac:dyDescent="0.25"/>
    <row r="300" ht="17.399999999999999" customHeight="1" x14ac:dyDescent="0.25"/>
    <row r="301" ht="17.399999999999999" customHeight="1" x14ac:dyDescent="0.25"/>
    <row r="302" ht="17.399999999999999" customHeight="1" x14ac:dyDescent="0.25"/>
    <row r="303" ht="17.399999999999999" customHeight="1" x14ac:dyDescent="0.25"/>
    <row r="304" ht="17.399999999999999" customHeight="1" x14ac:dyDescent="0.25"/>
    <row r="305" ht="17.399999999999999" customHeight="1" x14ac:dyDescent="0.25"/>
    <row r="306" ht="17.399999999999999" customHeight="1" x14ac:dyDescent="0.25"/>
    <row r="307" ht="17.399999999999999" customHeight="1" x14ac:dyDescent="0.25"/>
    <row r="308" ht="17.399999999999999" customHeight="1" x14ac:dyDescent="0.25"/>
    <row r="309" ht="17.399999999999999" customHeight="1" x14ac:dyDescent="0.25"/>
    <row r="310" ht="17.399999999999999" customHeight="1" x14ac:dyDescent="0.25"/>
    <row r="311" ht="17.399999999999999" customHeight="1" x14ac:dyDescent="0.25"/>
    <row r="312" ht="17.399999999999999" customHeight="1" x14ac:dyDescent="0.25"/>
    <row r="313" ht="17.399999999999999" customHeight="1" x14ac:dyDescent="0.25"/>
    <row r="314" ht="17.399999999999999" customHeight="1" x14ac:dyDescent="0.25"/>
    <row r="315" ht="17.399999999999999" customHeight="1" x14ac:dyDescent="0.25"/>
    <row r="316" ht="17.399999999999999" customHeight="1" x14ac:dyDescent="0.25"/>
    <row r="317" ht="17.399999999999999" customHeight="1" x14ac:dyDescent="0.25"/>
    <row r="318" ht="17.399999999999999" customHeight="1" x14ac:dyDescent="0.25"/>
    <row r="319" ht="17.399999999999999" customHeight="1" x14ac:dyDescent="0.25"/>
    <row r="320" ht="17.399999999999999" customHeight="1" x14ac:dyDescent="0.25"/>
    <row r="321" ht="17.399999999999999" customHeight="1" x14ac:dyDescent="0.25"/>
    <row r="322" ht="17.399999999999999" customHeight="1" x14ac:dyDescent="0.25"/>
    <row r="323" ht="17.399999999999999" customHeight="1" x14ac:dyDescent="0.25"/>
    <row r="324" ht="17.399999999999999" customHeight="1" x14ac:dyDescent="0.25"/>
    <row r="325" ht="17.399999999999999" customHeight="1" x14ac:dyDescent="0.25"/>
    <row r="326" ht="17.399999999999999" customHeight="1" x14ac:dyDescent="0.25"/>
  </sheetData>
  <mergeCells count="123">
    <mergeCell ref="A259:A280"/>
    <mergeCell ref="B259:B279"/>
    <mergeCell ref="C259:C260"/>
    <mergeCell ref="C265:C266"/>
    <mergeCell ref="A281:A286"/>
    <mergeCell ref="B281:B286"/>
    <mergeCell ref="C197:C199"/>
    <mergeCell ref="E197:E199"/>
    <mergeCell ref="B202:B225"/>
    <mergeCell ref="C214:C215"/>
    <mergeCell ref="E214:E215"/>
    <mergeCell ref="B226:B231"/>
    <mergeCell ref="C229:C230"/>
    <mergeCell ref="E229:E230"/>
    <mergeCell ref="B232:B258"/>
    <mergeCell ref="C234:C237"/>
    <mergeCell ref="E234:E237"/>
    <mergeCell ref="C238:C239"/>
    <mergeCell ref="E238:E239"/>
    <mergeCell ref="C241:C242"/>
    <mergeCell ref="E241:E242"/>
    <mergeCell ref="C243:C247"/>
    <mergeCell ref="E243:E247"/>
    <mergeCell ref="C248:C249"/>
    <mergeCell ref="A83:A123"/>
    <mergeCell ref="B83:B85"/>
    <mergeCell ref="E248:E249"/>
    <mergeCell ref="C251:C255"/>
    <mergeCell ref="E251:E255"/>
    <mergeCell ref="A142:A258"/>
    <mergeCell ref="B142:B143"/>
    <mergeCell ref="B144:B165"/>
    <mergeCell ref="C144:C145"/>
    <mergeCell ref="E144:E145"/>
    <mergeCell ref="C149:C150"/>
    <mergeCell ref="E149:E150"/>
    <mergeCell ref="C154:C155"/>
    <mergeCell ref="E154:E155"/>
    <mergeCell ref="B166:B201"/>
    <mergeCell ref="C172:C174"/>
    <mergeCell ref="E172:E174"/>
    <mergeCell ref="C175:C177"/>
    <mergeCell ref="E175:E177"/>
    <mergeCell ref="C178:C179"/>
    <mergeCell ref="E178:E179"/>
    <mergeCell ref="C183:C184"/>
    <mergeCell ref="E183:E184"/>
    <mergeCell ref="C185:C186"/>
    <mergeCell ref="A124:A141"/>
    <mergeCell ref="B124:B125"/>
    <mergeCell ref="B126:B128"/>
    <mergeCell ref="C130:C131"/>
    <mergeCell ref="E130:E131"/>
    <mergeCell ref="B132:B141"/>
    <mergeCell ref="C132:C134"/>
    <mergeCell ref="E132:E134"/>
    <mergeCell ref="C135:C136"/>
    <mergeCell ref="E135:E136"/>
    <mergeCell ref="C137:C138"/>
    <mergeCell ref="E137:E138"/>
    <mergeCell ref="C139:C140"/>
    <mergeCell ref="E139:E140"/>
    <mergeCell ref="B130:B131"/>
    <mergeCell ref="B97:B102"/>
    <mergeCell ref="C98:C99"/>
    <mergeCell ref="E98:E99"/>
    <mergeCell ref="C100:C101"/>
    <mergeCell ref="E100:E101"/>
    <mergeCell ref="B86:B96"/>
    <mergeCell ref="E187:E188"/>
    <mergeCell ref="C189:C190"/>
    <mergeCell ref="C191:C193"/>
    <mergeCell ref="B122:B123"/>
    <mergeCell ref="E185:E186"/>
    <mergeCell ref="C187:C188"/>
    <mergeCell ref="E22:E23"/>
    <mergeCell ref="B25:B27"/>
    <mergeCell ref="B28:B29"/>
    <mergeCell ref="B30:B32"/>
    <mergeCell ref="C88:C89"/>
    <mergeCell ref="E88:E89"/>
    <mergeCell ref="C90:C91"/>
    <mergeCell ref="E90:E91"/>
    <mergeCell ref="C92:C93"/>
    <mergeCell ref="E92:E93"/>
    <mergeCell ref="C261:C262"/>
    <mergeCell ref="E224:E225"/>
    <mergeCell ref="C232:C233"/>
    <mergeCell ref="E232:E233"/>
    <mergeCell ref="E189:E190"/>
    <mergeCell ref="E191:E193"/>
    <mergeCell ref="C194:C195"/>
    <mergeCell ref="E194:E195"/>
    <mergeCell ref="C160:C161"/>
    <mergeCell ref="E160:E161"/>
    <mergeCell ref="C167:C168"/>
    <mergeCell ref="E167:E168"/>
    <mergeCell ref="C180:C181"/>
    <mergeCell ref="E180:E181"/>
    <mergeCell ref="A1:E1"/>
    <mergeCell ref="C207:C208"/>
    <mergeCell ref="E207:E208"/>
    <mergeCell ref="C224:C225"/>
    <mergeCell ref="A39:A82"/>
    <mergeCell ref="B39:B57"/>
    <mergeCell ref="B58:B62"/>
    <mergeCell ref="B63:B71"/>
    <mergeCell ref="B72:B78"/>
    <mergeCell ref="B79:B82"/>
    <mergeCell ref="B103:B112"/>
    <mergeCell ref="B113:B119"/>
    <mergeCell ref="B120:B121"/>
    <mergeCell ref="A3:A38"/>
    <mergeCell ref="B3:B5"/>
    <mergeCell ref="C3:C5"/>
    <mergeCell ref="E3:E5"/>
    <mergeCell ref="B6:B12"/>
    <mergeCell ref="C8:C9"/>
    <mergeCell ref="E8:E9"/>
    <mergeCell ref="B15:B17"/>
    <mergeCell ref="B18:B19"/>
    <mergeCell ref="B20:B24"/>
    <mergeCell ref="C22:C23"/>
  </mergeCells>
  <phoneticPr fontId="16" type="noConversion"/>
  <pageMargins left="0.75" right="0.75" top="1" bottom="1" header="0.5" footer="0.5"/>
  <pageSetup paperSize="9" orientation="portrait" r:id="rId1"/>
  <ignoredErrors>
    <ignoredError sqref="D124:D1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workbookViewId="0">
      <selection activeCell="A5" sqref="A5:A16"/>
    </sheetView>
  </sheetViews>
  <sheetFormatPr defaultColWidth="8.7265625" defaultRowHeight="14" x14ac:dyDescent="0.25"/>
  <cols>
    <col min="1" max="1" width="20.81640625" customWidth="1"/>
    <col min="2" max="2" width="12.08984375" customWidth="1"/>
    <col min="3" max="3" width="9.36328125" customWidth="1"/>
    <col min="4" max="4" width="27.90625" customWidth="1"/>
    <col min="5" max="5" width="14.453125" customWidth="1"/>
    <col min="6" max="6" width="18.6328125" bestFit="1" customWidth="1"/>
    <col min="7" max="7" width="14.453125" customWidth="1"/>
  </cols>
  <sheetData>
    <row r="1" spans="1:9" ht="23" x14ac:dyDescent="0.25">
      <c r="A1" s="76" t="s">
        <v>62</v>
      </c>
      <c r="B1" s="76"/>
      <c r="C1" s="76"/>
      <c r="D1" s="76"/>
      <c r="E1" s="76"/>
      <c r="F1" s="76"/>
      <c r="G1" s="76"/>
      <c r="H1" s="76"/>
      <c r="I1" s="76"/>
    </row>
    <row r="2" spans="1:9" ht="21" x14ac:dyDescent="0.25">
      <c r="A2" s="1" t="s">
        <v>19</v>
      </c>
      <c r="B2" s="3" t="s">
        <v>60</v>
      </c>
      <c r="C2" s="3" t="s">
        <v>23</v>
      </c>
      <c r="D2" s="4" t="s">
        <v>24</v>
      </c>
      <c r="E2" s="5" t="s">
        <v>25</v>
      </c>
      <c r="F2" s="3" t="s">
        <v>26</v>
      </c>
      <c r="G2" s="3" t="s">
        <v>27</v>
      </c>
      <c r="H2" s="77" t="s">
        <v>28</v>
      </c>
      <c r="I2" s="77"/>
    </row>
    <row r="3" spans="1:9" ht="17.399999999999999" customHeight="1" x14ac:dyDescent="0.25">
      <c r="A3" s="18" t="s">
        <v>1</v>
      </c>
      <c r="B3" s="50" t="s">
        <v>68</v>
      </c>
      <c r="C3" s="50"/>
      <c r="D3" s="50"/>
      <c r="E3" s="50"/>
      <c r="F3" s="50"/>
      <c r="G3" s="50"/>
      <c r="H3" s="50"/>
      <c r="I3" s="50"/>
    </row>
    <row r="4" spans="1:9" ht="17.399999999999999" customHeight="1" x14ac:dyDescent="0.25">
      <c r="A4" s="17" t="s">
        <v>70</v>
      </c>
      <c r="B4" s="50"/>
      <c r="C4" s="50"/>
      <c r="D4" s="50"/>
      <c r="E4" s="50"/>
      <c r="F4" s="50"/>
      <c r="G4" s="50"/>
      <c r="H4" s="50"/>
      <c r="I4" s="50"/>
    </row>
    <row r="5" spans="1:9" ht="17.399999999999999" customHeight="1" x14ac:dyDescent="0.25">
      <c r="A5" s="50" t="s">
        <v>3</v>
      </c>
      <c r="B5" s="50">
        <v>20222333</v>
      </c>
      <c r="C5" s="17" t="s">
        <v>206</v>
      </c>
      <c r="D5" s="17" t="s">
        <v>335</v>
      </c>
      <c r="E5" s="17">
        <v>2</v>
      </c>
      <c r="F5" s="17" t="s">
        <v>82</v>
      </c>
      <c r="G5" s="17" t="s">
        <v>207</v>
      </c>
      <c r="H5" s="50"/>
      <c r="I5" s="50"/>
    </row>
    <row r="6" spans="1:9" ht="17.399999999999999" customHeight="1" x14ac:dyDescent="0.25">
      <c r="A6" s="50"/>
      <c r="B6" s="50"/>
      <c r="C6" s="17" t="s">
        <v>208</v>
      </c>
      <c r="D6" s="17" t="s">
        <v>335</v>
      </c>
      <c r="E6" s="17">
        <v>2</v>
      </c>
      <c r="F6" s="17" t="s">
        <v>82</v>
      </c>
      <c r="G6" s="17" t="s">
        <v>207</v>
      </c>
      <c r="H6" s="50"/>
      <c r="I6" s="50"/>
    </row>
    <row r="7" spans="1:9" ht="17.399999999999999" customHeight="1" x14ac:dyDescent="0.25">
      <c r="A7" s="50"/>
      <c r="B7" s="50"/>
      <c r="C7" s="17" t="s">
        <v>502</v>
      </c>
      <c r="D7" s="17" t="s">
        <v>335</v>
      </c>
      <c r="E7" s="17">
        <v>2</v>
      </c>
      <c r="F7" s="17" t="s">
        <v>82</v>
      </c>
      <c r="G7" s="17" t="s">
        <v>207</v>
      </c>
      <c r="H7" s="50"/>
      <c r="I7" s="50"/>
    </row>
    <row r="8" spans="1:9" ht="17.399999999999999" customHeight="1" x14ac:dyDescent="0.25">
      <c r="A8" s="50"/>
      <c r="B8" s="50"/>
      <c r="C8" s="17" t="s">
        <v>503</v>
      </c>
      <c r="D8" s="17" t="s">
        <v>335</v>
      </c>
      <c r="E8" s="17">
        <v>2</v>
      </c>
      <c r="F8" s="17" t="s">
        <v>82</v>
      </c>
      <c r="G8" s="17" t="s">
        <v>207</v>
      </c>
      <c r="H8" s="50"/>
      <c r="I8" s="50"/>
    </row>
    <row r="9" spans="1:9" ht="17.399999999999999" customHeight="1" x14ac:dyDescent="0.25">
      <c r="A9" s="50"/>
      <c r="B9" s="50"/>
      <c r="C9" s="17" t="s">
        <v>209</v>
      </c>
      <c r="D9" s="17" t="s">
        <v>335</v>
      </c>
      <c r="E9" s="17">
        <v>2</v>
      </c>
      <c r="F9" s="17" t="s">
        <v>82</v>
      </c>
      <c r="G9" s="17" t="s">
        <v>207</v>
      </c>
      <c r="H9" s="50"/>
      <c r="I9" s="50"/>
    </row>
    <row r="10" spans="1:9" ht="17.5" x14ac:dyDescent="0.25">
      <c r="A10" s="50"/>
      <c r="B10" s="50">
        <v>20222332</v>
      </c>
      <c r="C10" s="17" t="s">
        <v>504</v>
      </c>
      <c r="D10" s="17" t="s">
        <v>335</v>
      </c>
      <c r="E10" s="17">
        <v>2</v>
      </c>
      <c r="F10" s="17" t="s">
        <v>82</v>
      </c>
      <c r="G10" s="17" t="s">
        <v>207</v>
      </c>
      <c r="H10" s="50"/>
      <c r="I10" s="50"/>
    </row>
    <row r="11" spans="1:9" ht="17.5" x14ac:dyDescent="0.25">
      <c r="A11" s="50"/>
      <c r="B11" s="50"/>
      <c r="C11" s="17" t="s">
        <v>505</v>
      </c>
      <c r="D11" s="17" t="s">
        <v>335</v>
      </c>
      <c r="E11" s="17">
        <v>2</v>
      </c>
      <c r="F11" s="17" t="s">
        <v>82</v>
      </c>
      <c r="G11" s="17" t="s">
        <v>207</v>
      </c>
      <c r="H11" s="50"/>
      <c r="I11" s="50"/>
    </row>
    <row r="12" spans="1:9" ht="17.5" x14ac:dyDescent="0.25">
      <c r="A12" s="50"/>
      <c r="B12" s="50"/>
      <c r="C12" s="17" t="s">
        <v>506</v>
      </c>
      <c r="D12" s="17" t="s">
        <v>335</v>
      </c>
      <c r="E12" s="17">
        <v>2</v>
      </c>
      <c r="F12" s="17" t="s">
        <v>82</v>
      </c>
      <c r="G12" s="17" t="s">
        <v>207</v>
      </c>
      <c r="H12" s="50"/>
      <c r="I12" s="50"/>
    </row>
    <row r="13" spans="1:9" ht="17.5" x14ac:dyDescent="0.25">
      <c r="A13" s="50"/>
      <c r="B13" s="50"/>
      <c r="C13" s="17" t="s">
        <v>507</v>
      </c>
      <c r="D13" s="17" t="s">
        <v>335</v>
      </c>
      <c r="E13" s="17">
        <v>2</v>
      </c>
      <c r="F13" s="17" t="s">
        <v>82</v>
      </c>
      <c r="G13" s="17" t="s">
        <v>207</v>
      </c>
      <c r="H13" s="50"/>
      <c r="I13" s="50"/>
    </row>
    <row r="14" spans="1:9" ht="17.5" x14ac:dyDescent="0.25">
      <c r="A14" s="50"/>
      <c r="B14" s="50"/>
      <c r="C14" s="17" t="s">
        <v>508</v>
      </c>
      <c r="D14" s="17" t="s">
        <v>335</v>
      </c>
      <c r="E14" s="17">
        <v>2</v>
      </c>
      <c r="F14" s="17" t="s">
        <v>82</v>
      </c>
      <c r="G14" s="17" t="s">
        <v>207</v>
      </c>
      <c r="H14" s="50"/>
      <c r="I14" s="50"/>
    </row>
    <row r="15" spans="1:9" ht="17.5" x14ac:dyDescent="0.25">
      <c r="A15" s="50"/>
      <c r="B15" s="50"/>
      <c r="C15" s="17" t="s">
        <v>509</v>
      </c>
      <c r="D15" s="17" t="s">
        <v>335</v>
      </c>
      <c r="E15" s="17">
        <v>2</v>
      </c>
      <c r="F15" s="17" t="s">
        <v>82</v>
      </c>
      <c r="G15" s="17" t="s">
        <v>207</v>
      </c>
      <c r="H15" s="50"/>
      <c r="I15" s="50"/>
    </row>
    <row r="16" spans="1:9" ht="17.5" x14ac:dyDescent="0.25">
      <c r="A16" s="50"/>
      <c r="B16" s="50"/>
      <c r="C16" s="17" t="s">
        <v>510</v>
      </c>
      <c r="D16" s="17" t="s">
        <v>335</v>
      </c>
      <c r="E16" s="17">
        <v>2</v>
      </c>
      <c r="F16" s="17" t="s">
        <v>82</v>
      </c>
      <c r="G16" s="17" t="s">
        <v>207</v>
      </c>
      <c r="H16" s="50"/>
      <c r="I16" s="50"/>
    </row>
    <row r="17" spans="1:9" ht="17.5" x14ac:dyDescent="0.25">
      <c r="A17" s="17" t="s">
        <v>4</v>
      </c>
      <c r="B17" s="50" t="s">
        <v>68</v>
      </c>
      <c r="C17" s="50"/>
      <c r="D17" s="50"/>
      <c r="E17" s="50"/>
      <c r="F17" s="50"/>
      <c r="G17" s="50"/>
      <c r="H17" s="50"/>
      <c r="I17" s="50"/>
    </row>
    <row r="18" spans="1:9" ht="17.5" x14ac:dyDescent="0.25">
      <c r="A18" s="17" t="s">
        <v>5</v>
      </c>
      <c r="B18" s="50"/>
      <c r="C18" s="50"/>
      <c r="D18" s="50"/>
      <c r="E18" s="50"/>
      <c r="F18" s="50"/>
      <c r="G18" s="50"/>
      <c r="H18" s="50"/>
      <c r="I18" s="50"/>
    </row>
    <row r="19" spans="1:9" ht="17.5" x14ac:dyDescent="0.25">
      <c r="A19" s="17" t="s">
        <v>6</v>
      </c>
      <c r="B19" s="50"/>
      <c r="C19" s="50"/>
      <c r="D19" s="50"/>
      <c r="E19" s="50"/>
      <c r="F19" s="50"/>
      <c r="G19" s="50"/>
      <c r="H19" s="50"/>
      <c r="I19" s="50"/>
    </row>
    <row r="20" spans="1:9" ht="17.5" x14ac:dyDescent="0.25">
      <c r="A20" s="17" t="s">
        <v>7</v>
      </c>
      <c r="B20" s="50"/>
      <c r="C20" s="50"/>
      <c r="D20" s="50"/>
      <c r="E20" s="50"/>
      <c r="F20" s="50"/>
      <c r="G20" s="50"/>
      <c r="H20" s="50"/>
      <c r="I20" s="50"/>
    </row>
  </sheetData>
  <mergeCells count="19">
    <mergeCell ref="B17:I20"/>
    <mergeCell ref="H16:I16"/>
    <mergeCell ref="H5:I5"/>
    <mergeCell ref="A5:A16"/>
    <mergeCell ref="B5:B9"/>
    <mergeCell ref="B10:B16"/>
    <mergeCell ref="H8:I8"/>
    <mergeCell ref="H9:I9"/>
    <mergeCell ref="H10:I10"/>
    <mergeCell ref="H11:I11"/>
    <mergeCell ref="H12:I12"/>
    <mergeCell ref="H13:I13"/>
    <mergeCell ref="H14:I14"/>
    <mergeCell ref="H15:I15"/>
    <mergeCell ref="B3:I4"/>
    <mergeCell ref="A1:I1"/>
    <mergeCell ref="H2:I2"/>
    <mergeCell ref="H6:I6"/>
    <mergeCell ref="H7:I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日常请假名单</vt:lpstr>
      <vt:lpstr>日常请假率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陈乐</cp:lastModifiedBy>
  <dcterms:created xsi:type="dcterms:W3CDTF">2023-03-06T12:32:00Z</dcterms:created>
  <dcterms:modified xsi:type="dcterms:W3CDTF">2023-06-01T08:36:50Z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A3A65F1747B44FA6B6AD3B0CE5382FDC</vt:lpwstr>
  </property>
  <property fmtid="{D5CDD505-2E9C-101B-9397-08002B2CF9AE}" pid="3" name="KSOProductBuildVer">
    <vt:lpwstr>2052-11.1.0.13703</vt:lpwstr>
  </property>
</Properties>
</file>