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日常请假名单!$A$2:$I$23</definedName>
    <definedName name="_xlnm._FilterDatabase" localSheetId="10" hidden="1">统计表!$A$2:$E$65</definedName>
  </definedNames>
  <calcPr calcId="144525"/>
</workbook>
</file>

<file path=xl/sharedStrings.xml><?xml version="1.0" encoding="utf-8"?>
<sst xmlns="http://schemas.openxmlformats.org/spreadsheetml/2006/main" count="279" uniqueCount="95">
  <si>
    <t>湖州学院2021-2022学年第一学期学风建设情况通报（第17周 12月27日-1月2日 ）</t>
  </si>
  <si>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</si>
  <si>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</si>
  <si>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</si>
  <si>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</si>
  <si>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</si>
  <si>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</si>
  <si>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</si>
  <si>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</si>
  <si>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</si>
  <si>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</si>
  <si>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</si>
  <si>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</si>
  <si>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</si>
  <si>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</si>
  <si>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</si>
  <si>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</si>
  <si>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</si>
  <si>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</si>
  <si>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</si>
  <si>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</si>
  <si>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</si>
  <si>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</si>
  <si>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</si>
  <si>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</si>
  <si>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</si>
  <si>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</si>
  <si>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</si>
  <si>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</si>
  <si>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</si>
  <si>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</si>
  <si>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</si>
  <si>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</si>
  <si>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</si>
  <si>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</si>
  <si>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</si>
  <si>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</si>
  <si>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</si>
  <si>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</si>
  <si>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</si>
  <si>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</si>
  <si>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</si>
  <si>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毛晓英</t>
  </si>
  <si>
    <t>大学英语</t>
  </si>
  <si>
    <t>2（12.31）</t>
  </si>
  <si>
    <t>林子盛</t>
  </si>
  <si>
    <t>陈心妮</t>
  </si>
  <si>
    <t>蔡诗怡</t>
  </si>
  <si>
    <t>综合英语</t>
  </si>
  <si>
    <t>计算机基础</t>
  </si>
  <si>
    <t>2（12.27）</t>
  </si>
  <si>
    <t>英语语音</t>
  </si>
  <si>
    <t>马克思主义基本原理</t>
  </si>
  <si>
    <t>3（12.28）</t>
  </si>
  <si>
    <t>英语听力</t>
  </si>
  <si>
    <t>2（12.29）</t>
  </si>
  <si>
    <t>3（12.29）</t>
  </si>
  <si>
    <t>英语阅读</t>
  </si>
  <si>
    <t>2（12.30）</t>
  </si>
  <si>
    <t>卢丹</t>
  </si>
  <si>
    <t>经典文学作品选读</t>
  </si>
  <si>
    <t>张悦宇</t>
  </si>
  <si>
    <t>张威</t>
  </si>
  <si>
    <t>何雨嘉</t>
  </si>
  <si>
    <t>张佳楠</t>
  </si>
  <si>
    <t>互换性与技术测试</t>
  </si>
  <si>
    <t>机械设计</t>
  </si>
  <si>
    <t>湖州学院日常迟到早退统计表</t>
  </si>
  <si>
    <t>类别</t>
  </si>
  <si>
    <t>日期</t>
  </si>
  <si>
    <t>无迟到早退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</si>
  <si>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</si>
  <si>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</si>
  <si>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</si>
  <si>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</si>
  <si>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</si>
  <si>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</si>
  <si>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</si>
  <si>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</si>
  <si>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</si>
  <si>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</si>
  <si>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</si>
  <si>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</si>
  <si>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</si>
  <si>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</si>
  <si>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</si>
  <si>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晚自习取消</t>
  </si>
  <si>
    <t>湖州学院晚自修请假统计表</t>
  </si>
  <si>
    <t>班 级</t>
  </si>
  <si>
    <t>请假日期</t>
  </si>
  <si>
    <t>无请假</t>
  </si>
  <si>
    <t>湖州学院晚自修旷课统计表</t>
  </si>
  <si>
    <t>湖州学院晚自修迟到早退统计表</t>
  </si>
  <si>
    <t>上交情况</t>
  </si>
  <si>
    <t>齐全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</si>
</sst>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);[Red]\(0.0\)"/>
    <numFmt numFmtId="178" formatCode="0.00_ "/>
  </numFmts>
  <fonts count="63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indexed="8"/>
      <name val="仿宋_GB2312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name val="宋体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sz val="16"/>
      <color theme="1"/>
      <name val="仿宋_GB2312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黑体"/>
      <charset val="134"/>
    </font>
    <font>
      <b/>
      <sz val="14"/>
      <color rgb="FF000000"/>
      <name val="黑体"/>
      <charset val="134"/>
    </font>
    <font>
      <b/>
      <sz val="14"/>
      <color indexed="8"/>
      <name val="宋体"/>
      <charset val="134"/>
    </font>
    <font>
      <b/>
      <sz val="14"/>
      <color indexed="8"/>
      <name val="黑体"/>
      <charset val="134"/>
    </font>
    <font>
      <sz val="12"/>
      <name val="仿宋_GB2312"/>
      <charset val="134"/>
    </font>
    <font>
      <sz val="14"/>
      <color rgb="FFFF0000"/>
      <name val="仿宋_GB2312"/>
      <charset val="134"/>
    </font>
    <font>
      <b/>
      <sz val="12"/>
      <color rgb="FF000000"/>
      <name val="黑体"/>
      <charset val="134"/>
    </font>
    <font>
      <b/>
      <sz val="16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7" fillId="16" borderId="17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21" borderId="19" applyNumberFormat="0" applyFon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8" fillId="17" borderId="18" applyNumberFormat="0" applyAlignment="0" applyProtection="0">
      <alignment vertical="center"/>
    </xf>
    <xf numFmtId="0" fontId="57" fillId="17" borderId="17" applyNumberFormat="0" applyAlignment="0" applyProtection="0">
      <alignment vertical="center"/>
    </xf>
    <xf numFmtId="0" fontId="52" fillId="22" borderId="20" applyNumberFormat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61" fillId="0" borderId="0">
      <protection locked="0"/>
    </xf>
    <xf numFmtId="0" fontId="62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1" fillId="0" borderId="15" xfId="49" applyFont="1" applyFill="1" applyBorder="1" applyAlignment="1" applyProtection="1">
      <alignment horizontal="center" vertical="center"/>
    </xf>
    <xf numFmtId="0" fontId="11" fillId="0" borderId="16" xfId="49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/>
    </xf>
    <xf numFmtId="176" fontId="12" fillId="0" borderId="1" xfId="49" applyNumberFormat="1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4" xfId="49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3" fillId="0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8" fillId="0" borderId="1" xfId="49" applyFont="1" applyBorder="1" applyAlignment="1" applyProtection="1">
      <alignment horizontal="center" vertical="center"/>
    </xf>
    <xf numFmtId="0" fontId="18" fillId="0" borderId="1" xfId="49" applyFont="1" applyFill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21" fillId="0" borderId="8" xfId="49" applyFont="1" applyBorder="1" applyAlignment="1" applyProtection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3" fillId="0" borderId="1" xfId="49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19" fillId="0" borderId="1" xfId="0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33" fillId="0" borderId="0" xfId="0" applyFont="1" applyFill="1" applyBorder="1" applyAlignment="1">
      <alignment horizontal="center" vertical="center"/>
    </xf>
    <xf numFmtId="10" fontId="4" fillId="0" borderId="0" xfId="0" applyNumberFormat="1" applyFont="1">
      <alignment vertical="center"/>
    </xf>
    <xf numFmtId="0" fontId="0" fillId="0" borderId="0" xfId="0" applyBorder="1">
      <alignment vertical="center"/>
    </xf>
    <xf numFmtId="10" fontId="0" fillId="0" borderId="0" xfId="0" applyNumberFormat="1" applyBorder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0" fontId="4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0" xfId="0" applyFont="1" applyFill="1">
      <alignment vertical="center"/>
    </xf>
    <xf numFmtId="10" fontId="20" fillId="0" borderId="0" xfId="0" applyNumberFormat="1" applyFont="1">
      <alignment vertical="center"/>
    </xf>
    <xf numFmtId="0" fontId="3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0" fontId="37" fillId="0" borderId="1" xfId="0" applyNumberFormat="1" applyFont="1" applyFill="1" applyBorder="1" applyAlignment="1">
      <alignment horizontal="center" vertical="center"/>
    </xf>
    <xf numFmtId="10" fontId="38" fillId="0" borderId="1" xfId="10" applyNumberFormat="1" applyFont="1" applyBorder="1" applyAlignment="1">
      <alignment horizontal="center" vertical="center"/>
      <protection locked="0"/>
    </xf>
    <xf numFmtId="0" fontId="38" fillId="0" borderId="1" xfId="10" applyFont="1" applyBorder="1" applyAlignment="1">
      <alignment horizontal="center" vertical="center"/>
      <protection locked="0"/>
    </xf>
    <xf numFmtId="0" fontId="39" fillId="0" borderId="1" xfId="10" applyFont="1" applyBorder="1" applyAlignment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40" fillId="0" borderId="0" xfId="10" applyBorder="1">
      <protection locked="0"/>
    </xf>
    <xf numFmtId="10" fontId="38" fillId="0" borderId="0" xfId="10" applyNumberFormat="1" applyFont="1" applyBorder="1" applyAlignment="1">
      <alignment horizontal="center"/>
      <protection locked="0"/>
    </xf>
    <xf numFmtId="0" fontId="38" fillId="0" borderId="0" xfId="10" applyFont="1" applyBorder="1" applyAlignment="1">
      <alignment horizontal="center"/>
      <protection locked="0"/>
    </xf>
    <xf numFmtId="0" fontId="41" fillId="0" borderId="0" xfId="10" applyFont="1" applyBorder="1" applyAlignment="1">
      <alignment horizontal="center"/>
      <protection locked="0"/>
    </xf>
    <xf numFmtId="0" fontId="37" fillId="0" borderId="0" xfId="10" applyFont="1" applyBorder="1" applyAlignment="1" applyProtection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B3" sqref="B3"/>
    </sheetView>
  </sheetViews>
  <sheetFormatPr defaultColWidth="9" defaultRowHeight="20.25" outlineLevelCol="5"/>
  <cols>
    <col min="1" max="1" width="39.0916666666667" style="153" customWidth="1"/>
    <col min="2" max="5" width="24.8166666666667" style="153" customWidth="1"/>
    <col min="6" max="16384" width="9" style="153"/>
  </cols>
  <sheetData>
    <row r="1" s="151" customFormat="1" ht="21" customHeight="1" spans="1:5">
      <c r="A1" s="4" t="s">
        <v>0</v>
      </c>
      <c r="B1" s="5"/>
      <c r="C1" s="5"/>
      <c r="D1" s="5"/>
      <c r="E1" s="5"/>
    </row>
    <row r="2" s="152" customFormat="1" ht="21" customHeight="1" spans="1:5">
      <c r="A2" s="140" t="s">
        <v>1</v>
      </c>
      <c r="B2" s="140" t="s">
        <v>2</v>
      </c>
      <c r="C2" s="140" t="s">
        <v>3</v>
      </c>
      <c r="D2" s="140" t="s">
        <v>4</v>
      </c>
      <c r="E2" s="140" t="s">
        <v>5</v>
      </c>
    </row>
    <row r="3" s="151" customFormat="1" ht="21" customHeight="1" spans="1:5">
      <c r="A3" s="154" t="s">
        <v>6</v>
      </c>
      <c r="B3" s="154">
        <v>0</v>
      </c>
      <c r="C3" s="154">
        <v>0</v>
      </c>
      <c r="D3" s="154">
        <v>0</v>
      </c>
      <c r="E3" s="154">
        <v>0</v>
      </c>
    </row>
    <row r="4" s="151" customFormat="1" ht="21" customHeight="1" spans="1:5">
      <c r="A4" s="154" t="s">
        <v>7</v>
      </c>
      <c r="B4" s="154">
        <v>0</v>
      </c>
      <c r="C4" s="154">
        <v>0</v>
      </c>
      <c r="D4" s="154">
        <v>0</v>
      </c>
      <c r="E4" s="154">
        <v>0</v>
      </c>
    </row>
    <row r="5" s="151" customFormat="1" ht="21" customHeight="1" spans="1:5">
      <c r="A5" s="155" t="s">
        <v>8</v>
      </c>
      <c r="B5" s="156">
        <f>3/440</f>
        <v>0.00681818181818182</v>
      </c>
      <c r="C5" s="156">
        <f>15/563</f>
        <v>0.0266429840142096</v>
      </c>
      <c r="D5" s="156">
        <f>3/1250</f>
        <v>0.0024</v>
      </c>
      <c r="E5" s="154">
        <v>0</v>
      </c>
    </row>
    <row r="6" s="151" customFormat="1" ht="21" customHeight="1" spans="1:5">
      <c r="A6" s="154" t="s">
        <v>9</v>
      </c>
      <c r="B6" s="157">
        <v>3</v>
      </c>
      <c r="C6" s="157">
        <v>15</v>
      </c>
      <c r="D6" s="158">
        <v>3</v>
      </c>
      <c r="E6" s="154">
        <v>0</v>
      </c>
    </row>
    <row r="7" s="151" customFormat="1" ht="21" customHeight="1" spans="1:5">
      <c r="A7" s="154" t="s">
        <v>10</v>
      </c>
      <c r="B7" s="154">
        <v>0</v>
      </c>
      <c r="C7" s="154">
        <v>0</v>
      </c>
      <c r="D7" s="154">
        <v>0</v>
      </c>
      <c r="E7" s="154">
        <v>0</v>
      </c>
    </row>
    <row r="8" s="151" customFormat="1" ht="21" customHeight="1" spans="1:5">
      <c r="A8" s="154" t="s">
        <v>11</v>
      </c>
      <c r="B8" s="157" t="s">
        <v>12</v>
      </c>
      <c r="C8" s="157" t="s">
        <v>12</v>
      </c>
      <c r="D8" s="157" t="s">
        <v>12</v>
      </c>
      <c r="E8" s="157" t="s">
        <v>12</v>
      </c>
    </row>
    <row r="9" s="151" customFormat="1" ht="21" customHeight="1" spans="1:5">
      <c r="A9" s="154" t="s">
        <v>13</v>
      </c>
      <c r="B9" s="154">
        <v>0</v>
      </c>
      <c r="C9" s="154">
        <v>0</v>
      </c>
      <c r="D9" s="154">
        <v>0</v>
      </c>
      <c r="E9" s="154">
        <v>0</v>
      </c>
    </row>
    <row r="10" s="151" customFormat="1" ht="21" customHeight="1" spans="1:5">
      <c r="A10" s="154" t="s">
        <v>14</v>
      </c>
      <c r="B10" s="154">
        <v>0</v>
      </c>
      <c r="C10" s="154">
        <v>0</v>
      </c>
      <c r="D10" s="159">
        <v>0</v>
      </c>
      <c r="E10" s="154">
        <v>0</v>
      </c>
    </row>
    <row r="11" s="151" customFormat="1" ht="21" customHeight="1" spans="1:5">
      <c r="A11" s="154" t="s">
        <v>15</v>
      </c>
      <c r="B11" s="154">
        <v>0</v>
      </c>
      <c r="C11" s="154">
        <v>0</v>
      </c>
      <c r="D11" s="154">
        <v>0</v>
      </c>
      <c r="E11" s="154">
        <v>0</v>
      </c>
    </row>
    <row r="12" s="151" customFormat="1" ht="21" customHeight="1" spans="1:5">
      <c r="A12" s="154" t="s">
        <v>16</v>
      </c>
      <c r="B12" s="159" t="s">
        <v>17</v>
      </c>
      <c r="C12" s="159" t="s">
        <v>17</v>
      </c>
      <c r="D12" s="159" t="s">
        <v>17</v>
      </c>
      <c r="E12" s="159" t="s">
        <v>17</v>
      </c>
    </row>
    <row r="13" s="151" customFormat="1" ht="21" customHeight="1" spans="1:5">
      <c r="A13" s="160"/>
      <c r="B13" s="160"/>
      <c r="C13" s="160"/>
      <c r="D13" s="160"/>
      <c r="E13" s="160"/>
    </row>
    <row r="14" spans="1:5">
      <c r="A14" s="161"/>
      <c r="B14" s="161"/>
      <c r="C14" s="161"/>
      <c r="D14" s="161"/>
      <c r="E14" s="161"/>
    </row>
    <row r="15" spans="1:5">
      <c r="A15" s="162"/>
      <c r="B15" s="162"/>
      <c r="C15" s="162"/>
      <c r="D15" s="162"/>
      <c r="E15" s="162"/>
    </row>
    <row r="16" spans="1:6">
      <c r="A16" s="162"/>
      <c r="B16" s="162"/>
      <c r="C16" s="162"/>
      <c r="D16" s="162"/>
      <c r="E16" s="162"/>
      <c r="F16" s="162"/>
    </row>
    <row r="17" spans="1:6">
      <c r="A17" s="162"/>
      <c r="B17" s="163"/>
      <c r="C17" s="163"/>
      <c r="D17" s="163"/>
      <c r="E17" s="163"/>
      <c r="F17" s="162"/>
    </row>
    <row r="18" spans="1:6">
      <c r="A18" s="162"/>
      <c r="B18" s="160"/>
      <c r="C18" s="160"/>
      <c r="D18" s="160"/>
      <c r="E18" s="164"/>
      <c r="F18" s="162"/>
    </row>
    <row r="19" spans="1:6">
      <c r="A19" s="162"/>
      <c r="B19" s="160"/>
      <c r="C19" s="160"/>
      <c r="D19" s="160"/>
      <c r="E19" s="164"/>
      <c r="F19" s="162"/>
    </row>
    <row r="20" spans="1:6">
      <c r="A20" s="162"/>
      <c r="B20" s="165"/>
      <c r="C20" s="165"/>
      <c r="D20" s="165"/>
      <c r="E20" s="165"/>
      <c r="F20" s="162"/>
    </row>
    <row r="21" spans="1:6">
      <c r="A21" s="162"/>
      <c r="B21" s="166"/>
      <c r="C21" s="166"/>
      <c r="D21" s="166"/>
      <c r="E21" s="166"/>
      <c r="F21" s="162"/>
    </row>
    <row r="22" spans="1:6">
      <c r="A22" s="162"/>
      <c r="B22" s="160"/>
      <c r="C22" s="166"/>
      <c r="D22" s="167"/>
      <c r="E22" s="160"/>
      <c r="F22" s="162"/>
    </row>
    <row r="23" spans="1:6">
      <c r="A23" s="162"/>
      <c r="B23" s="160"/>
      <c r="C23" s="166"/>
      <c r="D23" s="167"/>
      <c r="E23" s="160"/>
      <c r="F23" s="162"/>
    </row>
    <row r="24" spans="1:6">
      <c r="A24" s="162"/>
      <c r="B24" s="166"/>
      <c r="C24" s="160"/>
      <c r="D24" s="166"/>
      <c r="E24" s="166"/>
      <c r="F24" s="162"/>
    </row>
    <row r="25" spans="1:6">
      <c r="A25" s="162"/>
      <c r="B25" s="160"/>
      <c r="C25" s="160"/>
      <c r="D25" s="160"/>
      <c r="E25" s="168"/>
      <c r="F25" s="162"/>
    </row>
    <row r="26" spans="1:6">
      <c r="A26" s="162"/>
      <c r="B26" s="160"/>
      <c r="C26" s="160"/>
      <c r="D26" s="160"/>
      <c r="E26" s="168"/>
      <c r="F26" s="162"/>
    </row>
    <row r="27" spans="1:6">
      <c r="A27" s="162"/>
      <c r="B27" s="160"/>
      <c r="C27" s="166"/>
      <c r="D27" s="166"/>
      <c r="E27" s="166"/>
      <c r="F27" s="162"/>
    </row>
    <row r="28" spans="1:6">
      <c r="A28" s="162"/>
      <c r="B28" s="162"/>
      <c r="C28" s="162"/>
      <c r="D28" s="162"/>
      <c r="E28" s="162"/>
      <c r="F28" s="162"/>
    </row>
    <row r="29" spans="1:6">
      <c r="A29" s="162"/>
      <c r="B29" s="162"/>
      <c r="C29" s="162"/>
      <c r="D29" s="162"/>
      <c r="E29" s="162"/>
      <c r="F29" s="162"/>
    </row>
    <row r="30" spans="1:6">
      <c r="A30" s="162"/>
      <c r="B30" s="162"/>
      <c r="C30" s="162"/>
      <c r="D30" s="162"/>
      <c r="E30" s="162"/>
      <c r="F30" s="162"/>
    </row>
    <row r="31" spans="1:6">
      <c r="A31" s="162"/>
      <c r="B31" s="162"/>
      <c r="C31" s="162"/>
      <c r="D31" s="162"/>
      <c r="E31" s="162"/>
      <c r="F31" s="162"/>
    </row>
    <row r="32" spans="1:6">
      <c r="A32" s="162"/>
      <c r="B32" s="162"/>
      <c r="C32" s="162"/>
      <c r="D32" s="162"/>
      <c r="E32" s="162"/>
      <c r="F32" s="162"/>
    </row>
    <row r="33" spans="1:6">
      <c r="A33" s="162"/>
      <c r="B33" s="162"/>
      <c r="C33" s="162"/>
      <c r="D33" s="162"/>
      <c r="E33" s="162"/>
      <c r="F33" s="162"/>
    </row>
    <row r="34" spans="1:6">
      <c r="A34" s="162"/>
      <c r="B34" s="162"/>
      <c r="C34" s="162"/>
      <c r="D34" s="162"/>
      <c r="E34" s="162"/>
      <c r="F34" s="162"/>
    </row>
    <row r="35" spans="1:6">
      <c r="A35" s="162"/>
      <c r="B35" s="162"/>
      <c r="C35" s="162"/>
      <c r="D35" s="162"/>
      <c r="E35" s="162"/>
      <c r="F35" s="162"/>
    </row>
    <row r="36" spans="1:6">
      <c r="A36" s="162"/>
      <c r="B36" s="162"/>
      <c r="C36" s="162"/>
      <c r="D36" s="162"/>
      <c r="E36" s="162"/>
      <c r="F36" s="162"/>
    </row>
    <row r="37" spans="1:6">
      <c r="A37" s="162"/>
      <c r="B37" s="162"/>
      <c r="C37" s="162"/>
      <c r="D37" s="162"/>
      <c r="E37" s="162"/>
      <c r="F37" s="162"/>
    </row>
    <row r="38" spans="1:6">
      <c r="A38" s="162"/>
      <c r="B38" s="162"/>
      <c r="C38" s="162"/>
      <c r="D38" s="162"/>
      <c r="E38" s="162"/>
      <c r="F38" s="162"/>
    </row>
    <row r="39" spans="1:6">
      <c r="A39" s="162"/>
      <c r="B39" s="162"/>
      <c r="C39" s="162"/>
      <c r="D39" s="162"/>
      <c r="E39" s="162"/>
      <c r="F39" s="162"/>
    </row>
    <row r="40" spans="1:6">
      <c r="A40" s="162"/>
      <c r="B40" s="162"/>
      <c r="C40" s="162"/>
      <c r="D40" s="162"/>
      <c r="E40" s="162"/>
      <c r="F40" s="162"/>
    </row>
    <row r="41" spans="1:6">
      <c r="A41" s="162"/>
      <c r="B41" s="162"/>
      <c r="C41" s="162"/>
      <c r="D41" s="162"/>
      <c r="E41" s="162"/>
      <c r="F41" s="162"/>
    </row>
    <row r="42" spans="1:6">
      <c r="A42" s="162"/>
      <c r="B42" s="162"/>
      <c r="C42" s="162"/>
      <c r="D42" s="162"/>
      <c r="E42" s="162"/>
      <c r="F42" s="162"/>
    </row>
    <row r="43" spans="1:6">
      <c r="A43" s="162"/>
      <c r="B43" s="162"/>
      <c r="C43" s="162"/>
      <c r="D43" s="162"/>
      <c r="E43" s="162"/>
      <c r="F43" s="162"/>
    </row>
    <row r="44" spans="1:6">
      <c r="A44" s="162"/>
      <c r="B44" s="162"/>
      <c r="C44" s="162"/>
      <c r="D44" s="162"/>
      <c r="E44" s="162"/>
      <c r="F44" s="162"/>
    </row>
    <row r="45" spans="1:6">
      <c r="A45" s="162"/>
      <c r="B45" s="162"/>
      <c r="C45" s="162"/>
      <c r="D45" s="162"/>
      <c r="E45" s="162"/>
      <c r="F45" s="162"/>
    </row>
    <row r="46" spans="1:6">
      <c r="A46" s="162"/>
      <c r="B46" s="162"/>
      <c r="C46" s="162"/>
      <c r="D46" s="162"/>
      <c r="E46" s="162"/>
      <c r="F46" s="162"/>
    </row>
    <row r="47" spans="1:6">
      <c r="A47" s="162"/>
      <c r="B47" s="162"/>
      <c r="C47" s="162"/>
      <c r="D47" s="162"/>
      <c r="E47" s="162"/>
      <c r="F47" s="162"/>
    </row>
    <row r="48" spans="1:6">
      <c r="A48" s="162"/>
      <c r="B48" s="162"/>
      <c r="C48" s="162"/>
      <c r="D48" s="162"/>
      <c r="E48" s="162"/>
      <c r="F48" s="162"/>
    </row>
    <row r="49" spans="1:6">
      <c r="A49" s="162"/>
      <c r="B49" s="162"/>
      <c r="C49" s="162"/>
      <c r="D49" s="162"/>
      <c r="E49" s="162"/>
      <c r="F49" s="162"/>
    </row>
    <row r="50" spans="1:6">
      <c r="A50" s="162"/>
      <c r="B50" s="162"/>
      <c r="C50" s="162"/>
      <c r="D50" s="162"/>
      <c r="E50" s="162"/>
      <c r="F50" s="162"/>
    </row>
    <row r="51" spans="1:6">
      <c r="A51" s="162"/>
      <c r="B51" s="162"/>
      <c r="C51" s="162"/>
      <c r="D51" s="162"/>
      <c r="E51" s="162"/>
      <c r="F51" s="162"/>
    </row>
    <row r="52" spans="1:6">
      <c r="A52" s="162"/>
      <c r="B52" s="162"/>
      <c r="C52" s="162"/>
      <c r="D52" s="162"/>
      <c r="E52" s="162"/>
      <c r="F52" s="162"/>
    </row>
    <row r="53" spans="1:6">
      <c r="A53" s="162"/>
      <c r="B53" s="162"/>
      <c r="C53" s="162"/>
      <c r="D53" s="162"/>
      <c r="E53" s="162"/>
      <c r="F53" s="162"/>
    </row>
    <row r="54" spans="1:6">
      <c r="A54" s="162"/>
      <c r="B54" s="162"/>
      <c r="C54" s="162"/>
      <c r="D54" s="162"/>
      <c r="E54" s="162"/>
      <c r="F54" s="162"/>
    </row>
    <row r="55" spans="1:6">
      <c r="A55" s="162"/>
      <c r="B55" s="162"/>
      <c r="C55" s="162"/>
      <c r="D55" s="162"/>
      <c r="E55" s="162"/>
      <c r="F55" s="162"/>
    </row>
    <row r="56" spans="1:6">
      <c r="A56" s="162"/>
      <c r="B56" s="162"/>
      <c r="C56" s="162"/>
      <c r="D56" s="162"/>
      <c r="E56" s="162"/>
      <c r="F56" s="162"/>
    </row>
    <row r="57" spans="1:6">
      <c r="A57" s="162"/>
      <c r="B57" s="162"/>
      <c r="C57" s="162"/>
      <c r="D57" s="162"/>
      <c r="E57" s="162"/>
      <c r="F57" s="162"/>
    </row>
    <row r="58" spans="1:6">
      <c r="A58" s="162"/>
      <c r="B58" s="162"/>
      <c r="C58" s="162"/>
      <c r="D58" s="162"/>
      <c r="E58" s="162"/>
      <c r="F58" s="162"/>
    </row>
    <row r="59" spans="1:6">
      <c r="A59" s="162"/>
      <c r="B59" s="162"/>
      <c r="C59" s="162"/>
      <c r="D59" s="162"/>
      <c r="E59" s="162"/>
      <c r="F59" s="162"/>
    </row>
    <row r="60" spans="1:6">
      <c r="A60" s="162"/>
      <c r="B60" s="162"/>
      <c r="C60" s="162"/>
      <c r="D60" s="162"/>
      <c r="E60" s="162"/>
      <c r="F60" s="162"/>
    </row>
    <row r="61" spans="1:6">
      <c r="A61" s="162"/>
      <c r="B61" s="162"/>
      <c r="C61" s="162"/>
      <c r="D61" s="162"/>
      <c r="E61" s="162"/>
      <c r="F61" s="162"/>
    </row>
    <row r="62" spans="1:6">
      <c r="A62" s="162"/>
      <c r="B62" s="162"/>
      <c r="C62" s="162"/>
      <c r="D62" s="162"/>
      <c r="E62" s="162"/>
      <c r="F62" s="162"/>
    </row>
    <row r="63" spans="1:6">
      <c r="A63" s="162"/>
      <c r="B63" s="162"/>
      <c r="C63" s="162"/>
      <c r="D63" s="162"/>
      <c r="E63" s="162"/>
      <c r="F63" s="162"/>
    </row>
    <row r="64" spans="1:6">
      <c r="A64" s="162"/>
      <c r="B64" s="162"/>
      <c r="C64" s="162"/>
      <c r="D64" s="162"/>
      <c r="E64" s="162"/>
      <c r="F64" s="162"/>
    </row>
    <row r="65" spans="1:6">
      <c r="A65" s="162"/>
      <c r="B65" s="162"/>
      <c r="C65" s="162"/>
      <c r="D65" s="162"/>
      <c r="E65" s="162"/>
      <c r="F65" s="162"/>
    </row>
  </sheetData>
  <mergeCells count="2">
    <mergeCell ref="A1:E1"/>
    <mergeCell ref="A13:E13"/>
  </mergeCells>
  <hyperlinks>
    <hyperlink ref="D8" location="晚自习风气统计表!A26" display="班级明细"/>
    <hyperlink ref="E8" location="晚自习风气统计表!A40" display="班级明细"/>
    <hyperlink ref="B8" location="晚自习风气统计表!A3" display="班级明细"/>
    <hyperlink ref="B6" location="日常请假名单!A3" display="3"/>
    <hyperlink ref="B5" location="日常请假率!A3" display="=3/440"/>
    <hyperlink ref="C5" location="日常请假率!A15" display="=15/563"/>
    <hyperlink ref="C6" location="日常请假名单!A6" display="15"/>
    <hyperlink ref="D5" location="日常请假率!A28" display="=3/1250"/>
    <hyperlink ref="D6" location="日常请假名单!A21" display="3"/>
    <hyperlink ref="C8" location="晚自习风气统计表!A12" display="班级明细"/>
  </hyperlinks>
  <pageMargins left="0.75" right="0.75" top="1" bottom="1" header="0.5" footer="0.5"/>
  <pageSetup paperSize="9" orientation="portrait"/>
  <headerFooter/>
  <ignoredErrors>
    <ignoredError sqref="B5:D5 D11:E11 B11 D10:E10 B10 E9 B9 B12:E12 B7:C7 E6 E3 B8:E8 E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14" sqref="E14"/>
    </sheetView>
  </sheetViews>
  <sheetFormatPr defaultColWidth="9" defaultRowHeight="13.5" outlineLevelRow="5" outlineLevelCol="6"/>
  <cols>
    <col min="1" max="1" width="28" customWidth="1"/>
    <col min="2" max="2" width="17" customWidth="1"/>
    <col min="3" max="3" width="14.1833333333333" customWidth="1"/>
    <col min="4" max="4" width="18.45" customWidth="1"/>
    <col min="5" max="5" width="17" customWidth="1"/>
    <col min="6" max="6" width="18.45" customWidth="1"/>
  </cols>
  <sheetData>
    <row r="1" s="20" customFormat="1" ht="22.5" spans="1:6">
      <c r="A1" s="24" t="s">
        <v>92</v>
      </c>
      <c r="B1" s="24"/>
      <c r="C1" s="24"/>
      <c r="D1" s="24"/>
      <c r="E1" s="24"/>
      <c r="F1" s="24"/>
    </row>
    <row r="2" s="21" customFormat="1" ht="20.25" spans="1:7">
      <c r="A2" s="25" t="s">
        <v>19</v>
      </c>
      <c r="B2" s="25" t="s">
        <v>21</v>
      </c>
      <c r="C2" s="25" t="s">
        <v>30</v>
      </c>
      <c r="D2" s="25" t="s">
        <v>68</v>
      </c>
      <c r="E2" s="25" t="s">
        <v>69</v>
      </c>
      <c r="F2" s="25" t="s">
        <v>26</v>
      </c>
      <c r="G2" s="26"/>
    </row>
    <row r="3" s="21" customFormat="1" ht="18.75" spans="1:7">
      <c r="A3" s="27" t="s">
        <v>2</v>
      </c>
      <c r="B3" s="28" t="s">
        <v>70</v>
      </c>
      <c r="C3" s="29"/>
      <c r="D3" s="29"/>
      <c r="E3" s="29"/>
      <c r="F3" s="30"/>
      <c r="G3" s="26"/>
    </row>
    <row r="4" s="22" customFormat="1" ht="18.75" spans="1:7">
      <c r="A4" s="31" t="s">
        <v>3</v>
      </c>
      <c r="B4" s="32"/>
      <c r="C4" s="33"/>
      <c r="D4" s="33"/>
      <c r="E4" s="33"/>
      <c r="F4" s="34"/>
      <c r="G4" s="35"/>
    </row>
    <row r="5" s="23" customFormat="1" ht="18.75" spans="1:6">
      <c r="A5" s="6" t="s">
        <v>4</v>
      </c>
      <c r="B5" s="32"/>
      <c r="C5" s="33"/>
      <c r="D5" s="33"/>
      <c r="E5" s="33"/>
      <c r="F5" s="34"/>
    </row>
    <row r="6" s="20" customFormat="1" ht="18.75" spans="1:6">
      <c r="A6" s="36" t="s">
        <v>5</v>
      </c>
      <c r="B6" s="37"/>
      <c r="C6" s="38"/>
      <c r="D6" s="38"/>
      <c r="E6" s="38"/>
      <c r="F6" s="39"/>
    </row>
  </sheetData>
  <mergeCells count="2">
    <mergeCell ref="A1:F1"/>
    <mergeCell ref="B3:F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zoomScale="84" zoomScaleNormal="84" workbookViewId="0">
      <selection activeCell="K36" sqref="K36"/>
    </sheetView>
  </sheetViews>
  <sheetFormatPr defaultColWidth="9" defaultRowHeight="13.5" outlineLevelCol="4"/>
  <cols>
    <col min="1" max="1" width="21.1833333333333" customWidth="1"/>
    <col min="2" max="2" width="7.36666666666667" style="3" customWidth="1"/>
    <col min="3" max="3" width="22.1833333333333" customWidth="1"/>
    <col min="4" max="4" width="19.5416666666667" customWidth="1"/>
    <col min="5" max="5" width="24.0916666666667" customWidth="1"/>
  </cols>
  <sheetData>
    <row r="1" s="1" customFormat="1" ht="22.5" spans="1:5">
      <c r="A1" s="4" t="s">
        <v>93</v>
      </c>
      <c r="B1" s="4"/>
      <c r="C1" s="4"/>
      <c r="D1" s="4"/>
      <c r="E1" s="4"/>
    </row>
    <row r="2" s="2" customFormat="1" ht="20.25" spans="1:5">
      <c r="A2" s="5" t="s">
        <v>19</v>
      </c>
      <c r="B2" s="5" t="s">
        <v>20</v>
      </c>
      <c r="C2" s="5" t="s">
        <v>21</v>
      </c>
      <c r="D2" s="5" t="s">
        <v>93</v>
      </c>
      <c r="E2" s="5" t="s">
        <v>26</v>
      </c>
    </row>
    <row r="3" s="2" customFormat="1" ht="18.75" spans="1:5">
      <c r="A3" s="6" t="s">
        <v>2</v>
      </c>
      <c r="B3" s="7">
        <v>1</v>
      </c>
      <c r="C3" s="7">
        <v>20212131</v>
      </c>
      <c r="D3" s="7" t="s">
        <v>94</v>
      </c>
      <c r="E3" s="7"/>
    </row>
    <row r="4" s="2" customFormat="1" ht="18.75" spans="1:5">
      <c r="A4" s="8"/>
      <c r="B4" s="7">
        <v>2</v>
      </c>
      <c r="C4" s="7">
        <v>20212132</v>
      </c>
      <c r="D4" s="7" t="s">
        <v>94</v>
      </c>
      <c r="E4" s="7"/>
    </row>
    <row r="5" s="2" customFormat="1" ht="18.75" spans="1:5">
      <c r="A5" s="8"/>
      <c r="B5" s="7">
        <v>3</v>
      </c>
      <c r="C5" s="7">
        <v>20212133</v>
      </c>
      <c r="D5" s="7" t="s">
        <v>94</v>
      </c>
      <c r="E5" s="7"/>
    </row>
    <row r="6" s="2" customFormat="1" ht="18.75" spans="1:5">
      <c r="A6" s="8"/>
      <c r="B6" s="7">
        <v>4</v>
      </c>
      <c r="C6" s="7">
        <v>20212134</v>
      </c>
      <c r="D6" s="7" t="s">
        <v>94</v>
      </c>
      <c r="E6" s="7"/>
    </row>
    <row r="7" s="2" customFormat="1" ht="18.75" spans="1:5">
      <c r="A7" s="8"/>
      <c r="B7" s="7">
        <v>5</v>
      </c>
      <c r="C7" s="7">
        <v>20212135</v>
      </c>
      <c r="D7" s="7" t="s">
        <v>94</v>
      </c>
      <c r="E7" s="9"/>
    </row>
    <row r="8" s="2" customFormat="1" ht="18.75" spans="1:5">
      <c r="A8" s="8"/>
      <c r="B8" s="7">
        <v>6</v>
      </c>
      <c r="C8" s="7">
        <v>20212136</v>
      </c>
      <c r="D8" s="7" t="s">
        <v>94</v>
      </c>
      <c r="E8" s="9"/>
    </row>
    <row r="9" s="2" customFormat="1" ht="18.75" spans="1:5">
      <c r="A9" s="8"/>
      <c r="B9" s="7">
        <v>7</v>
      </c>
      <c r="C9" s="7">
        <v>20212137</v>
      </c>
      <c r="D9" s="7" t="s">
        <v>94</v>
      </c>
      <c r="E9" s="9"/>
    </row>
    <row r="10" s="2" customFormat="1" ht="18.75" spans="1:5">
      <c r="A10" s="8"/>
      <c r="B10" s="7">
        <v>8</v>
      </c>
      <c r="C10" s="7">
        <v>20212138</v>
      </c>
      <c r="D10" s="7" t="s">
        <v>94</v>
      </c>
      <c r="E10" s="7"/>
    </row>
    <row r="11" s="2" customFormat="1" ht="18.75" spans="1:5">
      <c r="A11" s="8"/>
      <c r="B11" s="7">
        <v>9</v>
      </c>
      <c r="C11" s="7">
        <v>20212141</v>
      </c>
      <c r="D11" s="7" t="s">
        <v>94</v>
      </c>
      <c r="E11" s="7"/>
    </row>
    <row r="12" s="2" customFormat="1" ht="18.75" spans="1:5">
      <c r="A12" s="8"/>
      <c r="B12" s="7">
        <v>10</v>
      </c>
      <c r="C12" s="7">
        <v>20212142</v>
      </c>
      <c r="D12" s="7" t="s">
        <v>94</v>
      </c>
      <c r="E12" s="7"/>
    </row>
    <row r="13" s="2" customFormat="1" ht="18.75" spans="1:5">
      <c r="A13" s="8"/>
      <c r="B13" s="7">
        <v>11</v>
      </c>
      <c r="C13" s="7">
        <v>20213131</v>
      </c>
      <c r="D13" s="7" t="s">
        <v>94</v>
      </c>
      <c r="E13" s="7"/>
    </row>
    <row r="14" s="2" customFormat="1" ht="18.75" spans="1:5">
      <c r="A14" s="6" t="s">
        <v>3</v>
      </c>
      <c r="B14" s="7">
        <v>12</v>
      </c>
      <c r="C14" s="10">
        <v>20212431</v>
      </c>
      <c r="D14" s="11" t="s">
        <v>94</v>
      </c>
      <c r="E14" s="11"/>
    </row>
    <row r="15" s="2" customFormat="1" ht="18.75" spans="1:5">
      <c r="A15" s="12"/>
      <c r="B15" s="7">
        <v>13</v>
      </c>
      <c r="C15" s="10">
        <v>20212432</v>
      </c>
      <c r="D15" s="11" t="s">
        <v>94</v>
      </c>
      <c r="E15" s="11"/>
    </row>
    <row r="16" s="2" customFormat="1" ht="18.75" spans="1:5">
      <c r="A16" s="12"/>
      <c r="B16" s="7">
        <v>14</v>
      </c>
      <c r="C16" s="10">
        <v>20212433</v>
      </c>
      <c r="D16" s="11" t="s">
        <v>94</v>
      </c>
      <c r="E16" s="11"/>
    </row>
    <row r="17" s="2" customFormat="1" ht="18.75" spans="1:5">
      <c r="A17" s="12"/>
      <c r="B17" s="7">
        <v>15</v>
      </c>
      <c r="C17" s="10">
        <v>20212434</v>
      </c>
      <c r="D17" s="11" t="s">
        <v>94</v>
      </c>
      <c r="E17" s="11"/>
    </row>
    <row r="18" s="2" customFormat="1" ht="18.75" spans="1:5">
      <c r="A18" s="12"/>
      <c r="B18" s="7">
        <v>16</v>
      </c>
      <c r="C18" s="10">
        <v>20212435</v>
      </c>
      <c r="D18" s="11" t="s">
        <v>94</v>
      </c>
      <c r="E18" s="11"/>
    </row>
    <row r="19" s="2" customFormat="1" ht="18.75" spans="1:5">
      <c r="A19" s="12"/>
      <c r="B19" s="7">
        <v>17</v>
      </c>
      <c r="C19" s="10">
        <v>20212531</v>
      </c>
      <c r="D19" s="11" t="s">
        <v>94</v>
      </c>
      <c r="E19" s="11"/>
    </row>
    <row r="20" s="2" customFormat="1" ht="18.75" spans="1:5">
      <c r="A20" s="12"/>
      <c r="B20" s="7">
        <v>18</v>
      </c>
      <c r="C20" s="10">
        <v>20212532</v>
      </c>
      <c r="D20" s="11" t="s">
        <v>94</v>
      </c>
      <c r="E20" s="13"/>
    </row>
    <row r="21" s="2" customFormat="1" ht="18.75" spans="1:5">
      <c r="A21" s="12"/>
      <c r="B21" s="7">
        <v>19</v>
      </c>
      <c r="C21" s="10">
        <v>20212533</v>
      </c>
      <c r="D21" s="11" t="s">
        <v>94</v>
      </c>
      <c r="E21" s="13"/>
    </row>
    <row r="22" s="2" customFormat="1" ht="18.75" spans="1:5">
      <c r="A22" s="12"/>
      <c r="B22" s="7">
        <v>20</v>
      </c>
      <c r="C22" s="10">
        <v>20212534</v>
      </c>
      <c r="D22" s="11" t="s">
        <v>94</v>
      </c>
      <c r="E22" s="13"/>
    </row>
    <row r="23" s="2" customFormat="1" ht="18.75" spans="1:5">
      <c r="A23" s="12"/>
      <c r="B23" s="7">
        <v>21</v>
      </c>
      <c r="C23" s="10">
        <v>20212535</v>
      </c>
      <c r="D23" s="11" t="s">
        <v>94</v>
      </c>
      <c r="E23" s="13"/>
    </row>
    <row r="24" s="2" customFormat="1" ht="18.75" spans="1:5">
      <c r="A24" s="12"/>
      <c r="B24" s="7">
        <v>22</v>
      </c>
      <c r="C24" s="10">
        <v>20212631</v>
      </c>
      <c r="D24" s="11" t="s">
        <v>94</v>
      </c>
      <c r="E24" s="11"/>
    </row>
    <row r="25" s="2" customFormat="1" ht="18.75" spans="1:5">
      <c r="A25" s="12"/>
      <c r="B25" s="7">
        <v>23</v>
      </c>
      <c r="C25" s="10">
        <v>20212632</v>
      </c>
      <c r="D25" s="11" t="s">
        <v>94</v>
      </c>
      <c r="E25" s="11"/>
    </row>
    <row r="26" s="2" customFormat="1" ht="18.75" spans="1:5">
      <c r="A26" s="12"/>
      <c r="B26" s="7">
        <v>24</v>
      </c>
      <c r="C26" s="10">
        <v>20212633</v>
      </c>
      <c r="D26" s="11" t="s">
        <v>94</v>
      </c>
      <c r="E26" s="11"/>
    </row>
    <row r="27" s="2" customFormat="1" ht="18.75" spans="1:5">
      <c r="A27" s="14"/>
      <c r="B27" s="7">
        <v>25</v>
      </c>
      <c r="C27" s="10">
        <v>20212634</v>
      </c>
      <c r="D27" s="11" t="s">
        <v>94</v>
      </c>
      <c r="E27" s="11"/>
    </row>
    <row r="28" s="2" customFormat="1" ht="18.75" spans="1:5">
      <c r="A28" s="8" t="s">
        <v>4</v>
      </c>
      <c r="B28" s="7">
        <v>26</v>
      </c>
      <c r="C28" s="13">
        <v>20192833</v>
      </c>
      <c r="D28" s="13" t="s">
        <v>94</v>
      </c>
      <c r="E28" s="13"/>
    </row>
    <row r="29" s="2" customFormat="1" ht="18.75" spans="1:5">
      <c r="A29" s="8"/>
      <c r="B29" s="7">
        <v>27</v>
      </c>
      <c r="C29" s="13">
        <v>20193631</v>
      </c>
      <c r="D29" s="13" t="s">
        <v>94</v>
      </c>
      <c r="E29" s="13"/>
    </row>
    <row r="30" s="2" customFormat="1" ht="18.75" spans="1:5">
      <c r="A30" s="8"/>
      <c r="B30" s="7">
        <v>28</v>
      </c>
      <c r="C30" s="13">
        <v>20193632</v>
      </c>
      <c r="D30" s="13" t="s">
        <v>94</v>
      </c>
      <c r="E30" s="13"/>
    </row>
    <row r="31" s="2" customFormat="1" ht="18.75" spans="1:5">
      <c r="A31" s="8"/>
      <c r="B31" s="7">
        <v>29</v>
      </c>
      <c r="C31" s="13">
        <v>20203031</v>
      </c>
      <c r="D31" s="13" t="s">
        <v>94</v>
      </c>
      <c r="E31" s="15"/>
    </row>
    <row r="32" s="2" customFormat="1" ht="18.75" spans="1:5">
      <c r="A32" s="8"/>
      <c r="B32" s="7">
        <v>30</v>
      </c>
      <c r="C32" s="13">
        <v>20203032</v>
      </c>
      <c r="D32" s="13" t="s">
        <v>94</v>
      </c>
      <c r="E32" s="15"/>
    </row>
    <row r="33" s="2" customFormat="1" ht="18.75" spans="1:5">
      <c r="A33" s="8"/>
      <c r="B33" s="7">
        <v>31</v>
      </c>
      <c r="C33" s="13">
        <v>20203033</v>
      </c>
      <c r="D33" s="13" t="s">
        <v>94</v>
      </c>
      <c r="E33" s="15"/>
    </row>
    <row r="34" s="2" customFormat="1" ht="18.75" spans="1:5">
      <c r="A34" s="8"/>
      <c r="B34" s="7">
        <v>32</v>
      </c>
      <c r="C34" s="13">
        <v>20203034</v>
      </c>
      <c r="D34" s="13" t="s">
        <v>94</v>
      </c>
      <c r="E34" s="15"/>
    </row>
    <row r="35" s="2" customFormat="1" ht="18.75" spans="1:5">
      <c r="A35" s="8"/>
      <c r="B35" s="7">
        <v>33</v>
      </c>
      <c r="C35" s="13">
        <v>20203035</v>
      </c>
      <c r="D35" s="13" t="s">
        <v>94</v>
      </c>
      <c r="E35" s="15"/>
    </row>
    <row r="36" s="2" customFormat="1" ht="18.75" spans="1:5">
      <c r="A36" s="8"/>
      <c r="B36" s="7">
        <v>34</v>
      </c>
      <c r="C36" s="13">
        <v>20203036</v>
      </c>
      <c r="D36" s="13" t="s">
        <v>94</v>
      </c>
      <c r="E36" s="15"/>
    </row>
    <row r="37" s="2" customFormat="1" ht="18.75" spans="1:5">
      <c r="A37" s="8"/>
      <c r="B37" s="7">
        <v>35</v>
      </c>
      <c r="C37" s="13">
        <v>20212731</v>
      </c>
      <c r="D37" s="13" t="s">
        <v>94</v>
      </c>
      <c r="E37" s="13"/>
    </row>
    <row r="38" s="2" customFormat="1" ht="18.75" spans="1:5">
      <c r="A38" s="8"/>
      <c r="B38" s="7">
        <v>36</v>
      </c>
      <c r="C38" s="13">
        <v>20212831</v>
      </c>
      <c r="D38" s="13" t="s">
        <v>94</v>
      </c>
      <c r="E38" s="13"/>
    </row>
    <row r="39" s="2" customFormat="1" ht="18.75" spans="1:5">
      <c r="A39" s="8"/>
      <c r="B39" s="7">
        <v>37</v>
      </c>
      <c r="C39" s="13">
        <v>20212832</v>
      </c>
      <c r="D39" s="13" t="s">
        <v>94</v>
      </c>
      <c r="E39" s="13"/>
    </row>
    <row r="40" s="2" customFormat="1" ht="18.75" spans="1:5">
      <c r="A40" s="8"/>
      <c r="B40" s="7">
        <v>38</v>
      </c>
      <c r="C40" s="13">
        <v>20212841</v>
      </c>
      <c r="D40" s="13" t="s">
        <v>94</v>
      </c>
      <c r="E40" s="13"/>
    </row>
    <row r="41" s="2" customFormat="1" ht="18.75" spans="1:5">
      <c r="A41" s="8"/>
      <c r="B41" s="7">
        <v>39</v>
      </c>
      <c r="C41" s="13">
        <v>20212842</v>
      </c>
      <c r="D41" s="13" t="s">
        <v>94</v>
      </c>
      <c r="E41" s="13"/>
    </row>
    <row r="42" s="2" customFormat="1" ht="18.75" spans="1:5">
      <c r="A42" s="8"/>
      <c r="B42" s="7">
        <v>40</v>
      </c>
      <c r="C42" s="13">
        <v>20212843</v>
      </c>
      <c r="D42" s="13" t="s">
        <v>94</v>
      </c>
      <c r="E42" s="13"/>
    </row>
    <row r="43" s="2" customFormat="1" ht="18.75" spans="1:5">
      <c r="A43" s="8"/>
      <c r="B43" s="7">
        <v>41</v>
      </c>
      <c r="C43" s="13">
        <v>20212931</v>
      </c>
      <c r="D43" s="13" t="s">
        <v>94</v>
      </c>
      <c r="E43" s="13"/>
    </row>
    <row r="44" s="2" customFormat="1" ht="18.75" spans="1:5">
      <c r="A44" s="8"/>
      <c r="B44" s="7">
        <v>42</v>
      </c>
      <c r="C44" s="13">
        <v>20212932</v>
      </c>
      <c r="D44" s="13" t="s">
        <v>94</v>
      </c>
      <c r="E44" s="13"/>
    </row>
    <row r="45" s="2" customFormat="1" ht="18.75" spans="1:5">
      <c r="A45" s="8"/>
      <c r="B45" s="7">
        <v>43</v>
      </c>
      <c r="C45" s="13">
        <v>20212933</v>
      </c>
      <c r="D45" s="13" t="s">
        <v>94</v>
      </c>
      <c r="E45" s="13"/>
    </row>
    <row r="46" s="2" customFormat="1" ht="18.75" spans="1:5">
      <c r="A46" s="8"/>
      <c r="B46" s="7">
        <v>44</v>
      </c>
      <c r="C46" s="13">
        <v>20212941</v>
      </c>
      <c r="D46" s="13" t="s">
        <v>94</v>
      </c>
      <c r="E46" s="13"/>
    </row>
    <row r="47" s="2" customFormat="1" ht="18.75" spans="1:5">
      <c r="A47" s="8"/>
      <c r="B47" s="7">
        <v>45</v>
      </c>
      <c r="C47" s="13">
        <v>20213031</v>
      </c>
      <c r="D47" s="13" t="s">
        <v>94</v>
      </c>
      <c r="E47" s="13"/>
    </row>
    <row r="48" s="2" customFormat="1" ht="18.75" spans="1:5">
      <c r="A48" s="8"/>
      <c r="B48" s="7">
        <v>46</v>
      </c>
      <c r="C48" s="13">
        <v>20213032</v>
      </c>
      <c r="D48" s="13" t="s">
        <v>94</v>
      </c>
      <c r="E48" s="13"/>
    </row>
    <row r="49" s="2" customFormat="1" ht="18.75" spans="1:5">
      <c r="A49" s="8"/>
      <c r="B49" s="7">
        <v>47</v>
      </c>
      <c r="C49" s="13">
        <v>20213033</v>
      </c>
      <c r="D49" s="13" t="s">
        <v>94</v>
      </c>
      <c r="E49" s="13"/>
    </row>
    <row r="50" s="2" customFormat="1" ht="18.75" spans="1:5">
      <c r="A50" s="8"/>
      <c r="B50" s="7">
        <v>48</v>
      </c>
      <c r="C50" s="13">
        <v>20213631</v>
      </c>
      <c r="D50" s="13" t="s">
        <v>94</v>
      </c>
      <c r="E50" s="13"/>
    </row>
    <row r="51" s="2" customFormat="1" ht="18.75" spans="1:5">
      <c r="A51" s="8"/>
      <c r="B51" s="7">
        <v>49</v>
      </c>
      <c r="C51" s="13">
        <v>20213632</v>
      </c>
      <c r="D51" s="13" t="s">
        <v>94</v>
      </c>
      <c r="E51" s="13"/>
    </row>
    <row r="52" s="2" customFormat="1" ht="18.75" spans="1:5">
      <c r="A52" s="8"/>
      <c r="B52" s="7">
        <v>50</v>
      </c>
      <c r="C52" s="13">
        <v>20213633</v>
      </c>
      <c r="D52" s="13" t="s">
        <v>94</v>
      </c>
      <c r="E52" s="13"/>
    </row>
    <row r="53" s="2" customFormat="1" ht="18.75" spans="1:5">
      <c r="A53" s="8"/>
      <c r="B53" s="7">
        <v>51</v>
      </c>
      <c r="C53" s="13">
        <v>20213634</v>
      </c>
      <c r="D53" s="13" t="s">
        <v>94</v>
      </c>
      <c r="E53" s="13"/>
    </row>
    <row r="54" s="2" customFormat="1" ht="18.75" spans="1:5">
      <c r="A54" s="8"/>
      <c r="B54" s="7">
        <v>52</v>
      </c>
      <c r="C54" s="13">
        <v>20213635</v>
      </c>
      <c r="D54" s="13" t="s">
        <v>94</v>
      </c>
      <c r="E54" s="13"/>
    </row>
    <row r="55" s="2" customFormat="1" ht="18.75" spans="1:5">
      <c r="A55" s="8"/>
      <c r="B55" s="7">
        <v>53</v>
      </c>
      <c r="C55" s="13">
        <v>20213641</v>
      </c>
      <c r="D55" s="13" t="s">
        <v>94</v>
      </c>
      <c r="E55" s="13"/>
    </row>
    <row r="56" s="2" customFormat="1" ht="18.75" spans="1:5">
      <c r="A56" s="16"/>
      <c r="B56" s="7">
        <v>54</v>
      </c>
      <c r="C56" s="13">
        <v>20213642</v>
      </c>
      <c r="D56" s="13" t="s">
        <v>94</v>
      </c>
      <c r="E56" s="13"/>
    </row>
    <row r="57" s="2" customFormat="1" ht="18.75" spans="1:5">
      <c r="A57" s="8" t="s">
        <v>5</v>
      </c>
      <c r="B57" s="7">
        <v>55</v>
      </c>
      <c r="C57" s="7">
        <v>20182331</v>
      </c>
      <c r="D57" s="7" t="s">
        <v>94</v>
      </c>
      <c r="E57" s="7"/>
    </row>
    <row r="58" s="2" customFormat="1" ht="18.75" spans="1:5">
      <c r="A58" s="8"/>
      <c r="B58" s="7">
        <v>56</v>
      </c>
      <c r="C58" s="7">
        <v>20182332</v>
      </c>
      <c r="D58" s="7" t="s">
        <v>94</v>
      </c>
      <c r="E58" s="7"/>
    </row>
    <row r="59" ht="18.75" spans="1:5">
      <c r="A59" s="8"/>
      <c r="B59" s="7">
        <v>57</v>
      </c>
      <c r="C59" s="7">
        <v>20192331</v>
      </c>
      <c r="D59" s="7" t="s">
        <v>94</v>
      </c>
      <c r="E59" s="7"/>
    </row>
    <row r="60" ht="18.75" spans="1:5">
      <c r="A60" s="8"/>
      <c r="B60" s="7">
        <v>58</v>
      </c>
      <c r="C60" s="7">
        <v>20192332</v>
      </c>
      <c r="D60" s="7" t="s">
        <v>94</v>
      </c>
      <c r="E60" s="17"/>
    </row>
    <row r="61" ht="18.75" spans="1:5">
      <c r="A61" s="8"/>
      <c r="B61" s="7">
        <v>59</v>
      </c>
      <c r="C61" s="7">
        <v>20202331</v>
      </c>
      <c r="D61" s="7" t="s">
        <v>94</v>
      </c>
      <c r="E61" s="17"/>
    </row>
    <row r="62" ht="18.75" spans="1:5">
      <c r="A62" s="8"/>
      <c r="B62" s="7">
        <v>60</v>
      </c>
      <c r="C62" s="7">
        <v>20202332</v>
      </c>
      <c r="D62" s="7" t="s">
        <v>94</v>
      </c>
      <c r="E62" s="17"/>
    </row>
    <row r="63" ht="18.75" spans="1:5">
      <c r="A63" s="8"/>
      <c r="B63" s="7">
        <v>61</v>
      </c>
      <c r="C63" s="7">
        <v>20212331</v>
      </c>
      <c r="D63" s="7" t="s">
        <v>94</v>
      </c>
      <c r="E63" s="17"/>
    </row>
    <row r="64" ht="18.75" spans="1:5">
      <c r="A64" s="8"/>
      <c r="B64" s="7">
        <v>62</v>
      </c>
      <c r="C64" s="7">
        <v>20212332</v>
      </c>
      <c r="D64" s="7" t="s">
        <v>94</v>
      </c>
      <c r="E64" s="17"/>
    </row>
    <row r="65" ht="18.75" spans="1:5">
      <c r="A65" s="16"/>
      <c r="B65" s="7">
        <v>63</v>
      </c>
      <c r="C65" s="7">
        <v>20212333</v>
      </c>
      <c r="D65" s="7" t="s">
        <v>94</v>
      </c>
      <c r="E65" s="17"/>
    </row>
    <row r="66" ht="18.75" spans="2:2">
      <c r="B66" s="18"/>
    </row>
    <row r="67" ht="18.75" spans="2:2">
      <c r="B67" s="18"/>
    </row>
    <row r="68" spans="2:2">
      <c r="B68" s="19"/>
    </row>
    <row r="69" spans="2:2">
      <c r="B69" s="19"/>
    </row>
  </sheetData>
  <mergeCells count="5">
    <mergeCell ref="A1:E1"/>
    <mergeCell ref="A3:A13"/>
    <mergeCell ref="A14:A27"/>
    <mergeCell ref="A28:A56"/>
    <mergeCell ref="A57:A6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opLeftCell="A38" workbookViewId="0">
      <selection activeCell="H37" sqref="H37"/>
    </sheetView>
  </sheetViews>
  <sheetFormatPr defaultColWidth="9" defaultRowHeight="13.5"/>
  <cols>
    <col min="1" max="1" width="20.0916666666667" customWidth="1"/>
    <col min="2" max="2" width="7.36666666666667" style="3" customWidth="1"/>
    <col min="3" max="3" width="18.6333333333333" customWidth="1"/>
    <col min="4" max="4" width="16.9083333333333" customWidth="1"/>
    <col min="5" max="5" width="20.6333333333333" customWidth="1"/>
    <col min="6" max="6" width="16.9083333333333" style="119" customWidth="1"/>
    <col min="7" max="7" width="21" customWidth="1"/>
    <col min="8" max="8" width="55.725" style="33" customWidth="1"/>
    <col min="10" max="10" width="9" customWidth="1"/>
  </cols>
  <sheetData>
    <row r="1" ht="22.5" spans="1:8">
      <c r="A1" s="92" t="s">
        <v>18</v>
      </c>
      <c r="B1" s="92"/>
      <c r="C1" s="143"/>
      <c r="D1" s="143"/>
      <c r="E1" s="143"/>
      <c r="F1" s="143"/>
      <c r="G1" s="143"/>
      <c r="H1" s="143"/>
    </row>
    <row r="2" s="141" customFormat="1" ht="21" customHeight="1" spans="1:8">
      <c r="A2" s="94" t="s">
        <v>19</v>
      </c>
      <c r="B2" s="94" t="s">
        <v>20</v>
      </c>
      <c r="C2" s="94" t="s">
        <v>21</v>
      </c>
      <c r="D2" s="94" t="s">
        <v>22</v>
      </c>
      <c r="E2" s="94" t="s">
        <v>23</v>
      </c>
      <c r="F2" s="121" t="s">
        <v>24</v>
      </c>
      <c r="G2" s="94" t="s">
        <v>25</v>
      </c>
      <c r="H2" s="94" t="s">
        <v>26</v>
      </c>
    </row>
    <row r="3" s="141" customFormat="1" ht="18.75" spans="1:8">
      <c r="A3" s="31" t="s">
        <v>2</v>
      </c>
      <c r="B3" s="49">
        <v>1</v>
      </c>
      <c r="C3" s="7">
        <v>20212131</v>
      </c>
      <c r="D3" s="7">
        <v>0</v>
      </c>
      <c r="E3" s="7">
        <v>39</v>
      </c>
      <c r="F3" s="122">
        <f t="shared" ref="F3:F13" si="0">D3/E3</f>
        <v>0</v>
      </c>
      <c r="G3" s="7">
        <f>RANK(F3,$F$3:$F$13,1)</f>
        <v>1</v>
      </c>
      <c r="H3" s="7"/>
    </row>
    <row r="4" s="141" customFormat="1" ht="18.75" spans="1:8">
      <c r="A4" s="127"/>
      <c r="B4" s="49">
        <v>2</v>
      </c>
      <c r="C4" s="7">
        <v>20212132</v>
      </c>
      <c r="D4" s="7">
        <v>0</v>
      </c>
      <c r="E4" s="7">
        <v>39</v>
      </c>
      <c r="F4" s="122">
        <f t="shared" si="0"/>
        <v>0</v>
      </c>
      <c r="G4" s="7">
        <f t="shared" ref="G4:G13" si="1">RANK(F4,$F$3:$F$13,1)</f>
        <v>1</v>
      </c>
      <c r="H4" s="7"/>
    </row>
    <row r="5" s="141" customFormat="1" ht="18.75" spans="1:8">
      <c r="A5" s="127"/>
      <c r="B5" s="130">
        <v>3</v>
      </c>
      <c r="C5" s="7">
        <v>20212133</v>
      </c>
      <c r="D5" s="7">
        <v>0</v>
      </c>
      <c r="E5" s="7">
        <v>39</v>
      </c>
      <c r="F5" s="122">
        <f t="shared" si="0"/>
        <v>0</v>
      </c>
      <c r="G5" s="7">
        <f t="shared" si="1"/>
        <v>1</v>
      </c>
      <c r="H5" s="7"/>
    </row>
    <row r="6" s="141" customFormat="1" ht="18.75" spans="1:8">
      <c r="A6" s="127"/>
      <c r="B6" s="49">
        <v>4</v>
      </c>
      <c r="C6" s="7">
        <v>20212134</v>
      </c>
      <c r="D6" s="7">
        <v>0</v>
      </c>
      <c r="E6" s="7">
        <v>40</v>
      </c>
      <c r="F6" s="122">
        <f t="shared" si="0"/>
        <v>0</v>
      </c>
      <c r="G6" s="7">
        <f t="shared" si="1"/>
        <v>1</v>
      </c>
      <c r="H6" s="7"/>
    </row>
    <row r="7" s="141" customFormat="1" ht="18.75" spans="1:8">
      <c r="A7" s="127"/>
      <c r="B7" s="130">
        <v>5</v>
      </c>
      <c r="C7" s="7">
        <v>20212135</v>
      </c>
      <c r="D7" s="7">
        <v>0</v>
      </c>
      <c r="E7" s="7">
        <v>40</v>
      </c>
      <c r="F7" s="122">
        <f t="shared" si="0"/>
        <v>0</v>
      </c>
      <c r="G7" s="7">
        <f t="shared" si="1"/>
        <v>1</v>
      </c>
      <c r="H7" s="7"/>
    </row>
    <row r="8" s="141" customFormat="1" ht="18.75" spans="1:8">
      <c r="A8" s="127"/>
      <c r="B8" s="130">
        <v>6</v>
      </c>
      <c r="C8" s="7">
        <v>20212136</v>
      </c>
      <c r="D8" s="7">
        <v>0</v>
      </c>
      <c r="E8" s="7">
        <v>39</v>
      </c>
      <c r="F8" s="122">
        <f t="shared" si="0"/>
        <v>0</v>
      </c>
      <c r="G8" s="7">
        <f t="shared" si="1"/>
        <v>1</v>
      </c>
      <c r="H8" s="7"/>
    </row>
    <row r="9" s="141" customFormat="1" ht="18.75" spans="1:8">
      <c r="A9" s="127"/>
      <c r="B9" s="130">
        <v>7</v>
      </c>
      <c r="C9" s="7">
        <v>20212137</v>
      </c>
      <c r="D9" s="7">
        <v>0</v>
      </c>
      <c r="E9" s="7">
        <v>38</v>
      </c>
      <c r="F9" s="122">
        <f t="shared" si="0"/>
        <v>0</v>
      </c>
      <c r="G9" s="7">
        <f t="shared" si="1"/>
        <v>1</v>
      </c>
      <c r="H9" s="7"/>
    </row>
    <row r="10" s="141" customFormat="1" ht="18.75" spans="1:8">
      <c r="A10" s="127"/>
      <c r="B10" s="130">
        <v>8</v>
      </c>
      <c r="C10" s="7">
        <v>20212138</v>
      </c>
      <c r="D10" s="7">
        <v>0</v>
      </c>
      <c r="E10" s="7">
        <v>39</v>
      </c>
      <c r="F10" s="122">
        <f t="shared" si="0"/>
        <v>0</v>
      </c>
      <c r="G10" s="7">
        <f t="shared" si="1"/>
        <v>1</v>
      </c>
      <c r="H10" s="7"/>
    </row>
    <row r="11" s="141" customFormat="1" ht="18.75" spans="1:8">
      <c r="A11" s="127"/>
      <c r="B11" s="130">
        <v>9</v>
      </c>
      <c r="C11" s="7">
        <v>20212141</v>
      </c>
      <c r="D11" s="7">
        <v>0</v>
      </c>
      <c r="E11" s="7">
        <v>43</v>
      </c>
      <c r="F11" s="122">
        <f t="shared" si="0"/>
        <v>0</v>
      </c>
      <c r="G11" s="7">
        <f t="shared" si="1"/>
        <v>1</v>
      </c>
      <c r="H11" s="144"/>
    </row>
    <row r="12" s="141" customFormat="1" ht="18.75" spans="1:8">
      <c r="A12" s="127"/>
      <c r="B12" s="130">
        <v>10</v>
      </c>
      <c r="C12" s="7">
        <v>20212142</v>
      </c>
      <c r="D12" s="7">
        <v>0</v>
      </c>
      <c r="E12" s="7">
        <v>43</v>
      </c>
      <c r="F12" s="122">
        <f t="shared" si="0"/>
        <v>0</v>
      </c>
      <c r="G12" s="7">
        <f t="shared" si="1"/>
        <v>1</v>
      </c>
      <c r="H12" s="7"/>
    </row>
    <row r="13" s="141" customFormat="1" ht="18.75" spans="1:8">
      <c r="A13" s="129"/>
      <c r="B13" s="130">
        <v>11</v>
      </c>
      <c r="C13" s="7">
        <v>20213131</v>
      </c>
      <c r="D13" s="7">
        <v>0</v>
      </c>
      <c r="E13" s="7">
        <v>41</v>
      </c>
      <c r="F13" s="122">
        <f t="shared" si="0"/>
        <v>0</v>
      </c>
      <c r="G13" s="7">
        <f t="shared" si="1"/>
        <v>1</v>
      </c>
      <c r="H13" s="7"/>
    </row>
    <row r="14" s="142" customFormat="1" ht="18.75" spans="1:8">
      <c r="A14" s="58" t="s">
        <v>3</v>
      </c>
      <c r="B14" s="49">
        <v>12</v>
      </c>
      <c r="C14" s="10">
        <v>20212431</v>
      </c>
      <c r="D14" s="13">
        <v>0</v>
      </c>
      <c r="E14" s="13">
        <v>45</v>
      </c>
      <c r="F14" s="124">
        <f t="shared" ref="F14:F26" si="2">D14/E14</f>
        <v>0</v>
      </c>
      <c r="G14" s="13">
        <f t="shared" ref="G14:G27" si="3">RANK(F14,$F$14:$F$27,1)</f>
        <v>1</v>
      </c>
      <c r="H14" s="145"/>
    </row>
    <row r="15" s="142" customFormat="1" ht="18.75" spans="1:8">
      <c r="A15" s="111"/>
      <c r="B15" s="49">
        <v>13</v>
      </c>
      <c r="C15" s="10">
        <v>20212432</v>
      </c>
      <c r="D15" s="13">
        <v>0</v>
      </c>
      <c r="E15" s="13">
        <v>45</v>
      </c>
      <c r="F15" s="124">
        <f t="shared" si="2"/>
        <v>0</v>
      </c>
      <c r="G15" s="13">
        <f t="shared" si="3"/>
        <v>1</v>
      </c>
      <c r="H15" s="145"/>
    </row>
    <row r="16" s="142" customFormat="1" ht="18.75" spans="1:8">
      <c r="A16" s="111"/>
      <c r="B16" s="130">
        <v>14</v>
      </c>
      <c r="C16" s="10">
        <v>20212433</v>
      </c>
      <c r="D16" s="13">
        <v>0</v>
      </c>
      <c r="E16" s="13">
        <v>45</v>
      </c>
      <c r="F16" s="124">
        <f t="shared" si="2"/>
        <v>0</v>
      </c>
      <c r="G16" s="13">
        <f t="shared" si="3"/>
        <v>1</v>
      </c>
      <c r="H16" s="145"/>
    </row>
    <row r="17" s="142" customFormat="1" ht="18.75" spans="1:8">
      <c r="A17" s="111"/>
      <c r="B17" s="49">
        <v>15</v>
      </c>
      <c r="C17" s="10">
        <v>20212434</v>
      </c>
      <c r="D17" s="13">
        <v>0</v>
      </c>
      <c r="E17" s="13">
        <v>45</v>
      </c>
      <c r="F17" s="124">
        <f t="shared" si="2"/>
        <v>0</v>
      </c>
      <c r="G17" s="13">
        <f t="shared" si="3"/>
        <v>1</v>
      </c>
      <c r="H17" s="145"/>
    </row>
    <row r="18" s="142" customFormat="1" ht="18.75" spans="1:8">
      <c r="A18" s="111"/>
      <c r="B18" s="130">
        <v>16</v>
      </c>
      <c r="C18" s="10">
        <v>20212435</v>
      </c>
      <c r="D18" s="13">
        <v>0</v>
      </c>
      <c r="E18" s="13">
        <v>45</v>
      </c>
      <c r="F18" s="124">
        <f t="shared" si="2"/>
        <v>0</v>
      </c>
      <c r="G18" s="13">
        <f t="shared" si="3"/>
        <v>1</v>
      </c>
      <c r="H18" s="145"/>
    </row>
    <row r="19" s="142" customFormat="1" ht="18.75" spans="1:8">
      <c r="A19" s="111"/>
      <c r="B19" s="130">
        <v>17</v>
      </c>
      <c r="C19" s="10">
        <v>20212531</v>
      </c>
      <c r="D19" s="13">
        <v>0</v>
      </c>
      <c r="E19" s="13">
        <v>35</v>
      </c>
      <c r="F19" s="124">
        <f t="shared" si="2"/>
        <v>0</v>
      </c>
      <c r="G19" s="13">
        <f t="shared" si="3"/>
        <v>1</v>
      </c>
      <c r="H19" s="145"/>
    </row>
    <row r="20" s="142" customFormat="1" ht="18.75" spans="1:8">
      <c r="A20" s="111"/>
      <c r="B20" s="130">
        <v>18</v>
      </c>
      <c r="C20" s="10">
        <v>20212532</v>
      </c>
      <c r="D20" s="13">
        <v>0</v>
      </c>
      <c r="E20" s="13">
        <v>35</v>
      </c>
      <c r="F20" s="124">
        <f t="shared" si="2"/>
        <v>0</v>
      </c>
      <c r="G20" s="13">
        <f t="shared" si="3"/>
        <v>1</v>
      </c>
      <c r="H20" s="145"/>
    </row>
    <row r="21" s="142" customFormat="1" ht="18.75" spans="1:8">
      <c r="A21" s="111"/>
      <c r="B21" s="130">
        <v>19</v>
      </c>
      <c r="C21" s="10">
        <v>20212533</v>
      </c>
      <c r="D21" s="13">
        <v>0</v>
      </c>
      <c r="E21" s="13">
        <v>33</v>
      </c>
      <c r="F21" s="124">
        <f t="shared" si="2"/>
        <v>0</v>
      </c>
      <c r="G21" s="13">
        <f t="shared" si="3"/>
        <v>1</v>
      </c>
      <c r="H21" s="145"/>
    </row>
    <row r="22" s="142" customFormat="1" ht="18.75" spans="1:8">
      <c r="A22" s="111"/>
      <c r="B22" s="130">
        <v>20</v>
      </c>
      <c r="C22" s="10">
        <v>20212534</v>
      </c>
      <c r="D22" s="13">
        <v>0</v>
      </c>
      <c r="E22" s="13">
        <v>40</v>
      </c>
      <c r="F22" s="124">
        <f t="shared" si="2"/>
        <v>0</v>
      </c>
      <c r="G22" s="13">
        <f t="shared" si="3"/>
        <v>1</v>
      </c>
      <c r="H22" s="145"/>
    </row>
    <row r="23" s="142" customFormat="1" ht="18.75" spans="1:8">
      <c r="A23" s="111"/>
      <c r="B23" s="130">
        <v>21</v>
      </c>
      <c r="C23" s="10">
        <v>20212535</v>
      </c>
      <c r="D23" s="13">
        <v>0</v>
      </c>
      <c r="E23" s="13">
        <v>35</v>
      </c>
      <c r="F23" s="124">
        <f t="shared" si="2"/>
        <v>0</v>
      </c>
      <c r="G23" s="13">
        <f t="shared" si="3"/>
        <v>1</v>
      </c>
      <c r="H23" s="145"/>
    </row>
    <row r="24" s="142" customFormat="1" ht="18.75" spans="1:8">
      <c r="A24" s="111"/>
      <c r="B24" s="130">
        <v>22</v>
      </c>
      <c r="C24" s="10">
        <v>20212631</v>
      </c>
      <c r="D24" s="13">
        <v>0</v>
      </c>
      <c r="E24" s="13">
        <v>39</v>
      </c>
      <c r="F24" s="124">
        <f t="shared" si="2"/>
        <v>0</v>
      </c>
      <c r="G24" s="13">
        <f t="shared" si="3"/>
        <v>1</v>
      </c>
      <c r="H24" s="145"/>
    </row>
    <row r="25" s="142" customFormat="1" ht="18.75" spans="1:8">
      <c r="A25" s="111"/>
      <c r="B25" s="49">
        <v>23</v>
      </c>
      <c r="C25" s="10">
        <v>20212632</v>
      </c>
      <c r="D25" s="13">
        <v>0</v>
      </c>
      <c r="E25" s="13">
        <v>40</v>
      </c>
      <c r="F25" s="124">
        <f t="shared" si="2"/>
        <v>0</v>
      </c>
      <c r="G25" s="13">
        <f t="shared" si="3"/>
        <v>1</v>
      </c>
      <c r="H25" s="145"/>
    </row>
    <row r="26" s="142" customFormat="1" ht="18.75" spans="1:8">
      <c r="A26" s="111"/>
      <c r="B26" s="49">
        <v>24</v>
      </c>
      <c r="C26" s="10">
        <v>20212633</v>
      </c>
      <c r="D26" s="13">
        <v>0</v>
      </c>
      <c r="E26" s="13">
        <v>41</v>
      </c>
      <c r="F26" s="124">
        <f t="shared" si="2"/>
        <v>0</v>
      </c>
      <c r="G26" s="13">
        <f t="shared" si="3"/>
        <v>1</v>
      </c>
      <c r="H26" s="145"/>
    </row>
    <row r="27" s="142" customFormat="1" ht="18.75" spans="1:8">
      <c r="A27" s="112"/>
      <c r="B27" s="130">
        <v>25</v>
      </c>
      <c r="C27" s="10">
        <v>20212634</v>
      </c>
      <c r="D27" s="13">
        <v>0</v>
      </c>
      <c r="E27" s="13">
        <v>40</v>
      </c>
      <c r="F27" s="124">
        <f t="shared" ref="F27:F36" si="4">D27/E27</f>
        <v>0</v>
      </c>
      <c r="G27" s="13">
        <f t="shared" si="3"/>
        <v>1</v>
      </c>
      <c r="H27" s="145"/>
    </row>
    <row r="28" s="142" customFormat="1" ht="18.75" spans="1:8">
      <c r="A28" s="111" t="s">
        <v>4</v>
      </c>
      <c r="B28" s="130">
        <v>26</v>
      </c>
      <c r="C28" s="7">
        <v>20192833</v>
      </c>
      <c r="D28" s="7">
        <v>0</v>
      </c>
      <c r="E28" s="7">
        <v>32</v>
      </c>
      <c r="F28" s="124">
        <f t="shared" si="4"/>
        <v>0</v>
      </c>
      <c r="G28" s="13">
        <f>RANK(F28,$F$28:$F$56,1)</f>
        <v>1</v>
      </c>
      <c r="H28" s="145"/>
    </row>
    <row r="29" s="142" customFormat="1" ht="18.75" spans="1:8">
      <c r="A29" s="12"/>
      <c r="B29" s="130">
        <v>27</v>
      </c>
      <c r="C29" s="7">
        <v>20193631</v>
      </c>
      <c r="D29" s="7">
        <v>3</v>
      </c>
      <c r="E29" s="7">
        <v>30</v>
      </c>
      <c r="F29" s="124">
        <f t="shared" si="4"/>
        <v>0.1</v>
      </c>
      <c r="G29" s="13">
        <f t="shared" ref="G29:G56" si="5">RANK(F29,$F$28:$F$56,1)</f>
        <v>29</v>
      </c>
      <c r="H29" s="145"/>
    </row>
    <row r="30" s="142" customFormat="1" ht="18.75" spans="1:8">
      <c r="A30" s="12"/>
      <c r="B30" s="130">
        <v>28</v>
      </c>
      <c r="C30" s="7">
        <v>20193632</v>
      </c>
      <c r="D30" s="7">
        <v>0</v>
      </c>
      <c r="E30" s="7">
        <v>32</v>
      </c>
      <c r="F30" s="124">
        <f t="shared" si="4"/>
        <v>0</v>
      </c>
      <c r="G30" s="13">
        <f t="shared" si="5"/>
        <v>1</v>
      </c>
      <c r="H30" s="145"/>
    </row>
    <row r="31" s="142" customFormat="1" ht="18.75" spans="1:8">
      <c r="A31" s="12"/>
      <c r="B31" s="49">
        <v>29</v>
      </c>
      <c r="C31" s="7">
        <v>20203031</v>
      </c>
      <c r="D31" s="7">
        <v>0</v>
      </c>
      <c r="E31" s="7">
        <v>51</v>
      </c>
      <c r="F31" s="124">
        <f t="shared" si="4"/>
        <v>0</v>
      </c>
      <c r="G31" s="13">
        <f t="shared" si="5"/>
        <v>1</v>
      </c>
      <c r="H31" s="145"/>
    </row>
    <row r="32" s="142" customFormat="1" ht="18.75" spans="1:8">
      <c r="A32" s="12"/>
      <c r="B32" s="49">
        <v>30</v>
      </c>
      <c r="C32" s="7">
        <v>20203032</v>
      </c>
      <c r="D32" s="7">
        <v>0</v>
      </c>
      <c r="E32" s="7">
        <v>52</v>
      </c>
      <c r="F32" s="124">
        <f t="shared" si="4"/>
        <v>0</v>
      </c>
      <c r="G32" s="13">
        <f t="shared" si="5"/>
        <v>1</v>
      </c>
      <c r="H32" s="145"/>
    </row>
    <row r="33" s="142" customFormat="1" ht="18.75" spans="1:8">
      <c r="A33" s="12"/>
      <c r="B33" s="130">
        <v>31</v>
      </c>
      <c r="C33" s="7">
        <v>20203033</v>
      </c>
      <c r="D33" s="7">
        <v>0</v>
      </c>
      <c r="E33" s="7">
        <v>48</v>
      </c>
      <c r="F33" s="124">
        <f t="shared" si="4"/>
        <v>0</v>
      </c>
      <c r="G33" s="13">
        <f t="shared" si="5"/>
        <v>1</v>
      </c>
      <c r="H33" s="145"/>
    </row>
    <row r="34" s="142" customFormat="1" ht="18.75" spans="1:8">
      <c r="A34" s="12"/>
      <c r="B34" s="130">
        <v>32</v>
      </c>
      <c r="C34" s="7">
        <v>20203034</v>
      </c>
      <c r="D34" s="7">
        <v>0</v>
      </c>
      <c r="E34" s="7">
        <v>49</v>
      </c>
      <c r="F34" s="124">
        <f t="shared" si="4"/>
        <v>0</v>
      </c>
      <c r="G34" s="13">
        <f t="shared" si="5"/>
        <v>1</v>
      </c>
      <c r="H34" s="145"/>
    </row>
    <row r="35" s="142" customFormat="1" ht="18.75" spans="1:8">
      <c r="A35" s="12"/>
      <c r="B35" s="130">
        <v>33</v>
      </c>
      <c r="C35" s="7">
        <v>20203035</v>
      </c>
      <c r="D35" s="7">
        <v>0</v>
      </c>
      <c r="E35" s="7">
        <v>50</v>
      </c>
      <c r="F35" s="124">
        <f t="shared" si="4"/>
        <v>0</v>
      </c>
      <c r="G35" s="13">
        <f t="shared" si="5"/>
        <v>1</v>
      </c>
      <c r="H35" s="145"/>
    </row>
    <row r="36" s="142" customFormat="1" ht="18.75" spans="1:8">
      <c r="A36" s="12"/>
      <c r="B36" s="130">
        <v>34</v>
      </c>
      <c r="C36" s="7">
        <v>20203036</v>
      </c>
      <c r="D36" s="7">
        <v>0</v>
      </c>
      <c r="E36" s="7">
        <v>51</v>
      </c>
      <c r="F36" s="124">
        <f t="shared" si="4"/>
        <v>0</v>
      </c>
      <c r="G36" s="13">
        <f t="shared" si="5"/>
        <v>1</v>
      </c>
      <c r="H36" s="145"/>
    </row>
    <row r="37" s="142" customFormat="1" ht="18.75" spans="1:8">
      <c r="A37" s="12"/>
      <c r="B37" s="49">
        <v>35</v>
      </c>
      <c r="C37" s="7">
        <v>20212731</v>
      </c>
      <c r="D37" s="7">
        <v>0</v>
      </c>
      <c r="E37" s="7">
        <v>40</v>
      </c>
      <c r="F37" s="124">
        <f t="shared" ref="F37:F40" si="6">D37/E37</f>
        <v>0</v>
      </c>
      <c r="G37" s="13">
        <f t="shared" si="5"/>
        <v>1</v>
      </c>
      <c r="H37" s="7"/>
    </row>
    <row r="38" s="142" customFormat="1" ht="18.75" spans="1:8">
      <c r="A38" s="12"/>
      <c r="B38" s="49">
        <v>36</v>
      </c>
      <c r="C38" s="7">
        <v>20212831</v>
      </c>
      <c r="D38" s="7">
        <v>0</v>
      </c>
      <c r="E38" s="7">
        <v>41</v>
      </c>
      <c r="F38" s="124">
        <f t="shared" si="6"/>
        <v>0</v>
      </c>
      <c r="G38" s="13">
        <f t="shared" si="5"/>
        <v>1</v>
      </c>
      <c r="H38" s="7"/>
    </row>
    <row r="39" s="142" customFormat="1" ht="18.75" spans="1:8">
      <c r="A39" s="12"/>
      <c r="B39" s="130">
        <v>37</v>
      </c>
      <c r="C39" s="7">
        <v>20212832</v>
      </c>
      <c r="D39" s="7">
        <v>0</v>
      </c>
      <c r="E39" s="7">
        <v>41</v>
      </c>
      <c r="F39" s="124">
        <f t="shared" si="6"/>
        <v>0</v>
      </c>
      <c r="G39" s="13">
        <f t="shared" si="5"/>
        <v>1</v>
      </c>
      <c r="H39" s="7"/>
    </row>
    <row r="40" s="142" customFormat="1" ht="18.75" spans="1:8">
      <c r="A40" s="12"/>
      <c r="B40" s="130">
        <v>38</v>
      </c>
      <c r="C40" s="7">
        <v>20212841</v>
      </c>
      <c r="D40" s="7">
        <v>0</v>
      </c>
      <c r="E40" s="7">
        <v>45</v>
      </c>
      <c r="F40" s="124">
        <f t="shared" si="6"/>
        <v>0</v>
      </c>
      <c r="G40" s="13">
        <f t="shared" si="5"/>
        <v>1</v>
      </c>
      <c r="H40" s="7"/>
    </row>
    <row r="41" s="142" customFormat="1" ht="18.75" spans="1:8">
      <c r="A41" s="12"/>
      <c r="B41" s="130">
        <v>39</v>
      </c>
      <c r="C41" s="7">
        <v>20212842</v>
      </c>
      <c r="D41" s="7">
        <v>0</v>
      </c>
      <c r="E41" s="7">
        <v>46</v>
      </c>
      <c r="F41" s="124">
        <f t="shared" ref="F41:F57" si="7">D41/E41</f>
        <v>0</v>
      </c>
      <c r="G41" s="13">
        <f t="shared" si="5"/>
        <v>1</v>
      </c>
      <c r="H41" s="7"/>
    </row>
    <row r="42" s="142" customFormat="1" ht="18.75" spans="1:8">
      <c r="A42" s="12"/>
      <c r="B42" s="130">
        <v>40</v>
      </c>
      <c r="C42" s="7">
        <v>20212843</v>
      </c>
      <c r="D42" s="7">
        <v>0</v>
      </c>
      <c r="E42" s="7">
        <v>44</v>
      </c>
      <c r="F42" s="124">
        <f t="shared" si="7"/>
        <v>0</v>
      </c>
      <c r="G42" s="13">
        <f t="shared" si="5"/>
        <v>1</v>
      </c>
      <c r="H42" s="7"/>
    </row>
    <row r="43" s="142" customFormat="1" ht="18.75" spans="1:8">
      <c r="A43" s="12"/>
      <c r="B43" s="49">
        <v>41</v>
      </c>
      <c r="C43" s="7">
        <v>20212931</v>
      </c>
      <c r="D43" s="7">
        <v>0</v>
      </c>
      <c r="E43" s="7">
        <v>47</v>
      </c>
      <c r="F43" s="124">
        <f t="shared" si="7"/>
        <v>0</v>
      </c>
      <c r="G43" s="13">
        <f t="shared" si="5"/>
        <v>1</v>
      </c>
      <c r="H43" s="7"/>
    </row>
    <row r="44" s="142" customFormat="1" ht="18.75" spans="1:8">
      <c r="A44" s="12"/>
      <c r="B44" s="49">
        <v>42</v>
      </c>
      <c r="C44" s="7">
        <v>20212932</v>
      </c>
      <c r="D44" s="7">
        <v>0</v>
      </c>
      <c r="E44" s="7">
        <v>46</v>
      </c>
      <c r="F44" s="124">
        <f t="shared" si="7"/>
        <v>0</v>
      </c>
      <c r="G44" s="13">
        <f t="shared" si="5"/>
        <v>1</v>
      </c>
      <c r="H44" s="7"/>
    </row>
    <row r="45" s="142" customFormat="1" ht="18.75" spans="1:8">
      <c r="A45" s="12"/>
      <c r="B45" s="130">
        <v>43</v>
      </c>
      <c r="C45" s="7">
        <v>20212933</v>
      </c>
      <c r="D45" s="7">
        <v>0</v>
      </c>
      <c r="E45" s="7">
        <v>40</v>
      </c>
      <c r="F45" s="124">
        <f t="shared" si="7"/>
        <v>0</v>
      </c>
      <c r="G45" s="13">
        <f t="shared" si="5"/>
        <v>1</v>
      </c>
      <c r="H45" s="7"/>
    </row>
    <row r="46" s="142" customFormat="1" ht="18.75" spans="1:8">
      <c r="A46" s="12"/>
      <c r="B46" s="130">
        <v>44</v>
      </c>
      <c r="C46" s="7">
        <v>20212941</v>
      </c>
      <c r="D46" s="7">
        <v>0</v>
      </c>
      <c r="E46" s="7">
        <v>41</v>
      </c>
      <c r="F46" s="124">
        <f t="shared" si="7"/>
        <v>0</v>
      </c>
      <c r="G46" s="13">
        <f t="shared" si="5"/>
        <v>1</v>
      </c>
      <c r="H46" s="7"/>
    </row>
    <row r="47" s="142" customFormat="1" ht="18.75" spans="1:8">
      <c r="A47" s="12"/>
      <c r="B47" s="130">
        <v>45</v>
      </c>
      <c r="C47" s="7">
        <v>20213031</v>
      </c>
      <c r="D47" s="7">
        <v>0</v>
      </c>
      <c r="E47" s="7">
        <v>45</v>
      </c>
      <c r="F47" s="124">
        <f t="shared" si="7"/>
        <v>0</v>
      </c>
      <c r="G47" s="13">
        <f t="shared" si="5"/>
        <v>1</v>
      </c>
      <c r="H47" s="7"/>
    </row>
    <row r="48" s="142" customFormat="1" ht="18.75" spans="1:8">
      <c r="A48" s="12"/>
      <c r="B48" s="130">
        <v>46</v>
      </c>
      <c r="C48" s="7">
        <v>20213032</v>
      </c>
      <c r="D48" s="7">
        <v>0</v>
      </c>
      <c r="E48" s="7">
        <v>35</v>
      </c>
      <c r="F48" s="124">
        <f t="shared" si="7"/>
        <v>0</v>
      </c>
      <c r="G48" s="13">
        <f t="shared" si="5"/>
        <v>1</v>
      </c>
      <c r="H48" s="7"/>
    </row>
    <row r="49" s="142" customFormat="1" ht="18.75" spans="1:8">
      <c r="A49" s="12"/>
      <c r="B49" s="49">
        <v>47</v>
      </c>
      <c r="C49" s="7">
        <v>20213033</v>
      </c>
      <c r="D49" s="7">
        <v>0</v>
      </c>
      <c r="E49" s="7">
        <v>35</v>
      </c>
      <c r="F49" s="124">
        <f t="shared" si="7"/>
        <v>0</v>
      </c>
      <c r="G49" s="13">
        <f t="shared" si="5"/>
        <v>1</v>
      </c>
      <c r="H49" s="7"/>
    </row>
    <row r="50" s="142" customFormat="1" ht="18.75" spans="1:8">
      <c r="A50" s="12"/>
      <c r="B50" s="49">
        <v>48</v>
      </c>
      <c r="C50" s="7">
        <v>20213631</v>
      </c>
      <c r="D50" s="7">
        <v>0</v>
      </c>
      <c r="E50" s="7">
        <v>45</v>
      </c>
      <c r="F50" s="124">
        <f t="shared" si="7"/>
        <v>0</v>
      </c>
      <c r="G50" s="13">
        <f t="shared" si="5"/>
        <v>1</v>
      </c>
      <c r="H50" s="7"/>
    </row>
    <row r="51" s="142" customFormat="1" ht="18.75" spans="1:9">
      <c r="A51" s="12"/>
      <c r="B51" s="130">
        <v>49</v>
      </c>
      <c r="C51" s="144">
        <v>20213632</v>
      </c>
      <c r="D51" s="144">
        <v>0</v>
      </c>
      <c r="E51" s="144">
        <v>45</v>
      </c>
      <c r="F51" s="146">
        <f t="shared" si="7"/>
        <v>0</v>
      </c>
      <c r="G51" s="13">
        <f t="shared" si="5"/>
        <v>1</v>
      </c>
      <c r="H51" s="144"/>
      <c r="I51" s="147"/>
    </row>
    <row r="52" s="142" customFormat="1" ht="18.75" spans="1:8">
      <c r="A52" s="12"/>
      <c r="B52" s="130">
        <v>50</v>
      </c>
      <c r="C52" s="7">
        <v>20213633</v>
      </c>
      <c r="D52" s="7">
        <v>0</v>
      </c>
      <c r="E52" s="7">
        <v>46</v>
      </c>
      <c r="F52" s="124">
        <f t="shared" si="7"/>
        <v>0</v>
      </c>
      <c r="G52" s="13">
        <f t="shared" si="5"/>
        <v>1</v>
      </c>
      <c r="H52" s="7"/>
    </row>
    <row r="53" s="142" customFormat="1" ht="18.75" spans="1:8">
      <c r="A53" s="12"/>
      <c r="B53" s="130">
        <v>51</v>
      </c>
      <c r="C53" s="7">
        <v>20213634</v>
      </c>
      <c r="D53" s="7">
        <v>0</v>
      </c>
      <c r="E53" s="7">
        <v>45</v>
      </c>
      <c r="F53" s="124">
        <f t="shared" si="7"/>
        <v>0</v>
      </c>
      <c r="G53" s="13">
        <f t="shared" si="5"/>
        <v>1</v>
      </c>
      <c r="H53" s="7"/>
    </row>
    <row r="54" s="142" customFormat="1" ht="18.75" spans="1:8">
      <c r="A54" s="12"/>
      <c r="B54" s="130">
        <v>52</v>
      </c>
      <c r="C54" s="7">
        <v>20213635</v>
      </c>
      <c r="D54" s="7">
        <v>0</v>
      </c>
      <c r="E54" s="7">
        <v>41</v>
      </c>
      <c r="F54" s="124">
        <f t="shared" si="7"/>
        <v>0</v>
      </c>
      <c r="G54" s="13">
        <f t="shared" si="5"/>
        <v>1</v>
      </c>
      <c r="H54" s="7"/>
    </row>
    <row r="55" s="142" customFormat="1" ht="18.75" spans="1:8">
      <c r="A55" s="12"/>
      <c r="B55" s="49">
        <v>53</v>
      </c>
      <c r="C55" s="7">
        <v>20213641</v>
      </c>
      <c r="D55" s="7">
        <v>0</v>
      </c>
      <c r="E55" s="7">
        <v>41</v>
      </c>
      <c r="F55" s="124">
        <f t="shared" si="7"/>
        <v>0</v>
      </c>
      <c r="G55" s="13">
        <f t="shared" si="5"/>
        <v>1</v>
      </c>
      <c r="H55" s="7"/>
    </row>
    <row r="56" s="142" customFormat="1" ht="18.75" spans="1:8">
      <c r="A56" s="14"/>
      <c r="B56" s="49">
        <v>54</v>
      </c>
      <c r="C56" s="7">
        <v>20213642</v>
      </c>
      <c r="D56" s="7">
        <v>0</v>
      </c>
      <c r="E56" s="7">
        <v>46</v>
      </c>
      <c r="F56" s="124">
        <f t="shared" si="7"/>
        <v>0</v>
      </c>
      <c r="G56" s="13">
        <f t="shared" si="5"/>
        <v>1</v>
      </c>
      <c r="H56" s="7"/>
    </row>
    <row r="57" s="142" customFormat="1" ht="18.75" spans="1:8">
      <c r="A57" s="6" t="s">
        <v>5</v>
      </c>
      <c r="B57" s="130">
        <v>55</v>
      </c>
      <c r="C57" s="7">
        <v>20182331</v>
      </c>
      <c r="D57" s="7">
        <v>0</v>
      </c>
      <c r="E57" s="7">
        <v>43</v>
      </c>
      <c r="F57" s="122">
        <f t="shared" si="7"/>
        <v>0</v>
      </c>
      <c r="G57" s="7">
        <f>RANK(F57,$F$57:$F$65,1)</f>
        <v>1</v>
      </c>
      <c r="H57" s="17"/>
    </row>
    <row r="58" s="142" customFormat="1" ht="18.75" spans="1:8">
      <c r="A58" s="8"/>
      <c r="B58" s="130">
        <v>56</v>
      </c>
      <c r="C58" s="7">
        <v>20182332</v>
      </c>
      <c r="D58" s="7">
        <v>0</v>
      </c>
      <c r="E58" s="7">
        <v>36</v>
      </c>
      <c r="F58" s="122">
        <f t="shared" ref="F58:F65" si="8">D58/E58</f>
        <v>0</v>
      </c>
      <c r="G58" s="7">
        <f t="shared" ref="G58:G65" si="9">RANK(F58,$F$57:$F$65,1)</f>
        <v>1</v>
      </c>
      <c r="H58" s="17"/>
    </row>
    <row r="59" s="103" customFormat="1" ht="18.75" spans="1:8">
      <c r="A59" s="8"/>
      <c r="B59" s="130">
        <v>57</v>
      </c>
      <c r="C59" s="7">
        <v>20192331</v>
      </c>
      <c r="D59" s="7">
        <v>0</v>
      </c>
      <c r="E59" s="7">
        <v>37</v>
      </c>
      <c r="F59" s="122">
        <f t="shared" si="8"/>
        <v>0</v>
      </c>
      <c r="G59" s="7">
        <f t="shared" si="9"/>
        <v>1</v>
      </c>
      <c r="H59" s="17"/>
    </row>
    <row r="60" s="103" customFormat="1" ht="18.75" spans="1:8">
      <c r="A60" s="8"/>
      <c r="B60" s="130">
        <v>58</v>
      </c>
      <c r="C60" s="7">
        <v>20192332</v>
      </c>
      <c r="D60" s="7">
        <v>0</v>
      </c>
      <c r="E60" s="7">
        <v>34</v>
      </c>
      <c r="F60" s="122">
        <f t="shared" si="8"/>
        <v>0</v>
      </c>
      <c r="G60" s="7">
        <f t="shared" si="9"/>
        <v>1</v>
      </c>
      <c r="H60" s="17"/>
    </row>
    <row r="61" s="103" customFormat="1" ht="18.75" spans="1:8">
      <c r="A61" s="8"/>
      <c r="B61" s="49">
        <v>59</v>
      </c>
      <c r="C61" s="7">
        <v>20202331</v>
      </c>
      <c r="D61" s="7">
        <v>0</v>
      </c>
      <c r="E61" s="7">
        <v>38</v>
      </c>
      <c r="F61" s="122">
        <f t="shared" si="8"/>
        <v>0</v>
      </c>
      <c r="G61" s="7">
        <f t="shared" si="9"/>
        <v>1</v>
      </c>
      <c r="H61" s="17"/>
    </row>
    <row r="62" s="103" customFormat="1" ht="18.75" spans="1:8">
      <c r="A62" s="8"/>
      <c r="B62" s="49">
        <v>60</v>
      </c>
      <c r="C62" s="7">
        <v>20202332</v>
      </c>
      <c r="D62" s="7">
        <v>0</v>
      </c>
      <c r="E62" s="7">
        <v>37</v>
      </c>
      <c r="F62" s="122">
        <f t="shared" si="8"/>
        <v>0</v>
      </c>
      <c r="G62" s="7">
        <f t="shared" si="9"/>
        <v>1</v>
      </c>
      <c r="H62" s="17"/>
    </row>
    <row r="63" s="103" customFormat="1" ht="18.75" spans="1:8">
      <c r="A63" s="8"/>
      <c r="B63" s="130">
        <v>61</v>
      </c>
      <c r="C63" s="7">
        <v>20212331</v>
      </c>
      <c r="D63" s="7">
        <v>0</v>
      </c>
      <c r="E63" s="7">
        <v>32</v>
      </c>
      <c r="F63" s="122">
        <f t="shared" si="8"/>
        <v>0</v>
      </c>
      <c r="G63" s="7">
        <f t="shared" si="9"/>
        <v>1</v>
      </c>
      <c r="H63" s="17"/>
    </row>
    <row r="64" s="103" customFormat="1" ht="18.75" spans="1:8">
      <c r="A64" s="8"/>
      <c r="B64" s="130">
        <v>62</v>
      </c>
      <c r="C64" s="7">
        <v>20212332</v>
      </c>
      <c r="D64" s="7">
        <v>0</v>
      </c>
      <c r="E64" s="7">
        <v>32</v>
      </c>
      <c r="F64" s="122">
        <f t="shared" si="8"/>
        <v>0</v>
      </c>
      <c r="G64" s="7">
        <f t="shared" si="9"/>
        <v>1</v>
      </c>
      <c r="H64" s="17"/>
    </row>
    <row r="65" s="103" customFormat="1" ht="18.75" spans="1:8">
      <c r="A65" s="16"/>
      <c r="B65" s="130">
        <v>63</v>
      </c>
      <c r="C65" s="7">
        <v>20212333</v>
      </c>
      <c r="D65" s="7">
        <v>0</v>
      </c>
      <c r="E65" s="7">
        <v>30</v>
      </c>
      <c r="F65" s="122">
        <f t="shared" si="8"/>
        <v>0</v>
      </c>
      <c r="G65" s="7">
        <f t="shared" si="9"/>
        <v>1</v>
      </c>
      <c r="H65" s="17"/>
    </row>
    <row r="66" ht="18.75" spans="1:8">
      <c r="A66" s="117"/>
      <c r="B66" s="131"/>
      <c r="C66" s="117"/>
      <c r="D66" s="117"/>
      <c r="E66" s="117"/>
      <c r="F66" s="134"/>
      <c r="G66" s="117"/>
      <c r="H66" s="118"/>
    </row>
    <row r="67" ht="18.75" spans="1:7">
      <c r="A67" s="148"/>
      <c r="B67" s="149"/>
      <c r="C67" s="148"/>
      <c r="D67" s="148"/>
      <c r="E67" s="148"/>
      <c r="F67" s="150"/>
      <c r="G67" s="148"/>
    </row>
    <row r="68" ht="18.75" spans="1:7">
      <c r="A68" s="148"/>
      <c r="B68" s="149"/>
      <c r="C68" s="148"/>
      <c r="D68" s="148"/>
      <c r="E68" s="148"/>
      <c r="F68" s="150"/>
      <c r="G68" s="148"/>
    </row>
    <row r="69" ht="18.75" spans="1:7">
      <c r="A69" s="148"/>
      <c r="B69" s="149"/>
      <c r="C69" s="148"/>
      <c r="D69" s="148"/>
      <c r="E69" s="148"/>
      <c r="F69" s="150"/>
      <c r="G69" s="148"/>
    </row>
    <row r="70" ht="18.75" spans="1:7">
      <c r="A70" s="148"/>
      <c r="B70" s="149"/>
      <c r="C70" s="148"/>
      <c r="D70" s="148"/>
      <c r="E70" s="148"/>
      <c r="F70" s="150"/>
      <c r="G70" s="148"/>
    </row>
    <row r="71" ht="18.75" spans="1:7">
      <c r="A71" s="148"/>
      <c r="B71" s="149"/>
      <c r="C71" s="148"/>
      <c r="D71" s="148"/>
      <c r="E71" s="148"/>
      <c r="F71" s="150"/>
      <c r="G71" s="148"/>
    </row>
    <row r="72" ht="18.75" spans="1:7">
      <c r="A72" s="148"/>
      <c r="B72" s="149"/>
      <c r="C72" s="148"/>
      <c r="D72" s="148"/>
      <c r="E72" s="148"/>
      <c r="F72" s="150"/>
      <c r="G72" s="148"/>
    </row>
    <row r="73" ht="18.75" spans="1:7">
      <c r="A73" s="148"/>
      <c r="B73" s="149"/>
      <c r="C73" s="148"/>
      <c r="D73" s="148"/>
      <c r="E73" s="148"/>
      <c r="F73" s="150"/>
      <c r="G73" s="148"/>
    </row>
    <row r="74" ht="18.75" spans="1:7">
      <c r="A74" s="148"/>
      <c r="B74" s="149"/>
      <c r="C74" s="148"/>
      <c r="D74" s="148"/>
      <c r="E74" s="148"/>
      <c r="F74" s="150"/>
      <c r="G74" s="148"/>
    </row>
    <row r="75" ht="18.75" spans="1:7">
      <c r="A75" s="148"/>
      <c r="B75" s="149"/>
      <c r="C75" s="148"/>
      <c r="D75" s="148"/>
      <c r="E75" s="148"/>
      <c r="F75" s="150"/>
      <c r="G75" s="148"/>
    </row>
    <row r="76" ht="18.75" spans="1:7">
      <c r="A76" s="148"/>
      <c r="B76" s="149"/>
      <c r="C76" s="148"/>
      <c r="D76" s="148"/>
      <c r="E76" s="148"/>
      <c r="F76" s="150"/>
      <c r="G76" s="148"/>
    </row>
    <row r="77" ht="18.75" spans="1:7">
      <c r="A77" s="148"/>
      <c r="B77" s="149"/>
      <c r="C77" s="148"/>
      <c r="D77" s="148"/>
      <c r="E77" s="148"/>
      <c r="F77" s="150"/>
      <c r="G77" s="148"/>
    </row>
    <row r="78" ht="18.75" spans="1:7">
      <c r="A78" s="148"/>
      <c r="B78" s="149"/>
      <c r="C78" s="148"/>
      <c r="D78" s="148"/>
      <c r="E78" s="148"/>
      <c r="F78" s="150"/>
      <c r="G78" s="148"/>
    </row>
    <row r="79" ht="18.75" spans="1:7">
      <c r="A79" s="148"/>
      <c r="B79" s="149"/>
      <c r="C79" s="148"/>
      <c r="D79" s="148"/>
      <c r="E79" s="148"/>
      <c r="F79" s="150"/>
      <c r="G79" s="148"/>
    </row>
    <row r="80" ht="18.75" spans="1:7">
      <c r="A80" s="148"/>
      <c r="B80" s="149"/>
      <c r="C80" s="148"/>
      <c r="D80" s="148"/>
      <c r="E80" s="148"/>
      <c r="F80" s="150"/>
      <c r="G80" s="148"/>
    </row>
    <row r="81" ht="18.75" spans="1:7">
      <c r="A81" s="148"/>
      <c r="B81" s="149"/>
      <c r="C81" s="148"/>
      <c r="D81" s="148"/>
      <c r="E81" s="148"/>
      <c r="F81" s="150"/>
      <c r="G81" s="148"/>
    </row>
    <row r="82" ht="18.75" spans="1:7">
      <c r="A82" s="148"/>
      <c r="B82" s="149"/>
      <c r="C82" s="148"/>
      <c r="D82" s="148"/>
      <c r="E82" s="148"/>
      <c r="F82" s="150"/>
      <c r="G82" s="148"/>
    </row>
    <row r="83" ht="18.75" spans="1:7">
      <c r="A83" s="148"/>
      <c r="B83" s="149"/>
      <c r="C83" s="148"/>
      <c r="D83" s="148"/>
      <c r="E83" s="148"/>
      <c r="F83" s="150"/>
      <c r="G83" s="148"/>
    </row>
    <row r="84" ht="18.75" spans="1:7">
      <c r="A84" s="148"/>
      <c r="B84" s="149"/>
      <c r="C84" s="148"/>
      <c r="D84" s="148"/>
      <c r="E84" s="148"/>
      <c r="F84" s="150"/>
      <c r="G84" s="148"/>
    </row>
    <row r="85" ht="18.75" spans="1:7">
      <c r="A85" s="148"/>
      <c r="B85" s="149"/>
      <c r="C85" s="148"/>
      <c r="D85" s="148"/>
      <c r="E85" s="148"/>
      <c r="F85" s="150"/>
      <c r="G85" s="148"/>
    </row>
    <row r="86" ht="18.75" spans="1:7">
      <c r="A86" s="148"/>
      <c r="B86" s="149"/>
      <c r="C86" s="148"/>
      <c r="D86" s="148"/>
      <c r="E86" s="148"/>
      <c r="F86" s="150"/>
      <c r="G86" s="148"/>
    </row>
    <row r="87" ht="18.75" spans="1:7">
      <c r="A87" s="148"/>
      <c r="B87" s="149"/>
      <c r="C87" s="148"/>
      <c r="D87" s="148"/>
      <c r="E87" s="148"/>
      <c r="F87" s="150"/>
      <c r="G87" s="148"/>
    </row>
    <row r="88" ht="18.75" spans="1:7">
      <c r="A88" s="148"/>
      <c r="B88" s="149"/>
      <c r="C88" s="148"/>
      <c r="D88" s="148"/>
      <c r="E88" s="148"/>
      <c r="F88" s="150"/>
      <c r="G88" s="148"/>
    </row>
    <row r="89" ht="18.75" spans="1:7">
      <c r="A89" s="148"/>
      <c r="B89" s="149"/>
      <c r="C89" s="148"/>
      <c r="D89" s="148"/>
      <c r="E89" s="148"/>
      <c r="F89" s="150"/>
      <c r="G89" s="148"/>
    </row>
    <row r="90" ht="18.75" spans="1:7">
      <c r="A90" s="148"/>
      <c r="B90" s="149"/>
      <c r="C90" s="148"/>
      <c r="D90" s="148"/>
      <c r="E90" s="148"/>
      <c r="F90" s="150"/>
      <c r="G90" s="148"/>
    </row>
    <row r="91" ht="18.75" spans="1:7">
      <c r="A91" s="148"/>
      <c r="B91" s="149"/>
      <c r="C91" s="148"/>
      <c r="D91" s="148"/>
      <c r="E91" s="148"/>
      <c r="F91" s="150"/>
      <c r="G91" s="148"/>
    </row>
    <row r="92" ht="18.75" spans="1:7">
      <c r="A92" s="148"/>
      <c r="B92" s="149"/>
      <c r="C92" s="148"/>
      <c r="D92" s="148"/>
      <c r="E92" s="148"/>
      <c r="F92" s="150"/>
      <c r="G92" s="148"/>
    </row>
    <row r="93" ht="18.75" spans="1:7">
      <c r="A93" s="148"/>
      <c r="B93" s="149"/>
      <c r="C93" s="148"/>
      <c r="D93" s="148"/>
      <c r="E93" s="148"/>
      <c r="F93" s="150"/>
      <c r="G93" s="148"/>
    </row>
    <row r="94" ht="18.75" spans="1:7">
      <c r="A94" s="148"/>
      <c r="B94" s="149"/>
      <c r="C94" s="148"/>
      <c r="D94" s="148"/>
      <c r="E94" s="148"/>
      <c r="F94" s="150"/>
      <c r="G94" s="148"/>
    </row>
    <row r="95" ht="18.75" spans="1:7">
      <c r="A95" s="148"/>
      <c r="B95" s="149"/>
      <c r="C95" s="148"/>
      <c r="D95" s="148"/>
      <c r="E95" s="148"/>
      <c r="F95" s="150"/>
      <c r="G95" s="148"/>
    </row>
    <row r="96" ht="18.75" spans="1:7">
      <c r="A96" s="148"/>
      <c r="B96" s="149"/>
      <c r="C96" s="148"/>
      <c r="D96" s="148"/>
      <c r="E96" s="148"/>
      <c r="F96" s="150"/>
      <c r="G96" s="148"/>
    </row>
    <row r="97" ht="18.75" spans="1:7">
      <c r="A97" s="148"/>
      <c r="B97" s="149"/>
      <c r="C97" s="148"/>
      <c r="D97" s="148"/>
      <c r="E97" s="148"/>
      <c r="F97" s="150"/>
      <c r="G97" s="148"/>
    </row>
    <row r="98" ht="18.75" spans="1:7">
      <c r="A98" s="148"/>
      <c r="B98" s="149"/>
      <c r="C98" s="148"/>
      <c r="D98" s="148"/>
      <c r="E98" s="148"/>
      <c r="F98" s="150"/>
      <c r="G98" s="148"/>
    </row>
    <row r="99" ht="18.75" spans="1:7">
      <c r="A99" s="148"/>
      <c r="B99" s="149"/>
      <c r="C99" s="148"/>
      <c r="D99" s="148"/>
      <c r="E99" s="148"/>
      <c r="F99" s="150"/>
      <c r="G99" s="148"/>
    </row>
    <row r="100" ht="18.75" spans="1:7">
      <c r="A100" s="148"/>
      <c r="B100" s="149"/>
      <c r="C100" s="148"/>
      <c r="D100" s="148"/>
      <c r="E100" s="148"/>
      <c r="F100" s="150"/>
      <c r="G100" s="148"/>
    </row>
    <row r="101" ht="18.75" spans="1:7">
      <c r="A101" s="148"/>
      <c r="B101" s="149"/>
      <c r="C101" s="148"/>
      <c r="D101" s="148"/>
      <c r="E101" s="148"/>
      <c r="F101" s="150"/>
      <c r="G101" s="148"/>
    </row>
    <row r="102" ht="18.75" spans="1:7">
      <c r="A102" s="148"/>
      <c r="B102" s="149"/>
      <c r="C102" s="148"/>
      <c r="D102" s="148"/>
      <c r="E102" s="148"/>
      <c r="F102" s="150"/>
      <c r="G102" s="148"/>
    </row>
    <row r="103" ht="18.75" spans="1:7">
      <c r="A103" s="148"/>
      <c r="B103" s="149"/>
      <c r="C103" s="148"/>
      <c r="D103" s="148"/>
      <c r="E103" s="148"/>
      <c r="F103" s="150"/>
      <c r="G103" s="148"/>
    </row>
    <row r="104" ht="18.75" spans="1:7">
      <c r="A104" s="148"/>
      <c r="B104" s="149"/>
      <c r="C104" s="148"/>
      <c r="D104" s="148"/>
      <c r="E104" s="148"/>
      <c r="F104" s="150"/>
      <c r="G104" s="148"/>
    </row>
    <row r="105" ht="18.75" spans="1:7">
      <c r="A105" s="148"/>
      <c r="B105" s="149"/>
      <c r="C105" s="148"/>
      <c r="D105" s="148"/>
      <c r="E105" s="148"/>
      <c r="F105" s="150"/>
      <c r="G105" s="148"/>
    </row>
    <row r="106" ht="18.75" spans="1:7">
      <c r="A106" s="148"/>
      <c r="B106" s="149"/>
      <c r="C106" s="148"/>
      <c r="D106" s="148"/>
      <c r="E106" s="148"/>
      <c r="F106" s="150"/>
      <c r="G106" s="148"/>
    </row>
    <row r="107" ht="18.75" spans="1:7">
      <c r="A107" s="148"/>
      <c r="B107" s="149"/>
      <c r="C107" s="148"/>
      <c r="D107" s="148"/>
      <c r="E107" s="148"/>
      <c r="F107" s="150"/>
      <c r="G107" s="148"/>
    </row>
    <row r="108" ht="18.75" spans="1:7">
      <c r="A108" s="148"/>
      <c r="B108" s="149"/>
      <c r="C108" s="148"/>
      <c r="D108" s="148"/>
      <c r="E108" s="148"/>
      <c r="F108" s="150"/>
      <c r="G108" s="148"/>
    </row>
    <row r="109" ht="18.75" spans="1:7">
      <c r="A109" s="148"/>
      <c r="B109" s="149"/>
      <c r="C109" s="148"/>
      <c r="D109" s="148"/>
      <c r="E109" s="148"/>
      <c r="F109" s="150"/>
      <c r="G109" s="148"/>
    </row>
    <row r="110" ht="18.75" spans="1:7">
      <c r="A110" s="148"/>
      <c r="B110" s="149"/>
      <c r="C110" s="148"/>
      <c r="D110" s="148"/>
      <c r="E110" s="148"/>
      <c r="F110" s="150"/>
      <c r="G110" s="148"/>
    </row>
    <row r="111" ht="18.75" spans="1:7">
      <c r="A111" s="148"/>
      <c r="B111" s="149"/>
      <c r="C111" s="148"/>
      <c r="D111" s="148"/>
      <c r="E111" s="148"/>
      <c r="F111" s="150"/>
      <c r="G111" s="148"/>
    </row>
    <row r="112" ht="18.75" spans="1:7">
      <c r="A112" s="148"/>
      <c r="B112" s="149"/>
      <c r="C112" s="148"/>
      <c r="D112" s="148"/>
      <c r="E112" s="148"/>
      <c r="F112" s="150"/>
      <c r="G112" s="148"/>
    </row>
    <row r="113" ht="18.75" spans="1:7">
      <c r="A113" s="148"/>
      <c r="B113" s="149"/>
      <c r="C113" s="148"/>
      <c r="D113" s="148"/>
      <c r="E113" s="148"/>
      <c r="F113" s="150"/>
      <c r="G113" s="148"/>
    </row>
    <row r="114" ht="18.75" spans="1:7">
      <c r="A114" s="148"/>
      <c r="B114" s="149"/>
      <c r="C114" s="148"/>
      <c r="D114" s="148"/>
      <c r="E114" s="148"/>
      <c r="F114" s="150"/>
      <c r="G114" s="148"/>
    </row>
    <row r="115" ht="18.75" spans="1:7">
      <c r="A115" s="148"/>
      <c r="B115" s="149"/>
      <c r="C115" s="148"/>
      <c r="D115" s="148"/>
      <c r="E115" s="148"/>
      <c r="F115" s="150"/>
      <c r="G115" s="148"/>
    </row>
    <row r="116" ht="18.75" spans="1:7">
      <c r="A116" s="148"/>
      <c r="B116" s="149"/>
      <c r="C116" s="148"/>
      <c r="D116" s="148"/>
      <c r="E116" s="148"/>
      <c r="F116" s="150"/>
      <c r="G116" s="148"/>
    </row>
    <row r="117" ht="18.75" spans="1:7">
      <c r="A117" s="148"/>
      <c r="B117" s="149"/>
      <c r="C117" s="148"/>
      <c r="D117" s="148"/>
      <c r="E117" s="148"/>
      <c r="F117" s="150"/>
      <c r="G117" s="148"/>
    </row>
    <row r="118" ht="18.75" spans="1:7">
      <c r="A118" s="148"/>
      <c r="B118" s="149"/>
      <c r="C118" s="148"/>
      <c r="D118" s="148"/>
      <c r="E118" s="148"/>
      <c r="F118" s="150"/>
      <c r="G118" s="148"/>
    </row>
    <row r="119" ht="18.75" spans="1:7">
      <c r="A119" s="148"/>
      <c r="B119" s="149"/>
      <c r="C119" s="148"/>
      <c r="D119" s="148"/>
      <c r="E119" s="148"/>
      <c r="F119" s="150"/>
      <c r="G119" s="148"/>
    </row>
    <row r="120" ht="18.75" spans="1:7">
      <c r="A120" s="148"/>
      <c r="B120" s="149"/>
      <c r="C120" s="148"/>
      <c r="D120" s="148"/>
      <c r="E120" s="148"/>
      <c r="F120" s="150"/>
      <c r="G120" s="148"/>
    </row>
    <row r="121" ht="18.75" spans="1:7">
      <c r="A121" s="148"/>
      <c r="B121" s="149"/>
      <c r="C121" s="148"/>
      <c r="D121" s="148"/>
      <c r="E121" s="148"/>
      <c r="F121" s="150"/>
      <c r="G121" s="148"/>
    </row>
    <row r="122" ht="18.75" spans="1:7">
      <c r="A122" s="148"/>
      <c r="B122" s="149"/>
      <c r="C122" s="148"/>
      <c r="D122" s="148"/>
      <c r="E122" s="148"/>
      <c r="F122" s="150"/>
      <c r="G122" s="148"/>
    </row>
    <row r="123" ht="18.75" spans="1:7">
      <c r="A123" s="148"/>
      <c r="B123" s="149"/>
      <c r="C123" s="148"/>
      <c r="D123" s="148"/>
      <c r="E123" s="148"/>
      <c r="F123" s="150"/>
      <c r="G123" s="148"/>
    </row>
    <row r="124" ht="18.75" spans="1:7">
      <c r="A124" s="148"/>
      <c r="B124" s="149"/>
      <c r="C124" s="148"/>
      <c r="D124" s="148"/>
      <c r="E124" s="148"/>
      <c r="F124" s="150"/>
      <c r="G124" s="148"/>
    </row>
    <row r="125" ht="18.75" spans="1:7">
      <c r="A125" s="148"/>
      <c r="B125" s="149"/>
      <c r="C125" s="148"/>
      <c r="D125" s="148"/>
      <c r="E125" s="148"/>
      <c r="F125" s="150"/>
      <c r="G125" s="148"/>
    </row>
    <row r="126" ht="18.75" spans="1:7">
      <c r="A126" s="148"/>
      <c r="B126" s="149"/>
      <c r="C126" s="148"/>
      <c r="D126" s="148"/>
      <c r="E126" s="148"/>
      <c r="F126" s="150"/>
      <c r="G126" s="148"/>
    </row>
    <row r="127" ht="18.75" spans="1:7">
      <c r="A127" s="148"/>
      <c r="B127" s="149"/>
      <c r="C127" s="148"/>
      <c r="D127" s="148"/>
      <c r="E127" s="148"/>
      <c r="F127" s="150"/>
      <c r="G127" s="148"/>
    </row>
    <row r="128" ht="18.75" spans="1:7">
      <c r="A128" s="148"/>
      <c r="B128" s="149"/>
      <c r="C128" s="148"/>
      <c r="D128" s="148"/>
      <c r="E128" s="148"/>
      <c r="F128" s="150"/>
      <c r="G128" s="148"/>
    </row>
    <row r="129" ht="18.75" spans="1:7">
      <c r="A129" s="148"/>
      <c r="B129" s="149"/>
      <c r="C129" s="148"/>
      <c r="D129" s="148"/>
      <c r="E129" s="148"/>
      <c r="F129" s="150"/>
      <c r="G129" s="148"/>
    </row>
    <row r="130" ht="18.75" spans="1:7">
      <c r="A130" s="148"/>
      <c r="B130" s="149"/>
      <c r="C130" s="148"/>
      <c r="D130" s="148"/>
      <c r="E130" s="148"/>
      <c r="F130" s="150"/>
      <c r="G130" s="148"/>
    </row>
  </sheetData>
  <sortState ref="A3:H65">
    <sortCondition ref="C57"/>
  </sortState>
  <mergeCells count="5">
    <mergeCell ref="A1:H1"/>
    <mergeCell ref="A3:A13"/>
    <mergeCell ref="A14:A27"/>
    <mergeCell ref="A28:A56"/>
    <mergeCell ref="A57:A6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zoomScale="90" zoomScaleNormal="90" workbookViewId="0">
      <selection activeCell="C13" sqref="C13"/>
    </sheetView>
  </sheetViews>
  <sheetFormatPr defaultColWidth="9" defaultRowHeight="13.5" outlineLevelRow="5"/>
  <cols>
    <col min="1" max="1" width="21.1833333333333" customWidth="1"/>
    <col min="2" max="2" width="15" customWidth="1"/>
    <col min="3" max="3" width="15.3666666666667" customWidth="1"/>
    <col min="4" max="4" width="35.1833333333333" customWidth="1"/>
    <col min="5" max="5" width="12.2666666666667" customWidth="1"/>
    <col min="6" max="6" width="29.1833333333333" customWidth="1"/>
    <col min="7" max="7" width="20.45" customWidth="1"/>
    <col min="8" max="8" width="19.8166666666667" customWidth="1"/>
    <col min="9" max="9" width="27.1833333333333" customWidth="1"/>
    <col min="10" max="10" width="18.3666666666667" customWidth="1"/>
  </cols>
  <sheetData>
    <row r="1" s="103" customFormat="1" ht="22.5" spans="1:10">
      <c r="A1" s="137" t="s">
        <v>27</v>
      </c>
      <c r="B1" s="138"/>
      <c r="C1" s="138"/>
      <c r="D1" s="138"/>
      <c r="E1" s="138"/>
      <c r="F1" s="138"/>
      <c r="G1" s="138"/>
      <c r="H1" s="138"/>
      <c r="I1" s="138"/>
      <c r="J1" s="139"/>
    </row>
    <row r="2" s="103" customFormat="1" ht="20.25" spans="1:10">
      <c r="A2" s="94" t="s">
        <v>19</v>
      </c>
      <c r="B2" s="25" t="s">
        <v>21</v>
      </c>
      <c r="C2" s="25" t="s">
        <v>28</v>
      </c>
      <c r="D2" s="25" t="s">
        <v>29</v>
      </c>
      <c r="E2" s="25" t="s">
        <v>30</v>
      </c>
      <c r="F2" s="95" t="s">
        <v>31</v>
      </c>
      <c r="G2" s="25" t="s">
        <v>32</v>
      </c>
      <c r="H2" s="25" t="s">
        <v>33</v>
      </c>
      <c r="I2" s="25" t="s">
        <v>34</v>
      </c>
      <c r="J2" s="140" t="s">
        <v>26</v>
      </c>
    </row>
    <row r="3" s="103" customFormat="1" ht="18.75" spans="1:10">
      <c r="A3" s="7" t="s">
        <v>2</v>
      </c>
      <c r="B3" s="50" t="s">
        <v>35</v>
      </c>
      <c r="C3" s="29"/>
      <c r="D3" s="29"/>
      <c r="E3" s="29"/>
      <c r="F3" s="29"/>
      <c r="G3" s="29"/>
      <c r="H3" s="29"/>
      <c r="I3" s="29"/>
      <c r="J3" s="30"/>
    </row>
    <row r="4" s="103" customFormat="1" ht="18.75" spans="1:10">
      <c r="A4" s="7" t="s">
        <v>3</v>
      </c>
      <c r="B4" s="32"/>
      <c r="C4" s="89"/>
      <c r="D4" s="89"/>
      <c r="E4" s="89"/>
      <c r="F4" s="89"/>
      <c r="G4" s="89"/>
      <c r="H4" s="89"/>
      <c r="I4" s="89"/>
      <c r="J4" s="34"/>
    </row>
    <row r="5" s="131" customFormat="1" ht="18.75" spans="1:10">
      <c r="A5" s="51" t="s">
        <v>4</v>
      </c>
      <c r="B5" s="32"/>
      <c r="C5" s="33"/>
      <c r="D5" s="33"/>
      <c r="E5" s="33"/>
      <c r="F5" s="33"/>
      <c r="G5" s="33"/>
      <c r="H5" s="33"/>
      <c r="I5" s="33"/>
      <c r="J5" s="34"/>
    </row>
    <row r="6" ht="18.75" spans="1:10">
      <c r="A6" s="13" t="s">
        <v>5</v>
      </c>
      <c r="B6" s="37"/>
      <c r="C6" s="38"/>
      <c r="D6" s="38"/>
      <c r="E6" s="38"/>
      <c r="F6" s="38"/>
      <c r="G6" s="38"/>
      <c r="H6" s="38"/>
      <c r="I6" s="38"/>
      <c r="J6" s="39"/>
    </row>
  </sheetData>
  <mergeCells count="2">
    <mergeCell ref="A1:J1"/>
    <mergeCell ref="B3:J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zoomScale="85" zoomScaleNormal="85" topLeftCell="A3" workbookViewId="0">
      <selection activeCell="A28" sqref="A28:A56"/>
    </sheetView>
  </sheetViews>
  <sheetFormatPr defaultColWidth="9" defaultRowHeight="13.5"/>
  <cols>
    <col min="1" max="1" width="21.1833333333333" customWidth="1"/>
    <col min="2" max="2" width="7.36666666666667" style="3" customWidth="1"/>
    <col min="3" max="3" width="16.0916666666667" customWidth="1"/>
    <col min="4" max="4" width="15.0916666666667" customWidth="1"/>
    <col min="5" max="5" width="18.6333333333333" customWidth="1"/>
    <col min="6" max="6" width="13.1833333333333" style="119" customWidth="1"/>
    <col min="7" max="7" width="18.6333333333333" customWidth="1"/>
    <col min="8" max="8" width="52.9083333333333" customWidth="1"/>
  </cols>
  <sheetData>
    <row r="1" s="103" customFormat="1" ht="22.5" spans="1:8">
      <c r="A1" s="92" t="s">
        <v>36</v>
      </c>
      <c r="B1" s="92"/>
      <c r="C1" s="120"/>
      <c r="D1" s="120"/>
      <c r="E1" s="120"/>
      <c r="F1" s="120"/>
      <c r="G1" s="120"/>
      <c r="H1" s="120"/>
    </row>
    <row r="2" s="103" customFormat="1" ht="20.25" spans="1:8">
      <c r="A2" s="94" t="s">
        <v>19</v>
      </c>
      <c r="B2" s="94" t="s">
        <v>20</v>
      </c>
      <c r="C2" s="94" t="s">
        <v>21</v>
      </c>
      <c r="D2" s="94" t="s">
        <v>37</v>
      </c>
      <c r="E2" s="94" t="s">
        <v>23</v>
      </c>
      <c r="F2" s="121" t="s">
        <v>38</v>
      </c>
      <c r="G2" s="94" t="s">
        <v>39</v>
      </c>
      <c r="H2" s="94" t="s">
        <v>26</v>
      </c>
    </row>
    <row r="3" s="103" customFormat="1" ht="18.75" spans="1:8">
      <c r="A3" s="109" t="s">
        <v>2</v>
      </c>
      <c r="B3" s="31">
        <f>ROW()-2</f>
        <v>1</v>
      </c>
      <c r="C3" s="7">
        <v>20212131</v>
      </c>
      <c r="D3" s="7">
        <v>0</v>
      </c>
      <c r="E3" s="7">
        <v>39</v>
      </c>
      <c r="F3" s="122">
        <f t="shared" ref="F3:F27" si="0">D3/E3</f>
        <v>0</v>
      </c>
      <c r="G3" s="7">
        <f>RANK(F3,$F$3:$F$13,1)</f>
        <v>1</v>
      </c>
      <c r="H3" s="7"/>
    </row>
    <row r="4" s="103" customFormat="1" ht="18.75" spans="1:8">
      <c r="A4" s="110"/>
      <c r="B4" s="123">
        <f t="shared" ref="B4:B65" si="1">ROW()-2</f>
        <v>2</v>
      </c>
      <c r="C4" s="7">
        <v>20212132</v>
      </c>
      <c r="D4" s="7">
        <v>0</v>
      </c>
      <c r="E4" s="7">
        <v>39</v>
      </c>
      <c r="F4" s="122">
        <f t="shared" si="0"/>
        <v>0</v>
      </c>
      <c r="G4" s="7">
        <f t="shared" ref="G4:G13" si="2">RANK(F4,$F$3:$F$13,1)</f>
        <v>1</v>
      </c>
      <c r="H4" s="7"/>
    </row>
    <row r="5" s="103" customFormat="1" ht="18.75" spans="1:8">
      <c r="A5" s="110"/>
      <c r="B5" s="123">
        <f t="shared" si="1"/>
        <v>3</v>
      </c>
      <c r="C5" s="7">
        <v>20212133</v>
      </c>
      <c r="D5" s="7">
        <v>0</v>
      </c>
      <c r="E5" s="7">
        <v>39</v>
      </c>
      <c r="F5" s="122">
        <f t="shared" si="0"/>
        <v>0</v>
      </c>
      <c r="G5" s="7">
        <f t="shared" si="2"/>
        <v>1</v>
      </c>
      <c r="H5" s="7"/>
    </row>
    <row r="6" s="103" customFormat="1" ht="18.75" spans="1:8">
      <c r="A6" s="110"/>
      <c r="B6" s="123">
        <f t="shared" si="1"/>
        <v>4</v>
      </c>
      <c r="C6" s="7">
        <v>20212134</v>
      </c>
      <c r="D6" s="7">
        <v>0</v>
      </c>
      <c r="E6" s="7">
        <v>40</v>
      </c>
      <c r="F6" s="122">
        <f t="shared" si="0"/>
        <v>0</v>
      </c>
      <c r="G6" s="7">
        <f t="shared" si="2"/>
        <v>1</v>
      </c>
      <c r="H6" s="7"/>
    </row>
    <row r="7" s="103" customFormat="1" ht="18.75" spans="1:8">
      <c r="A7" s="110"/>
      <c r="B7" s="123">
        <f t="shared" si="1"/>
        <v>5</v>
      </c>
      <c r="C7" s="7">
        <v>20212135</v>
      </c>
      <c r="D7" s="7">
        <v>0</v>
      </c>
      <c r="E7" s="7">
        <v>40</v>
      </c>
      <c r="F7" s="122">
        <f t="shared" si="0"/>
        <v>0</v>
      </c>
      <c r="G7" s="7">
        <f t="shared" si="2"/>
        <v>1</v>
      </c>
      <c r="H7" s="7"/>
    </row>
    <row r="8" s="103" customFormat="1" ht="18.75" spans="1:8">
      <c r="A8" s="110"/>
      <c r="B8" s="123">
        <f t="shared" si="1"/>
        <v>6</v>
      </c>
      <c r="C8" s="7">
        <v>20212136</v>
      </c>
      <c r="D8" s="7">
        <v>0</v>
      </c>
      <c r="E8" s="7">
        <v>39</v>
      </c>
      <c r="F8" s="122">
        <f t="shared" si="0"/>
        <v>0</v>
      </c>
      <c r="G8" s="7">
        <f t="shared" si="2"/>
        <v>1</v>
      </c>
      <c r="H8" s="7"/>
    </row>
    <row r="9" s="103" customFormat="1" ht="18.75" spans="1:10">
      <c r="A9" s="110"/>
      <c r="B9" s="123">
        <f t="shared" si="1"/>
        <v>7</v>
      </c>
      <c r="C9" s="7">
        <v>20212137</v>
      </c>
      <c r="D9" s="7">
        <v>0</v>
      </c>
      <c r="E9" s="7">
        <v>38</v>
      </c>
      <c r="F9" s="122">
        <f t="shared" si="0"/>
        <v>0</v>
      </c>
      <c r="G9" s="7">
        <f t="shared" si="2"/>
        <v>1</v>
      </c>
      <c r="H9" s="7"/>
      <c r="J9" s="128"/>
    </row>
    <row r="10" s="103" customFormat="1" ht="18.75" spans="1:10">
      <c r="A10" s="110"/>
      <c r="B10" s="123">
        <v>8</v>
      </c>
      <c r="C10" s="7">
        <v>20212138</v>
      </c>
      <c r="D10" s="7">
        <v>0</v>
      </c>
      <c r="E10" s="7">
        <v>39</v>
      </c>
      <c r="F10" s="122">
        <f t="shared" si="0"/>
        <v>0</v>
      </c>
      <c r="G10" s="7">
        <f t="shared" si="2"/>
        <v>1</v>
      </c>
      <c r="H10" s="7"/>
      <c r="J10" s="128"/>
    </row>
    <row r="11" s="103" customFormat="1" ht="18.75" spans="1:10">
      <c r="A11" s="110"/>
      <c r="B11" s="123">
        <v>9</v>
      </c>
      <c r="C11" s="7">
        <v>20212141</v>
      </c>
      <c r="D11" s="7">
        <v>3</v>
      </c>
      <c r="E11" s="7">
        <v>43</v>
      </c>
      <c r="F11" s="122">
        <f t="shared" si="0"/>
        <v>0.0697674418604651</v>
      </c>
      <c r="G11" s="7">
        <f t="shared" si="2"/>
        <v>11</v>
      </c>
      <c r="H11" s="7"/>
      <c r="J11" s="128"/>
    </row>
    <row r="12" s="103" customFormat="1" ht="18.75" spans="1:10">
      <c r="A12" s="110"/>
      <c r="B12" s="123">
        <f t="shared" si="1"/>
        <v>10</v>
      </c>
      <c r="C12" s="7">
        <v>20212142</v>
      </c>
      <c r="D12" s="7">
        <v>0</v>
      </c>
      <c r="E12" s="7">
        <v>43</v>
      </c>
      <c r="F12" s="122">
        <f t="shared" si="0"/>
        <v>0</v>
      </c>
      <c r="G12" s="7">
        <f t="shared" si="2"/>
        <v>1</v>
      </c>
      <c r="H12" s="7"/>
      <c r="J12" s="128"/>
    </row>
    <row r="13" s="103" customFormat="1" ht="18.75" spans="1:10">
      <c r="A13" s="115"/>
      <c r="B13" s="123">
        <f t="shared" si="1"/>
        <v>11</v>
      </c>
      <c r="C13" s="7">
        <v>20213131</v>
      </c>
      <c r="D13" s="7">
        <v>0</v>
      </c>
      <c r="E13" s="7">
        <v>41</v>
      </c>
      <c r="F13" s="122">
        <f t="shared" si="0"/>
        <v>0</v>
      </c>
      <c r="G13" s="7">
        <f t="shared" si="2"/>
        <v>1</v>
      </c>
      <c r="H13" s="7"/>
      <c r="J13" s="128"/>
    </row>
    <row r="14" s="103" customFormat="1" ht="18.75" spans="1:8">
      <c r="A14" s="111" t="s">
        <v>3</v>
      </c>
      <c r="B14" s="31">
        <f t="shared" si="1"/>
        <v>12</v>
      </c>
      <c r="C14" s="10">
        <v>20212431</v>
      </c>
      <c r="D14" s="13">
        <v>0</v>
      </c>
      <c r="E14" s="13">
        <v>45</v>
      </c>
      <c r="F14" s="124">
        <f t="shared" si="0"/>
        <v>0</v>
      </c>
      <c r="G14" s="13">
        <f>RANK(F14,$F$14:$F$27,1)</f>
        <v>1</v>
      </c>
      <c r="H14" s="13"/>
    </row>
    <row r="15" s="103" customFormat="1" ht="18.75" spans="1:8">
      <c r="A15" s="111"/>
      <c r="B15" s="123">
        <f t="shared" si="1"/>
        <v>13</v>
      </c>
      <c r="C15" s="10">
        <v>20212432</v>
      </c>
      <c r="D15" s="13">
        <v>0</v>
      </c>
      <c r="E15" s="13">
        <v>45</v>
      </c>
      <c r="F15" s="124">
        <f t="shared" si="0"/>
        <v>0</v>
      </c>
      <c r="G15" s="13">
        <f t="shared" ref="G15:G27" si="3">RANK(F15,$F$14:$F$27,1)</f>
        <v>1</v>
      </c>
      <c r="H15" s="13"/>
    </row>
    <row r="16" s="103" customFormat="1" ht="18.75" spans="1:8">
      <c r="A16" s="111"/>
      <c r="B16" s="123">
        <f t="shared" si="1"/>
        <v>14</v>
      </c>
      <c r="C16" s="10">
        <v>20212433</v>
      </c>
      <c r="D16" s="13">
        <v>0</v>
      </c>
      <c r="E16" s="13">
        <v>45</v>
      </c>
      <c r="F16" s="124">
        <f t="shared" si="0"/>
        <v>0</v>
      </c>
      <c r="G16" s="13">
        <f t="shared" si="3"/>
        <v>1</v>
      </c>
      <c r="H16" s="125"/>
    </row>
    <row r="17" s="103" customFormat="1" ht="18.75" spans="1:8">
      <c r="A17" s="111"/>
      <c r="B17" s="123">
        <f t="shared" si="1"/>
        <v>15</v>
      </c>
      <c r="C17" s="10">
        <v>20212434</v>
      </c>
      <c r="D17" s="13">
        <v>2</v>
      </c>
      <c r="E17" s="13">
        <v>45</v>
      </c>
      <c r="F17" s="124">
        <f t="shared" si="0"/>
        <v>0.0444444444444444</v>
      </c>
      <c r="G17" s="13">
        <f t="shared" si="3"/>
        <v>12</v>
      </c>
      <c r="H17" s="125"/>
    </row>
    <row r="18" s="103" customFormat="1" ht="18.75" spans="1:8">
      <c r="A18" s="111"/>
      <c r="B18" s="123">
        <f t="shared" si="1"/>
        <v>16</v>
      </c>
      <c r="C18" s="10">
        <v>20212435</v>
      </c>
      <c r="D18" s="13">
        <v>0</v>
      </c>
      <c r="E18" s="13">
        <v>45</v>
      </c>
      <c r="F18" s="124">
        <f t="shared" si="0"/>
        <v>0</v>
      </c>
      <c r="G18" s="13">
        <f t="shared" si="3"/>
        <v>1</v>
      </c>
      <c r="H18" s="125"/>
    </row>
    <row r="19" s="103" customFormat="1" ht="18.75" spans="1:8">
      <c r="A19" s="111"/>
      <c r="B19" s="123">
        <f t="shared" si="1"/>
        <v>17</v>
      </c>
      <c r="C19" s="10">
        <v>20212531</v>
      </c>
      <c r="D19" s="13">
        <v>7</v>
      </c>
      <c r="E19" s="13">
        <v>35</v>
      </c>
      <c r="F19" s="124">
        <f t="shared" si="0"/>
        <v>0.2</v>
      </c>
      <c r="G19" s="13">
        <f t="shared" si="3"/>
        <v>14</v>
      </c>
      <c r="H19" s="13"/>
    </row>
    <row r="20" s="103" customFormat="1" ht="18.75" spans="1:8">
      <c r="A20" s="111"/>
      <c r="B20" s="123">
        <f t="shared" si="1"/>
        <v>18</v>
      </c>
      <c r="C20" s="10">
        <v>20212532</v>
      </c>
      <c r="D20" s="13">
        <v>0</v>
      </c>
      <c r="E20" s="13">
        <v>35</v>
      </c>
      <c r="F20" s="124">
        <f t="shared" si="0"/>
        <v>0</v>
      </c>
      <c r="G20" s="13">
        <f t="shared" si="3"/>
        <v>1</v>
      </c>
      <c r="H20" s="125"/>
    </row>
    <row r="21" s="103" customFormat="1" ht="18.75" spans="1:8">
      <c r="A21" s="111"/>
      <c r="B21" s="31">
        <f t="shared" si="1"/>
        <v>19</v>
      </c>
      <c r="C21" s="10">
        <v>20212533</v>
      </c>
      <c r="D21" s="13">
        <v>0</v>
      </c>
      <c r="E21" s="13">
        <v>33</v>
      </c>
      <c r="F21" s="124">
        <f t="shared" si="0"/>
        <v>0</v>
      </c>
      <c r="G21" s="13">
        <f t="shared" si="3"/>
        <v>1</v>
      </c>
      <c r="H21" s="125"/>
    </row>
    <row r="22" s="103" customFormat="1" ht="18.75" spans="1:8">
      <c r="A22" s="111"/>
      <c r="B22" s="123">
        <f t="shared" si="1"/>
        <v>20</v>
      </c>
      <c r="C22" s="10">
        <v>20212534</v>
      </c>
      <c r="D22" s="13">
        <v>0</v>
      </c>
      <c r="E22" s="13">
        <v>40</v>
      </c>
      <c r="F22" s="124">
        <f t="shared" si="0"/>
        <v>0</v>
      </c>
      <c r="G22" s="13">
        <f t="shared" si="3"/>
        <v>1</v>
      </c>
      <c r="H22" s="125"/>
    </row>
    <row r="23" s="103" customFormat="1" ht="18.75" spans="1:8">
      <c r="A23" s="111"/>
      <c r="B23" s="123">
        <f t="shared" si="1"/>
        <v>21</v>
      </c>
      <c r="C23" s="10">
        <v>20212535</v>
      </c>
      <c r="D23" s="13">
        <v>0</v>
      </c>
      <c r="E23" s="13">
        <v>35</v>
      </c>
      <c r="F23" s="124">
        <f t="shared" si="0"/>
        <v>0</v>
      </c>
      <c r="G23" s="13">
        <f t="shared" si="3"/>
        <v>1</v>
      </c>
      <c r="H23" s="13"/>
    </row>
    <row r="24" s="103" customFormat="1" ht="18.75" spans="1:8">
      <c r="A24" s="111"/>
      <c r="B24" s="123">
        <f t="shared" si="1"/>
        <v>22</v>
      </c>
      <c r="C24" s="10">
        <v>20212631</v>
      </c>
      <c r="D24" s="13">
        <v>0</v>
      </c>
      <c r="E24" s="13">
        <v>39</v>
      </c>
      <c r="F24" s="124">
        <f t="shared" si="0"/>
        <v>0</v>
      </c>
      <c r="G24" s="13">
        <f t="shared" si="3"/>
        <v>1</v>
      </c>
      <c r="H24" s="13"/>
    </row>
    <row r="25" s="103" customFormat="1" ht="18.75" spans="1:8">
      <c r="A25" s="111"/>
      <c r="B25" s="123">
        <f t="shared" si="1"/>
        <v>23</v>
      </c>
      <c r="C25" s="10">
        <v>20212632</v>
      </c>
      <c r="D25" s="13">
        <v>0</v>
      </c>
      <c r="E25" s="13">
        <v>40</v>
      </c>
      <c r="F25" s="124">
        <f t="shared" si="0"/>
        <v>0</v>
      </c>
      <c r="G25" s="13">
        <f t="shared" si="3"/>
        <v>1</v>
      </c>
      <c r="H25" s="13"/>
    </row>
    <row r="26" s="103" customFormat="1" ht="18.75" spans="1:8">
      <c r="A26" s="111"/>
      <c r="B26" s="123">
        <f t="shared" si="1"/>
        <v>24</v>
      </c>
      <c r="C26" s="10">
        <v>20212633</v>
      </c>
      <c r="D26" s="13">
        <v>0</v>
      </c>
      <c r="E26" s="13">
        <v>41</v>
      </c>
      <c r="F26" s="124">
        <f t="shared" si="0"/>
        <v>0</v>
      </c>
      <c r="G26" s="13">
        <f t="shared" si="3"/>
        <v>1</v>
      </c>
      <c r="H26" s="13"/>
    </row>
    <row r="27" s="103" customFormat="1" ht="18.75" spans="1:8">
      <c r="A27" s="111"/>
      <c r="B27" s="123">
        <f t="shared" si="1"/>
        <v>25</v>
      </c>
      <c r="C27" s="10">
        <v>20212634</v>
      </c>
      <c r="D27" s="13">
        <v>6</v>
      </c>
      <c r="E27" s="13">
        <v>40</v>
      </c>
      <c r="F27" s="124">
        <f t="shared" si="0"/>
        <v>0.15</v>
      </c>
      <c r="G27" s="13">
        <f t="shared" si="3"/>
        <v>13</v>
      </c>
      <c r="H27" s="13"/>
    </row>
    <row r="28" ht="18.75" spans="1:8">
      <c r="A28" s="126" t="s">
        <v>4</v>
      </c>
      <c r="B28" s="31">
        <f t="shared" si="1"/>
        <v>26</v>
      </c>
      <c r="C28" s="7">
        <v>20192833</v>
      </c>
      <c r="D28" s="7">
        <v>0</v>
      </c>
      <c r="E28" s="7">
        <v>32</v>
      </c>
      <c r="F28" s="124">
        <f t="shared" ref="F28:F39" si="4">D28/E28</f>
        <v>0</v>
      </c>
      <c r="G28" s="13">
        <f t="shared" ref="G28:G56" si="5">RANK(F28,$F$28:$F$56,1)</f>
        <v>1</v>
      </c>
      <c r="H28" s="7"/>
    </row>
    <row r="29" ht="18.75" spans="1:8">
      <c r="A29" s="126"/>
      <c r="B29" s="31">
        <f t="shared" si="1"/>
        <v>27</v>
      </c>
      <c r="C29" s="7">
        <v>20193631</v>
      </c>
      <c r="D29" s="7">
        <v>3</v>
      </c>
      <c r="E29" s="7">
        <v>30</v>
      </c>
      <c r="F29" s="124">
        <f t="shared" si="4"/>
        <v>0.1</v>
      </c>
      <c r="G29" s="13">
        <f t="shared" si="5"/>
        <v>29</v>
      </c>
      <c r="H29" s="7"/>
    </row>
    <row r="30" ht="18.75" spans="1:8">
      <c r="A30" s="126"/>
      <c r="B30" s="123">
        <f t="shared" si="1"/>
        <v>28</v>
      </c>
      <c r="C30" s="7">
        <v>20193632</v>
      </c>
      <c r="D30" s="7">
        <v>0</v>
      </c>
      <c r="E30" s="7">
        <v>32</v>
      </c>
      <c r="F30" s="124">
        <f t="shared" si="4"/>
        <v>0</v>
      </c>
      <c r="G30" s="13">
        <f t="shared" si="5"/>
        <v>1</v>
      </c>
      <c r="H30" s="7"/>
    </row>
    <row r="31" ht="18.75" spans="1:8">
      <c r="A31" s="126"/>
      <c r="B31" s="123">
        <f t="shared" si="1"/>
        <v>29</v>
      </c>
      <c r="C31" s="7">
        <v>20203031</v>
      </c>
      <c r="D31" s="7">
        <v>0</v>
      </c>
      <c r="E31" s="7">
        <v>51</v>
      </c>
      <c r="F31" s="124">
        <f t="shared" si="4"/>
        <v>0</v>
      </c>
      <c r="G31" s="13">
        <f t="shared" si="5"/>
        <v>1</v>
      </c>
      <c r="H31" s="7"/>
    </row>
    <row r="32" ht="18.75" spans="1:8">
      <c r="A32" s="126"/>
      <c r="B32" s="123">
        <f t="shared" si="1"/>
        <v>30</v>
      </c>
      <c r="C32" s="7">
        <v>20203032</v>
      </c>
      <c r="D32" s="7">
        <v>0</v>
      </c>
      <c r="E32" s="7">
        <v>52</v>
      </c>
      <c r="F32" s="124">
        <f t="shared" si="4"/>
        <v>0</v>
      </c>
      <c r="G32" s="13">
        <f t="shared" si="5"/>
        <v>1</v>
      </c>
      <c r="H32" s="7"/>
    </row>
    <row r="33" ht="18.75" spans="1:8">
      <c r="A33" s="126"/>
      <c r="B33" s="123">
        <f t="shared" si="1"/>
        <v>31</v>
      </c>
      <c r="C33" s="7">
        <v>20203033</v>
      </c>
      <c r="D33" s="7">
        <v>0</v>
      </c>
      <c r="E33" s="7">
        <v>48</v>
      </c>
      <c r="F33" s="124">
        <f t="shared" si="4"/>
        <v>0</v>
      </c>
      <c r="G33" s="13">
        <f t="shared" si="5"/>
        <v>1</v>
      </c>
      <c r="H33" s="7"/>
    </row>
    <row r="34" ht="18.75" spans="1:8">
      <c r="A34" s="126"/>
      <c r="B34" s="123">
        <f t="shared" si="1"/>
        <v>32</v>
      </c>
      <c r="C34" s="7">
        <v>20203034</v>
      </c>
      <c r="D34" s="7">
        <v>0</v>
      </c>
      <c r="E34" s="7">
        <v>49</v>
      </c>
      <c r="F34" s="124">
        <f t="shared" si="4"/>
        <v>0</v>
      </c>
      <c r="G34" s="13">
        <f t="shared" si="5"/>
        <v>1</v>
      </c>
      <c r="H34" s="7"/>
    </row>
    <row r="35" ht="18.75" spans="1:8">
      <c r="A35" s="126"/>
      <c r="B35" s="123">
        <f t="shared" si="1"/>
        <v>33</v>
      </c>
      <c r="C35" s="7">
        <v>20203035</v>
      </c>
      <c r="D35" s="7">
        <v>0</v>
      </c>
      <c r="E35" s="7">
        <v>50</v>
      </c>
      <c r="F35" s="124">
        <f t="shared" si="4"/>
        <v>0</v>
      </c>
      <c r="G35" s="13">
        <f t="shared" si="5"/>
        <v>1</v>
      </c>
      <c r="H35" s="7"/>
    </row>
    <row r="36" ht="18.75" spans="1:8">
      <c r="A36" s="126"/>
      <c r="B36" s="31">
        <f t="shared" si="1"/>
        <v>34</v>
      </c>
      <c r="C36" s="7">
        <v>20203036</v>
      </c>
      <c r="D36" s="7">
        <v>0</v>
      </c>
      <c r="E36" s="7">
        <v>51</v>
      </c>
      <c r="F36" s="124">
        <f t="shared" si="4"/>
        <v>0</v>
      </c>
      <c r="G36" s="13">
        <f t="shared" si="5"/>
        <v>1</v>
      </c>
      <c r="H36" s="7"/>
    </row>
    <row r="37" ht="18.75" spans="1:8">
      <c r="A37" s="126"/>
      <c r="B37" s="123">
        <f t="shared" si="1"/>
        <v>35</v>
      </c>
      <c r="C37" s="7">
        <v>20212731</v>
      </c>
      <c r="D37" s="7">
        <v>0</v>
      </c>
      <c r="E37" s="7">
        <v>40</v>
      </c>
      <c r="F37" s="124">
        <f t="shared" si="4"/>
        <v>0</v>
      </c>
      <c r="G37" s="13">
        <f t="shared" si="5"/>
        <v>1</v>
      </c>
      <c r="H37" s="7"/>
    </row>
    <row r="38" ht="18.75" spans="1:8">
      <c r="A38" s="126"/>
      <c r="B38" s="123">
        <f t="shared" si="1"/>
        <v>36</v>
      </c>
      <c r="C38" s="7">
        <v>20212831</v>
      </c>
      <c r="D38" s="7">
        <v>0</v>
      </c>
      <c r="E38" s="7">
        <v>41</v>
      </c>
      <c r="F38" s="124">
        <f t="shared" si="4"/>
        <v>0</v>
      </c>
      <c r="G38" s="13">
        <f t="shared" si="5"/>
        <v>1</v>
      </c>
      <c r="H38" s="7"/>
    </row>
    <row r="39" ht="18.75" spans="1:8">
      <c r="A39" s="126"/>
      <c r="B39" s="123">
        <f t="shared" si="1"/>
        <v>37</v>
      </c>
      <c r="C39" s="7">
        <v>20212832</v>
      </c>
      <c r="D39" s="7">
        <v>0</v>
      </c>
      <c r="E39" s="7">
        <v>41</v>
      </c>
      <c r="F39" s="124">
        <f t="shared" si="4"/>
        <v>0</v>
      </c>
      <c r="G39" s="13">
        <f t="shared" si="5"/>
        <v>1</v>
      </c>
      <c r="H39" s="7"/>
    </row>
    <row r="40" ht="18.75" spans="1:8">
      <c r="A40" s="126"/>
      <c r="B40" s="123">
        <f t="shared" si="1"/>
        <v>38</v>
      </c>
      <c r="C40" s="7">
        <v>20212841</v>
      </c>
      <c r="D40" s="7">
        <v>0</v>
      </c>
      <c r="E40" s="7">
        <v>45</v>
      </c>
      <c r="F40" s="124">
        <f t="shared" ref="F40:F56" si="6">D40/E40</f>
        <v>0</v>
      </c>
      <c r="G40" s="13">
        <f t="shared" si="5"/>
        <v>1</v>
      </c>
      <c r="H40" s="7"/>
    </row>
    <row r="41" ht="18.75" spans="1:8">
      <c r="A41" s="126"/>
      <c r="B41" s="123">
        <f t="shared" si="1"/>
        <v>39</v>
      </c>
      <c r="C41" s="7">
        <v>20212842</v>
      </c>
      <c r="D41" s="7">
        <v>0</v>
      </c>
      <c r="E41" s="7">
        <v>46</v>
      </c>
      <c r="F41" s="124">
        <f t="shared" si="6"/>
        <v>0</v>
      </c>
      <c r="G41" s="13">
        <f t="shared" si="5"/>
        <v>1</v>
      </c>
      <c r="H41" s="7"/>
    </row>
    <row r="42" ht="18.75" spans="1:8">
      <c r="A42" s="126"/>
      <c r="B42" s="123">
        <f t="shared" si="1"/>
        <v>40</v>
      </c>
      <c r="C42" s="7">
        <v>20212843</v>
      </c>
      <c r="D42" s="7">
        <v>0</v>
      </c>
      <c r="E42" s="7">
        <v>44</v>
      </c>
      <c r="F42" s="124">
        <f t="shared" si="6"/>
        <v>0</v>
      </c>
      <c r="G42" s="13">
        <f t="shared" si="5"/>
        <v>1</v>
      </c>
      <c r="H42" s="7"/>
    </row>
    <row r="43" ht="18.75" spans="1:8">
      <c r="A43" s="126"/>
      <c r="B43" s="31">
        <f t="shared" si="1"/>
        <v>41</v>
      </c>
      <c r="C43" s="7">
        <v>20212931</v>
      </c>
      <c r="D43" s="7">
        <v>0</v>
      </c>
      <c r="E43" s="7">
        <v>47</v>
      </c>
      <c r="F43" s="124">
        <f t="shared" si="6"/>
        <v>0</v>
      </c>
      <c r="G43" s="13">
        <f t="shared" si="5"/>
        <v>1</v>
      </c>
      <c r="H43" s="7"/>
    </row>
    <row r="44" ht="18.75" spans="1:8">
      <c r="A44" s="126"/>
      <c r="B44" s="31">
        <f t="shared" si="1"/>
        <v>42</v>
      </c>
      <c r="C44" s="7">
        <v>20212932</v>
      </c>
      <c r="D44" s="7">
        <v>0</v>
      </c>
      <c r="E44" s="7">
        <v>46</v>
      </c>
      <c r="F44" s="124">
        <f t="shared" si="6"/>
        <v>0</v>
      </c>
      <c r="G44" s="13">
        <f t="shared" si="5"/>
        <v>1</v>
      </c>
      <c r="H44" s="7"/>
    </row>
    <row r="45" ht="18.75" spans="1:8">
      <c r="A45" s="126"/>
      <c r="B45" s="123">
        <f t="shared" si="1"/>
        <v>43</v>
      </c>
      <c r="C45" s="7">
        <v>20212933</v>
      </c>
      <c r="D45" s="7">
        <v>0</v>
      </c>
      <c r="E45" s="7">
        <v>40</v>
      </c>
      <c r="F45" s="124">
        <f t="shared" si="6"/>
        <v>0</v>
      </c>
      <c r="G45" s="13">
        <f t="shared" si="5"/>
        <v>1</v>
      </c>
      <c r="H45" s="7"/>
    </row>
    <row r="46" ht="18.75" spans="1:8">
      <c r="A46" s="126"/>
      <c r="B46" s="123">
        <f t="shared" si="1"/>
        <v>44</v>
      </c>
      <c r="C46" s="7">
        <v>20212941</v>
      </c>
      <c r="D46" s="7">
        <v>0</v>
      </c>
      <c r="E46" s="7">
        <v>41</v>
      </c>
      <c r="F46" s="124">
        <f t="shared" si="6"/>
        <v>0</v>
      </c>
      <c r="G46" s="13">
        <f t="shared" si="5"/>
        <v>1</v>
      </c>
      <c r="H46" s="7"/>
    </row>
    <row r="47" ht="18.75" spans="1:8">
      <c r="A47" s="126"/>
      <c r="B47" s="123">
        <f t="shared" si="1"/>
        <v>45</v>
      </c>
      <c r="C47" s="7">
        <v>20213031</v>
      </c>
      <c r="D47" s="7">
        <v>0</v>
      </c>
      <c r="E47" s="7">
        <v>45</v>
      </c>
      <c r="F47" s="124">
        <f t="shared" si="6"/>
        <v>0</v>
      </c>
      <c r="G47" s="13">
        <f t="shared" si="5"/>
        <v>1</v>
      </c>
      <c r="H47" s="7"/>
    </row>
    <row r="48" ht="18.75" spans="1:8">
      <c r="A48" s="126"/>
      <c r="B48" s="123">
        <f t="shared" si="1"/>
        <v>46</v>
      </c>
      <c r="C48" s="7">
        <v>20213032</v>
      </c>
      <c r="D48" s="7">
        <v>0</v>
      </c>
      <c r="E48" s="7">
        <v>35</v>
      </c>
      <c r="F48" s="124">
        <f t="shared" si="6"/>
        <v>0</v>
      </c>
      <c r="G48" s="13">
        <f t="shared" si="5"/>
        <v>1</v>
      </c>
      <c r="H48" s="7"/>
    </row>
    <row r="49" ht="18.75" spans="1:8">
      <c r="A49" s="126"/>
      <c r="B49" s="123">
        <f t="shared" si="1"/>
        <v>47</v>
      </c>
      <c r="C49" s="7">
        <v>20213033</v>
      </c>
      <c r="D49" s="7">
        <v>0</v>
      </c>
      <c r="E49" s="7">
        <v>35</v>
      </c>
      <c r="F49" s="124">
        <f t="shared" si="6"/>
        <v>0</v>
      </c>
      <c r="G49" s="13">
        <f t="shared" si="5"/>
        <v>1</v>
      </c>
      <c r="H49" s="7"/>
    </row>
    <row r="50" ht="18.75" spans="1:8">
      <c r="A50" s="126"/>
      <c r="B50" s="123">
        <f t="shared" si="1"/>
        <v>48</v>
      </c>
      <c r="C50" s="7">
        <v>20213631</v>
      </c>
      <c r="D50" s="7">
        <v>0</v>
      </c>
      <c r="E50" s="7">
        <v>45</v>
      </c>
      <c r="F50" s="124">
        <f t="shared" si="6"/>
        <v>0</v>
      </c>
      <c r="G50" s="13">
        <f t="shared" si="5"/>
        <v>1</v>
      </c>
      <c r="H50" s="7"/>
    </row>
    <row r="51" ht="18.75" spans="1:8">
      <c r="A51" s="126"/>
      <c r="B51" s="31">
        <f t="shared" si="1"/>
        <v>49</v>
      </c>
      <c r="C51" s="7">
        <v>20213632</v>
      </c>
      <c r="D51" s="7">
        <v>0</v>
      </c>
      <c r="E51" s="7">
        <v>45</v>
      </c>
      <c r="F51" s="124">
        <f t="shared" si="6"/>
        <v>0</v>
      </c>
      <c r="G51" s="13">
        <f t="shared" si="5"/>
        <v>1</v>
      </c>
      <c r="H51" s="7"/>
    </row>
    <row r="52" ht="18.75" spans="1:8">
      <c r="A52" s="126"/>
      <c r="B52" s="123">
        <f t="shared" si="1"/>
        <v>50</v>
      </c>
      <c r="C52" s="7">
        <v>20213633</v>
      </c>
      <c r="D52" s="7">
        <v>0</v>
      </c>
      <c r="E52" s="7">
        <v>46</v>
      </c>
      <c r="F52" s="124">
        <f t="shared" si="6"/>
        <v>0</v>
      </c>
      <c r="G52" s="13">
        <f t="shared" si="5"/>
        <v>1</v>
      </c>
      <c r="H52" s="7"/>
    </row>
    <row r="53" ht="18.75" spans="1:8">
      <c r="A53" s="126"/>
      <c r="B53" s="123">
        <f t="shared" si="1"/>
        <v>51</v>
      </c>
      <c r="C53" s="7">
        <v>20213634</v>
      </c>
      <c r="D53" s="7">
        <v>0</v>
      </c>
      <c r="E53" s="7">
        <v>45</v>
      </c>
      <c r="F53" s="124">
        <f t="shared" si="6"/>
        <v>0</v>
      </c>
      <c r="G53" s="13">
        <f t="shared" si="5"/>
        <v>1</v>
      </c>
      <c r="H53" s="7"/>
    </row>
    <row r="54" ht="18.75" spans="1:8">
      <c r="A54" s="126"/>
      <c r="B54" s="123">
        <f t="shared" si="1"/>
        <v>52</v>
      </c>
      <c r="C54" s="7">
        <v>20213635</v>
      </c>
      <c r="D54" s="7">
        <v>0</v>
      </c>
      <c r="E54" s="7">
        <v>41</v>
      </c>
      <c r="F54" s="124">
        <f t="shared" si="6"/>
        <v>0</v>
      </c>
      <c r="G54" s="13">
        <f t="shared" si="5"/>
        <v>1</v>
      </c>
      <c r="H54" s="7"/>
    </row>
    <row r="55" ht="18.75" spans="1:8">
      <c r="A55" s="126"/>
      <c r="B55" s="123">
        <f t="shared" si="1"/>
        <v>53</v>
      </c>
      <c r="C55" s="7">
        <v>20213641</v>
      </c>
      <c r="D55" s="7">
        <v>0</v>
      </c>
      <c r="E55" s="7">
        <v>41</v>
      </c>
      <c r="F55" s="124">
        <f t="shared" si="6"/>
        <v>0</v>
      </c>
      <c r="G55" s="13">
        <f t="shared" si="5"/>
        <v>1</v>
      </c>
      <c r="H55" s="7"/>
    </row>
    <row r="56" ht="18.75" spans="1:8">
      <c r="A56" s="126"/>
      <c r="B56" s="123">
        <f t="shared" si="1"/>
        <v>54</v>
      </c>
      <c r="C56" s="7">
        <v>20213642</v>
      </c>
      <c r="D56" s="7">
        <v>0</v>
      </c>
      <c r="E56" s="7">
        <v>46</v>
      </c>
      <c r="F56" s="124">
        <f t="shared" si="6"/>
        <v>0</v>
      </c>
      <c r="G56" s="13">
        <f t="shared" si="5"/>
        <v>1</v>
      </c>
      <c r="H56" s="7"/>
    </row>
    <row r="57" ht="18.75" spans="1:8">
      <c r="A57" s="31" t="s">
        <v>5</v>
      </c>
      <c r="B57" s="123">
        <f t="shared" si="1"/>
        <v>55</v>
      </c>
      <c r="C57" s="7">
        <v>20182331</v>
      </c>
      <c r="D57" s="7">
        <v>0</v>
      </c>
      <c r="E57" s="7">
        <v>43</v>
      </c>
      <c r="F57" s="122">
        <f>(D57/E57)</f>
        <v>0</v>
      </c>
      <c r="G57" s="13">
        <f>RANK(F57,$F$28:$F$36,1)</f>
        <v>1</v>
      </c>
      <c r="H57" s="17"/>
    </row>
    <row r="58" ht="18.75" spans="1:8">
      <c r="A58" s="127"/>
      <c r="B58" s="31">
        <f t="shared" si="1"/>
        <v>56</v>
      </c>
      <c r="C58" s="7">
        <v>20182332</v>
      </c>
      <c r="D58" s="7">
        <v>0</v>
      </c>
      <c r="E58" s="7">
        <v>36</v>
      </c>
      <c r="F58" s="122">
        <f t="shared" ref="F58:F65" si="7">(D58/E58)</f>
        <v>0</v>
      </c>
      <c r="G58" s="7">
        <f t="shared" ref="G58:G65" si="8">RANK(F58,$F$57:$F$65,1)</f>
        <v>1</v>
      </c>
      <c r="H58" s="17"/>
    </row>
    <row r="59" ht="18.75" spans="1:8">
      <c r="A59" s="127"/>
      <c r="B59" s="31">
        <f t="shared" si="1"/>
        <v>57</v>
      </c>
      <c r="C59" s="7">
        <v>20192331</v>
      </c>
      <c r="D59" s="7">
        <v>0</v>
      </c>
      <c r="E59" s="7">
        <v>37</v>
      </c>
      <c r="F59" s="122">
        <f t="shared" si="7"/>
        <v>0</v>
      </c>
      <c r="G59" s="7">
        <f t="shared" si="8"/>
        <v>1</v>
      </c>
      <c r="H59" s="17"/>
    </row>
    <row r="60" ht="18.75" spans="1:8">
      <c r="A60" s="127"/>
      <c r="B60" s="123">
        <f t="shared" si="1"/>
        <v>58</v>
      </c>
      <c r="C60" s="7">
        <v>20192332</v>
      </c>
      <c r="D60" s="7">
        <v>0</v>
      </c>
      <c r="E60" s="7">
        <v>34</v>
      </c>
      <c r="F60" s="122">
        <f t="shared" si="7"/>
        <v>0</v>
      </c>
      <c r="G60" s="7">
        <f t="shared" si="8"/>
        <v>1</v>
      </c>
      <c r="H60" s="17"/>
    </row>
    <row r="61" ht="18.75" spans="1:8">
      <c r="A61" s="127"/>
      <c r="B61" s="123">
        <f t="shared" si="1"/>
        <v>59</v>
      </c>
      <c r="C61" s="7">
        <v>20202331</v>
      </c>
      <c r="D61" s="7">
        <v>0</v>
      </c>
      <c r="E61" s="7">
        <v>38</v>
      </c>
      <c r="F61" s="122">
        <f t="shared" si="7"/>
        <v>0</v>
      </c>
      <c r="G61" s="7">
        <f t="shared" si="8"/>
        <v>1</v>
      </c>
      <c r="H61" s="17"/>
    </row>
    <row r="62" ht="18.75" spans="1:8">
      <c r="A62" s="127"/>
      <c r="B62" s="123">
        <f t="shared" si="1"/>
        <v>60</v>
      </c>
      <c r="C62" s="7">
        <v>20202332</v>
      </c>
      <c r="D62" s="7">
        <v>0</v>
      </c>
      <c r="E62" s="7">
        <v>37</v>
      </c>
      <c r="F62" s="122">
        <f t="shared" si="7"/>
        <v>0</v>
      </c>
      <c r="G62" s="7">
        <f t="shared" si="8"/>
        <v>1</v>
      </c>
      <c r="H62" s="17"/>
    </row>
    <row r="63" ht="18.75" spans="1:8">
      <c r="A63" s="127"/>
      <c r="B63" s="123">
        <f t="shared" si="1"/>
        <v>61</v>
      </c>
      <c r="C63" s="7">
        <v>20212331</v>
      </c>
      <c r="D63" s="7">
        <v>0</v>
      </c>
      <c r="E63" s="7">
        <v>32</v>
      </c>
      <c r="F63" s="122">
        <f t="shared" si="7"/>
        <v>0</v>
      </c>
      <c r="G63" s="7">
        <f t="shared" si="8"/>
        <v>1</v>
      </c>
      <c r="H63" s="17"/>
    </row>
    <row r="64" ht="18.75" spans="1:8">
      <c r="A64" s="127"/>
      <c r="B64" s="123">
        <f t="shared" si="1"/>
        <v>62</v>
      </c>
      <c r="C64" s="7">
        <v>20212332</v>
      </c>
      <c r="D64" s="7">
        <v>0</v>
      </c>
      <c r="E64" s="7">
        <v>32</v>
      </c>
      <c r="F64" s="122">
        <f t="shared" si="7"/>
        <v>0</v>
      </c>
      <c r="G64" s="7">
        <f t="shared" si="8"/>
        <v>1</v>
      </c>
      <c r="H64" s="17"/>
    </row>
    <row r="65" ht="18.75" spans="1:8">
      <c r="A65" s="129"/>
      <c r="B65" s="130">
        <f t="shared" si="1"/>
        <v>63</v>
      </c>
      <c r="C65" s="7">
        <v>20212333</v>
      </c>
      <c r="D65" s="7">
        <v>0</v>
      </c>
      <c r="E65" s="7">
        <v>30</v>
      </c>
      <c r="F65" s="122">
        <f t="shared" si="7"/>
        <v>0</v>
      </c>
      <c r="G65" s="7">
        <f t="shared" si="8"/>
        <v>1</v>
      </c>
      <c r="H65" s="17"/>
    </row>
    <row r="66" ht="18.75" spans="1:8">
      <c r="A66" s="117"/>
      <c r="B66" s="131"/>
      <c r="C66" s="132"/>
      <c r="D66" s="133"/>
      <c r="E66" s="132"/>
      <c r="F66" s="134"/>
      <c r="G66" s="117"/>
      <c r="H66" s="117"/>
    </row>
    <row r="67" spans="3:5">
      <c r="C67" s="135"/>
      <c r="D67" s="136"/>
      <c r="E67" s="135"/>
    </row>
    <row r="68" spans="3:5">
      <c r="C68" s="135"/>
      <c r="D68" s="135"/>
      <c r="E68" s="135"/>
    </row>
  </sheetData>
  <sortState ref="B57:H65">
    <sortCondition ref="B57"/>
  </sortState>
  <mergeCells count="5">
    <mergeCell ref="A1:H1"/>
    <mergeCell ref="A3:A13"/>
    <mergeCell ref="A14:A27"/>
    <mergeCell ref="A28:A56"/>
    <mergeCell ref="A57:A6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workbookViewId="0">
      <selection activeCell="C6" sqref="C6:C12"/>
    </sheetView>
  </sheetViews>
  <sheetFormatPr defaultColWidth="9" defaultRowHeight="13.5" outlineLevelCol="6"/>
  <cols>
    <col min="1" max="1" width="21.0916666666667" customWidth="1"/>
    <col min="2" max="2" width="19.9083333333333" style="33" customWidth="1"/>
    <col min="3" max="3" width="20.0916666666667" customWidth="1"/>
    <col min="4" max="4" width="14" customWidth="1"/>
    <col min="5" max="5" width="58" customWidth="1"/>
    <col min="6" max="6" width="28.8166666666667" style="33" customWidth="1"/>
    <col min="7" max="7" width="18.3666666666667" customWidth="1"/>
    <col min="8" max="8" width="11.5416666666667" customWidth="1"/>
  </cols>
  <sheetData>
    <row r="1" s="103" customFormat="1" ht="18.75" spans="1:7">
      <c r="A1" s="105" t="s">
        <v>40</v>
      </c>
      <c r="B1" s="106"/>
      <c r="C1" s="106"/>
      <c r="D1" s="106"/>
      <c r="E1" s="106"/>
      <c r="F1" s="106"/>
      <c r="G1" s="106"/>
    </row>
    <row r="2" s="104" customFormat="1" ht="18.75" spans="1:7">
      <c r="A2" s="107" t="s">
        <v>19</v>
      </c>
      <c r="B2" s="107" t="s">
        <v>21</v>
      </c>
      <c r="C2" s="107" t="s">
        <v>28</v>
      </c>
      <c r="D2" s="107" t="s">
        <v>30</v>
      </c>
      <c r="E2" s="107" t="s">
        <v>29</v>
      </c>
      <c r="F2" s="108" t="s">
        <v>41</v>
      </c>
      <c r="G2" s="107" t="s">
        <v>32</v>
      </c>
    </row>
    <row r="3" s="103" customFormat="1" ht="17.5" customHeight="1" spans="1:7">
      <c r="A3" s="109" t="s">
        <v>2</v>
      </c>
      <c r="B3" s="7">
        <v>20212141</v>
      </c>
      <c r="C3" s="7">
        <v>2021214127</v>
      </c>
      <c r="D3" s="7" t="s">
        <v>42</v>
      </c>
      <c r="E3" s="7" t="s">
        <v>43</v>
      </c>
      <c r="F3" s="7" t="s">
        <v>44</v>
      </c>
      <c r="G3" s="7">
        <v>2</v>
      </c>
    </row>
    <row r="4" s="103" customFormat="1" ht="17.5" customHeight="1" spans="1:7">
      <c r="A4" s="110"/>
      <c r="B4" s="7"/>
      <c r="C4" s="7">
        <v>2021214138</v>
      </c>
      <c r="D4" s="7" t="s">
        <v>45</v>
      </c>
      <c r="E4" s="7" t="s">
        <v>43</v>
      </c>
      <c r="F4" s="7" t="s">
        <v>44</v>
      </c>
      <c r="G4" s="7">
        <v>2</v>
      </c>
    </row>
    <row r="5" s="103" customFormat="1" ht="17.5" customHeight="1" spans="1:7">
      <c r="A5" s="110"/>
      <c r="B5" s="7"/>
      <c r="C5" s="7">
        <v>2021214117</v>
      </c>
      <c r="D5" s="7" t="s">
        <v>46</v>
      </c>
      <c r="E5" s="7" t="s">
        <v>43</v>
      </c>
      <c r="F5" s="7" t="s">
        <v>44</v>
      </c>
      <c r="G5" s="7">
        <v>2</v>
      </c>
    </row>
    <row r="6" s="103" customFormat="1" ht="17.5" customHeight="1" spans="1:7">
      <c r="A6" s="10" t="s">
        <v>3</v>
      </c>
      <c r="B6" s="58">
        <v>20212531</v>
      </c>
      <c r="C6" s="58">
        <v>2021253111</v>
      </c>
      <c r="D6" s="58" t="s">
        <v>47</v>
      </c>
      <c r="E6" s="13" t="s">
        <v>48</v>
      </c>
      <c r="F6" s="13" t="s">
        <v>44</v>
      </c>
      <c r="G6" s="13">
        <v>2</v>
      </c>
    </row>
    <row r="7" s="103" customFormat="1" ht="17.5" customHeight="1" spans="1:7">
      <c r="A7" s="10"/>
      <c r="B7" s="111"/>
      <c r="C7" s="12"/>
      <c r="D7" s="12"/>
      <c r="E7" s="13" t="s">
        <v>49</v>
      </c>
      <c r="F7" s="13" t="s">
        <v>50</v>
      </c>
      <c r="G7" s="13">
        <v>2</v>
      </c>
    </row>
    <row r="8" s="103" customFormat="1" ht="17.5" customHeight="1" spans="1:7">
      <c r="A8" s="10"/>
      <c r="B8" s="111"/>
      <c r="C8" s="12"/>
      <c r="D8" s="12"/>
      <c r="E8" s="13" t="s">
        <v>51</v>
      </c>
      <c r="F8" s="13" t="s">
        <v>50</v>
      </c>
      <c r="G8" s="13">
        <v>2</v>
      </c>
    </row>
    <row r="9" s="103" customFormat="1" ht="17.5" customHeight="1" spans="1:7">
      <c r="A9" s="10"/>
      <c r="B9" s="111"/>
      <c r="C9" s="12"/>
      <c r="D9" s="12"/>
      <c r="E9" s="13" t="s">
        <v>52</v>
      </c>
      <c r="F9" s="13" t="s">
        <v>53</v>
      </c>
      <c r="G9" s="13">
        <v>3</v>
      </c>
    </row>
    <row r="10" s="103" customFormat="1" ht="17.5" customHeight="1" spans="1:7">
      <c r="A10" s="10"/>
      <c r="B10" s="111"/>
      <c r="C10" s="12"/>
      <c r="D10" s="12"/>
      <c r="E10" s="13" t="s">
        <v>54</v>
      </c>
      <c r="F10" s="13" t="s">
        <v>55</v>
      </c>
      <c r="G10" s="13">
        <v>2</v>
      </c>
    </row>
    <row r="11" s="103" customFormat="1" ht="17.5" customHeight="1" spans="1:7">
      <c r="A11" s="10"/>
      <c r="B11" s="111"/>
      <c r="C11" s="12"/>
      <c r="D11" s="12"/>
      <c r="E11" s="13" t="s">
        <v>48</v>
      </c>
      <c r="F11" s="13" t="s">
        <v>56</v>
      </c>
      <c r="G11" s="13">
        <v>3</v>
      </c>
    </row>
    <row r="12" s="103" customFormat="1" ht="17.5" customHeight="1" spans="1:7">
      <c r="A12" s="10"/>
      <c r="B12" s="112"/>
      <c r="C12" s="14"/>
      <c r="D12" s="14"/>
      <c r="E12" s="13" t="s">
        <v>57</v>
      </c>
      <c r="F12" s="13" t="s">
        <v>58</v>
      </c>
      <c r="G12" s="13">
        <v>2</v>
      </c>
    </row>
    <row r="13" s="103" customFormat="1" ht="17.5" customHeight="1" spans="1:7">
      <c r="A13" s="10"/>
      <c r="B13" s="58">
        <v>20212434</v>
      </c>
      <c r="C13" s="58">
        <v>2021243409</v>
      </c>
      <c r="D13" s="58" t="s">
        <v>59</v>
      </c>
      <c r="E13" s="13" t="s">
        <v>60</v>
      </c>
      <c r="F13" s="13" t="s">
        <v>50</v>
      </c>
      <c r="G13" s="13">
        <v>2</v>
      </c>
    </row>
    <row r="14" s="103" customFormat="1" ht="17.5" customHeight="1" spans="1:7">
      <c r="A14" s="10"/>
      <c r="B14" s="112"/>
      <c r="C14" s="14"/>
      <c r="D14" s="14"/>
      <c r="E14" s="13" t="s">
        <v>43</v>
      </c>
      <c r="F14" s="13" t="s">
        <v>55</v>
      </c>
      <c r="G14" s="13">
        <v>2</v>
      </c>
    </row>
    <row r="15" s="103" customFormat="1" ht="17.5" customHeight="1" spans="1:7">
      <c r="A15" s="10"/>
      <c r="B15" s="58">
        <v>20212634</v>
      </c>
      <c r="C15" s="58">
        <v>2021263424</v>
      </c>
      <c r="D15" s="58" t="s">
        <v>61</v>
      </c>
      <c r="E15" s="13" t="s">
        <v>43</v>
      </c>
      <c r="F15" s="13" t="s">
        <v>50</v>
      </c>
      <c r="G15" s="13">
        <v>2</v>
      </c>
    </row>
    <row r="16" s="103" customFormat="1" ht="17.5" customHeight="1" spans="1:7">
      <c r="A16" s="10"/>
      <c r="B16" s="111"/>
      <c r="C16" s="14"/>
      <c r="D16" s="14"/>
      <c r="E16" s="13" t="s">
        <v>43</v>
      </c>
      <c r="F16" s="13" t="s">
        <v>58</v>
      </c>
      <c r="G16" s="13">
        <v>2</v>
      </c>
    </row>
    <row r="17" s="103" customFormat="1" ht="17.5" customHeight="1" spans="1:7">
      <c r="A17" s="10"/>
      <c r="B17" s="111"/>
      <c r="C17" s="58">
        <v>2021263434</v>
      </c>
      <c r="D17" s="58" t="s">
        <v>62</v>
      </c>
      <c r="E17" s="13" t="s">
        <v>43</v>
      </c>
      <c r="F17" s="13" t="s">
        <v>50</v>
      </c>
      <c r="G17" s="13">
        <v>2</v>
      </c>
    </row>
    <row r="18" s="103" customFormat="1" ht="17.5" customHeight="1" spans="1:7">
      <c r="A18" s="10"/>
      <c r="B18" s="111"/>
      <c r="C18" s="14"/>
      <c r="D18" s="14"/>
      <c r="E18" s="13" t="s">
        <v>43</v>
      </c>
      <c r="F18" s="13" t="s">
        <v>58</v>
      </c>
      <c r="G18" s="13">
        <v>2</v>
      </c>
    </row>
    <row r="19" s="103" customFormat="1" ht="17.5" customHeight="1" spans="1:7">
      <c r="A19" s="10"/>
      <c r="B19" s="111"/>
      <c r="C19" s="58">
        <v>2021263432</v>
      </c>
      <c r="D19" s="58" t="s">
        <v>63</v>
      </c>
      <c r="E19" s="13" t="s">
        <v>43</v>
      </c>
      <c r="F19" s="13" t="s">
        <v>50</v>
      </c>
      <c r="G19" s="13">
        <v>2</v>
      </c>
    </row>
    <row r="20" s="103" customFormat="1" ht="17.5" customHeight="1" spans="1:7">
      <c r="A20" s="10"/>
      <c r="B20" s="112"/>
      <c r="C20" s="14"/>
      <c r="D20" s="14"/>
      <c r="E20" s="13" t="s">
        <v>43</v>
      </c>
      <c r="F20" s="13" t="s">
        <v>58</v>
      </c>
      <c r="G20" s="13">
        <v>2</v>
      </c>
    </row>
    <row r="21" s="103" customFormat="1" ht="17.5" customHeight="1" spans="1:7">
      <c r="A21" s="109" t="s">
        <v>4</v>
      </c>
      <c r="B21" s="113">
        <v>20193631</v>
      </c>
      <c r="C21" s="58">
        <v>2019363107</v>
      </c>
      <c r="D21" s="169" t="s">
        <v>64</v>
      </c>
      <c r="E21" s="10" t="s">
        <v>65</v>
      </c>
      <c r="F21" s="10" t="s">
        <v>55</v>
      </c>
      <c r="G21" s="113">
        <v>6</v>
      </c>
    </row>
    <row r="22" s="103" customFormat="1" ht="17.5" customHeight="1" spans="1:7">
      <c r="A22" s="110"/>
      <c r="B22" s="114"/>
      <c r="C22" s="111"/>
      <c r="D22" s="111"/>
      <c r="E22" s="10" t="s">
        <v>66</v>
      </c>
      <c r="F22" s="10" t="s">
        <v>58</v>
      </c>
      <c r="G22" s="114"/>
    </row>
    <row r="23" s="103" customFormat="1" ht="17.5" customHeight="1" spans="1:7">
      <c r="A23" s="115"/>
      <c r="B23" s="116"/>
      <c r="C23" s="112"/>
      <c r="D23" s="112"/>
      <c r="E23" s="10" t="s">
        <v>66</v>
      </c>
      <c r="F23" s="10" t="s">
        <v>44</v>
      </c>
      <c r="G23" s="116"/>
    </row>
    <row r="24" ht="18.75" spans="1:6">
      <c r="A24" s="117"/>
      <c r="B24" s="118"/>
      <c r="C24" s="117"/>
      <c r="D24" s="117"/>
      <c r="E24" s="117"/>
      <c r="F24" s="118"/>
    </row>
    <row r="25" ht="18.75" spans="1:6">
      <c r="A25" s="117"/>
      <c r="B25" s="118"/>
      <c r="C25" s="117"/>
      <c r="D25" s="117"/>
      <c r="E25" s="117"/>
      <c r="F25" s="118"/>
    </row>
    <row r="26" ht="18.75" spans="1:6">
      <c r="A26" s="117"/>
      <c r="B26" s="118"/>
      <c r="C26" s="117"/>
      <c r="D26" s="117"/>
      <c r="E26" s="117"/>
      <c r="F26" s="118"/>
    </row>
    <row r="27" ht="18.75" spans="1:6">
      <c r="A27" s="117"/>
      <c r="B27" s="118"/>
      <c r="C27" s="117"/>
      <c r="D27" s="117"/>
      <c r="E27" s="117"/>
      <c r="F27" s="118"/>
    </row>
    <row r="28" ht="18.75" spans="1:6">
      <c r="A28" s="117"/>
      <c r="B28" s="118"/>
      <c r="C28" s="117"/>
      <c r="D28" s="117"/>
      <c r="E28" s="117"/>
      <c r="F28" s="118"/>
    </row>
    <row r="29" ht="18.75" spans="1:6">
      <c r="A29" s="117"/>
      <c r="B29" s="118"/>
      <c r="C29" s="117"/>
      <c r="D29" s="117"/>
      <c r="E29" s="117"/>
      <c r="F29" s="118"/>
    </row>
    <row r="30" ht="18.75" spans="1:6">
      <c r="A30" s="117"/>
      <c r="B30" s="118"/>
      <c r="C30" s="117"/>
      <c r="D30" s="117"/>
      <c r="E30" s="117"/>
      <c r="F30" s="118"/>
    </row>
    <row r="31" ht="18.75" spans="1:6">
      <c r="A31" s="117"/>
      <c r="B31" s="118"/>
      <c r="C31" s="117"/>
      <c r="D31" s="117"/>
      <c r="E31" s="117"/>
      <c r="F31" s="118"/>
    </row>
    <row r="32" ht="18.75" spans="1:6">
      <c r="A32" s="117"/>
      <c r="B32" s="118"/>
      <c r="C32" s="117"/>
      <c r="D32" s="117"/>
      <c r="E32" s="117"/>
      <c r="F32" s="118"/>
    </row>
    <row r="33" ht="18.75" spans="1:6">
      <c r="A33" s="117"/>
      <c r="B33" s="118"/>
      <c r="C33" s="117"/>
      <c r="D33" s="117"/>
      <c r="E33" s="117"/>
      <c r="F33" s="118"/>
    </row>
    <row r="34" ht="18.75" spans="1:6">
      <c r="A34" s="117"/>
      <c r="B34" s="118"/>
      <c r="C34" s="117"/>
      <c r="D34" s="117"/>
      <c r="E34" s="117"/>
      <c r="F34" s="118"/>
    </row>
    <row r="35" ht="18.75" spans="1:6">
      <c r="A35" s="117"/>
      <c r="B35" s="118"/>
      <c r="C35" s="117"/>
      <c r="D35" s="117"/>
      <c r="E35" s="117"/>
      <c r="F35" s="118"/>
    </row>
    <row r="36" ht="18.75" spans="1:6">
      <c r="A36" s="117"/>
      <c r="B36" s="118"/>
      <c r="C36" s="117"/>
      <c r="D36" s="117"/>
      <c r="E36" s="117"/>
      <c r="F36" s="118"/>
    </row>
    <row r="37" ht="18.75" spans="1:6">
      <c r="A37" s="117"/>
      <c r="B37" s="118"/>
      <c r="C37" s="117"/>
      <c r="D37" s="117"/>
      <c r="E37" s="117"/>
      <c r="F37" s="118"/>
    </row>
    <row r="38" ht="18.75" spans="1:6">
      <c r="A38" s="117"/>
      <c r="B38" s="118"/>
      <c r="C38" s="117"/>
      <c r="D38" s="117"/>
      <c r="E38" s="117"/>
      <c r="F38" s="118"/>
    </row>
    <row r="39" ht="18.75" spans="1:6">
      <c r="A39" s="117"/>
      <c r="B39" s="118"/>
      <c r="C39" s="117"/>
      <c r="D39" s="117"/>
      <c r="E39" s="117"/>
      <c r="F39" s="118"/>
    </row>
    <row r="40" ht="18.75" spans="1:6">
      <c r="A40" s="117"/>
      <c r="B40" s="118"/>
      <c r="C40" s="117"/>
      <c r="D40" s="117"/>
      <c r="E40" s="117"/>
      <c r="F40" s="118"/>
    </row>
    <row r="41" ht="18.75" spans="1:6">
      <c r="A41" s="117"/>
      <c r="B41" s="118"/>
      <c r="C41" s="117"/>
      <c r="D41" s="117"/>
      <c r="E41" s="117"/>
      <c r="F41" s="118"/>
    </row>
    <row r="42" ht="18.75" spans="1:6">
      <c r="A42" s="117"/>
      <c r="B42" s="118"/>
      <c r="C42" s="117"/>
      <c r="D42" s="117"/>
      <c r="E42" s="117"/>
      <c r="F42" s="118"/>
    </row>
    <row r="43" ht="18.75" spans="1:6">
      <c r="A43" s="117"/>
      <c r="B43" s="118"/>
      <c r="C43" s="117"/>
      <c r="D43" s="117"/>
      <c r="E43" s="117"/>
      <c r="F43" s="118"/>
    </row>
    <row r="44" ht="18.75" spans="1:6">
      <c r="A44" s="117"/>
      <c r="B44" s="118"/>
      <c r="C44" s="117"/>
      <c r="D44" s="117"/>
      <c r="E44" s="117"/>
      <c r="F44" s="118"/>
    </row>
    <row r="45" ht="18.75" spans="1:6">
      <c r="A45" s="117"/>
      <c r="B45" s="118"/>
      <c r="C45" s="117"/>
      <c r="D45" s="117"/>
      <c r="E45" s="117"/>
      <c r="F45" s="118"/>
    </row>
    <row r="46" ht="18.75" spans="1:6">
      <c r="A46" s="117"/>
      <c r="B46" s="118"/>
      <c r="C46" s="117"/>
      <c r="D46" s="117"/>
      <c r="E46" s="117"/>
      <c r="F46" s="118"/>
    </row>
    <row r="47" ht="18.75" spans="1:6">
      <c r="A47" s="117"/>
      <c r="B47" s="118"/>
      <c r="C47" s="117"/>
      <c r="D47" s="117"/>
      <c r="E47" s="117"/>
      <c r="F47" s="118"/>
    </row>
    <row r="48" ht="18.75" spans="1:6">
      <c r="A48" s="117"/>
      <c r="B48" s="118"/>
      <c r="C48" s="117"/>
      <c r="D48" s="117"/>
      <c r="E48" s="117"/>
      <c r="F48" s="118"/>
    </row>
    <row r="49" ht="18.75" spans="1:6">
      <c r="A49" s="117"/>
      <c r="B49" s="118"/>
      <c r="C49" s="117"/>
      <c r="D49" s="117"/>
      <c r="E49" s="117"/>
      <c r="F49" s="118"/>
    </row>
    <row r="50" ht="18.75" spans="1:6">
      <c r="A50" s="117"/>
      <c r="B50" s="118"/>
      <c r="C50" s="117"/>
      <c r="D50" s="117"/>
      <c r="E50" s="117"/>
      <c r="F50" s="118"/>
    </row>
    <row r="51" ht="18.75" spans="1:6">
      <c r="A51" s="117"/>
      <c r="B51" s="118"/>
      <c r="C51" s="117"/>
      <c r="D51" s="117"/>
      <c r="E51" s="117"/>
      <c r="F51" s="118"/>
    </row>
    <row r="52" ht="18.75" spans="1:6">
      <c r="A52" s="117"/>
      <c r="B52" s="118"/>
      <c r="C52" s="117"/>
      <c r="D52" s="117"/>
      <c r="E52" s="117"/>
      <c r="F52" s="118"/>
    </row>
    <row r="53" ht="18.75" spans="1:6">
      <c r="A53" s="117"/>
      <c r="B53" s="118"/>
      <c r="C53" s="117"/>
      <c r="D53" s="117"/>
      <c r="E53" s="117"/>
      <c r="F53" s="118"/>
    </row>
    <row r="54" ht="18.75" spans="1:6">
      <c r="A54" s="117"/>
      <c r="B54" s="118"/>
      <c r="C54" s="117"/>
      <c r="D54" s="117"/>
      <c r="E54" s="117"/>
      <c r="F54" s="118"/>
    </row>
    <row r="55" ht="18.75" spans="1:6">
      <c r="A55" s="117"/>
      <c r="B55" s="118"/>
      <c r="C55" s="117"/>
      <c r="D55" s="117"/>
      <c r="E55" s="117"/>
      <c r="F55" s="118"/>
    </row>
  </sheetData>
  <autoFilter ref="A2:I23">
    <extLst/>
  </autoFilter>
  <mergeCells count="22">
    <mergeCell ref="A1:G1"/>
    <mergeCell ref="A3:A5"/>
    <mergeCell ref="A6:A20"/>
    <mergeCell ref="A21:A23"/>
    <mergeCell ref="B3:B5"/>
    <mergeCell ref="B6:B12"/>
    <mergeCell ref="B13:B14"/>
    <mergeCell ref="B15:B20"/>
    <mergeCell ref="B21:B23"/>
    <mergeCell ref="C6:C12"/>
    <mergeCell ref="C13:C14"/>
    <mergeCell ref="C15:C16"/>
    <mergeCell ref="C17:C18"/>
    <mergeCell ref="C19:C20"/>
    <mergeCell ref="C21:C23"/>
    <mergeCell ref="D6:D12"/>
    <mergeCell ref="D13:D14"/>
    <mergeCell ref="D15:D16"/>
    <mergeCell ref="D17:D18"/>
    <mergeCell ref="D19:D20"/>
    <mergeCell ref="D21:D23"/>
    <mergeCell ref="G21:G2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5" sqref="A5"/>
    </sheetView>
  </sheetViews>
  <sheetFormatPr defaultColWidth="9" defaultRowHeight="13.5" outlineLevelCol="7"/>
  <cols>
    <col min="1" max="1" width="24" style="33" customWidth="1"/>
    <col min="2" max="2" width="15.1833333333333" style="33" customWidth="1"/>
    <col min="3" max="3" width="18.6333333333333" style="33" customWidth="1"/>
    <col min="4" max="4" width="14.45" style="33" customWidth="1"/>
    <col min="5" max="5" width="44.725" style="33" customWidth="1"/>
    <col min="6" max="6" width="21" style="33" customWidth="1"/>
    <col min="7" max="7" width="14.5416666666667" style="33" customWidth="1"/>
    <col min="8" max="8" width="32.3666666666667" style="33" customWidth="1"/>
    <col min="9" max="16384" width="9" style="33"/>
  </cols>
  <sheetData>
    <row r="1" s="90" customFormat="1" ht="22.5" spans="1:8">
      <c r="A1" s="92" t="s">
        <v>67</v>
      </c>
      <c r="B1" s="93"/>
      <c r="C1" s="93"/>
      <c r="D1" s="93"/>
      <c r="E1" s="93"/>
      <c r="F1" s="93"/>
      <c r="G1" s="93"/>
      <c r="H1" s="93"/>
    </row>
    <row r="2" s="91" customFormat="1" ht="20.25" spans="1:8">
      <c r="A2" s="94" t="s">
        <v>19</v>
      </c>
      <c r="B2" s="25" t="s">
        <v>21</v>
      </c>
      <c r="C2" s="25" t="s">
        <v>28</v>
      </c>
      <c r="D2" s="25" t="s">
        <v>30</v>
      </c>
      <c r="E2" s="25" t="s">
        <v>29</v>
      </c>
      <c r="F2" s="25" t="s">
        <v>68</v>
      </c>
      <c r="G2" s="95" t="s">
        <v>69</v>
      </c>
      <c r="H2" s="25" t="s">
        <v>26</v>
      </c>
    </row>
    <row r="3" s="90" customFormat="1" ht="18.75" spans="1:8">
      <c r="A3" s="31" t="s">
        <v>2</v>
      </c>
      <c r="B3" s="50" t="s">
        <v>70</v>
      </c>
      <c r="C3" s="29"/>
      <c r="D3" s="29"/>
      <c r="E3" s="29"/>
      <c r="F3" s="29"/>
      <c r="G3" s="29"/>
      <c r="H3" s="30"/>
    </row>
    <row r="4" s="90" customFormat="1" ht="18.75" spans="1:8">
      <c r="A4" s="6" t="s">
        <v>3</v>
      </c>
      <c r="B4" s="32"/>
      <c r="C4" s="89"/>
      <c r="D4" s="89"/>
      <c r="E4" s="89"/>
      <c r="F4" s="89"/>
      <c r="G4" s="89"/>
      <c r="H4" s="34"/>
    </row>
    <row r="5" s="33" customFormat="1" ht="18.75" spans="1:8">
      <c r="A5" s="58" t="s">
        <v>4</v>
      </c>
      <c r="B5" s="32"/>
      <c r="H5" s="34"/>
    </row>
    <row r="6" s="90" customFormat="1" ht="18.75" spans="1:8">
      <c r="A6" s="96" t="s">
        <v>5</v>
      </c>
      <c r="B6" s="37"/>
      <c r="C6" s="38"/>
      <c r="D6" s="38"/>
      <c r="E6" s="38"/>
      <c r="F6" s="38"/>
      <c r="G6" s="38"/>
      <c r="H6" s="39"/>
    </row>
    <row r="7" ht="18.75" spans="1:8">
      <c r="A7" s="89"/>
      <c r="B7" s="97"/>
      <c r="C7" s="98"/>
      <c r="D7" s="98"/>
      <c r="E7" s="99"/>
      <c r="F7" s="100"/>
      <c r="G7" s="100"/>
      <c r="H7" s="89"/>
    </row>
    <row r="8" ht="18.75" spans="1:8">
      <c r="A8" s="89"/>
      <c r="B8" s="97"/>
      <c r="C8" s="98"/>
      <c r="D8" s="98"/>
      <c r="E8" s="99"/>
      <c r="F8" s="100"/>
      <c r="G8" s="100"/>
      <c r="H8" s="89"/>
    </row>
    <row r="9" ht="18.75" spans="1:8">
      <c r="A9" s="89"/>
      <c r="B9" s="100"/>
      <c r="C9" s="98"/>
      <c r="D9" s="98"/>
      <c r="E9" s="99"/>
      <c r="F9" s="98"/>
      <c r="G9" s="101"/>
      <c r="H9" s="89"/>
    </row>
    <row r="10" ht="18.75" spans="1:8">
      <c r="A10" s="89"/>
      <c r="B10" s="100"/>
      <c r="C10" s="98"/>
      <c r="D10" s="98"/>
      <c r="E10" s="99"/>
      <c r="F10" s="100"/>
      <c r="G10" s="102"/>
      <c r="H10" s="89"/>
    </row>
    <row r="11" ht="18.75" spans="1:8">
      <c r="A11" s="89"/>
      <c r="B11" s="100"/>
      <c r="C11" s="98"/>
      <c r="D11" s="98"/>
      <c r="E11" s="99"/>
      <c r="F11" s="100"/>
      <c r="G11" s="102"/>
      <c r="H11" s="89"/>
    </row>
    <row r="12" ht="18.75" spans="1:8">
      <c r="A12" s="89"/>
      <c r="B12" s="100"/>
      <c r="C12" s="98"/>
      <c r="D12" s="98"/>
      <c r="E12" s="99"/>
      <c r="F12" s="100"/>
      <c r="G12" s="102"/>
      <c r="H12" s="89"/>
    </row>
    <row r="13" ht="18.75" spans="1:8">
      <c r="A13" s="89"/>
      <c r="B13" s="100"/>
      <c r="C13" s="98"/>
      <c r="D13" s="98"/>
      <c r="E13" s="99"/>
      <c r="F13" s="100"/>
      <c r="G13" s="102"/>
      <c r="H13" s="89"/>
    </row>
    <row r="14" spans="1:8">
      <c r="A14" s="89"/>
      <c r="B14" s="89"/>
      <c r="C14" s="89"/>
      <c r="D14" s="89"/>
      <c r="E14" s="89"/>
      <c r="F14" s="89"/>
      <c r="G14" s="89"/>
      <c r="H14" s="89"/>
    </row>
    <row r="15" spans="1:8">
      <c r="A15" s="89"/>
      <c r="B15" s="89"/>
      <c r="C15" s="89"/>
      <c r="D15" s="89"/>
      <c r="E15" s="89"/>
      <c r="F15" s="89"/>
      <c r="G15" s="89"/>
      <c r="H15" s="89"/>
    </row>
    <row r="16" spans="1:8">
      <c r="A16" s="89"/>
      <c r="B16" s="89"/>
      <c r="C16" s="89"/>
      <c r="D16" s="89"/>
      <c r="E16" s="89"/>
      <c r="F16" s="89"/>
      <c r="G16" s="89"/>
      <c r="H16" s="89"/>
    </row>
  </sheetData>
  <mergeCells count="2">
    <mergeCell ref="A1:H1"/>
    <mergeCell ref="B3:H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topLeftCell="A3" workbookViewId="0">
      <selection activeCell="A3" sqref="A3:A11"/>
    </sheetView>
  </sheetViews>
  <sheetFormatPr defaultColWidth="9" defaultRowHeight="13.5"/>
  <cols>
    <col min="1" max="1" width="20.3666666666667" style="33" customWidth="1"/>
    <col min="2" max="2" width="7.36666666666667" style="61" customWidth="1"/>
    <col min="3" max="3" width="13.6333333333333" style="33" customWidth="1"/>
    <col min="4" max="4" width="10" style="33" customWidth="1"/>
    <col min="5" max="13" width="9" style="33"/>
    <col min="14" max="14" width="9.54166666666667" style="62" customWidth="1"/>
    <col min="15" max="15" width="9.09166666666667" style="33" customWidth="1"/>
    <col min="16" max="16" width="17.0916666666667" style="33" customWidth="1"/>
    <col min="17" max="17" width="78.8166666666667" style="33" customWidth="1"/>
    <col min="18" max="18" width="140.816666666667" style="33" customWidth="1"/>
    <col min="19" max="16384" width="9" style="33"/>
  </cols>
  <sheetData>
    <row r="1" s="22" customFormat="1" ht="22.5" spans="1:20">
      <c r="A1" s="63" t="s">
        <v>71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80"/>
      <c r="T1" s="80"/>
    </row>
    <row r="2" s="60" customFormat="1" ht="60.75" spans="1:19">
      <c r="A2" s="25" t="s">
        <v>19</v>
      </c>
      <c r="B2" s="25" t="s">
        <v>20</v>
      </c>
      <c r="C2" s="25" t="s">
        <v>21</v>
      </c>
      <c r="D2" s="66" t="s">
        <v>72</v>
      </c>
      <c r="E2" s="66" t="s">
        <v>73</v>
      </c>
      <c r="F2" s="66" t="s">
        <v>74</v>
      </c>
      <c r="G2" s="66" t="s">
        <v>75</v>
      </c>
      <c r="H2" s="66" t="s">
        <v>76</v>
      </c>
      <c r="I2" s="66" t="s">
        <v>77</v>
      </c>
      <c r="J2" s="66" t="s">
        <v>78</v>
      </c>
      <c r="K2" s="66" t="s">
        <v>79</v>
      </c>
      <c r="L2" s="66" t="s">
        <v>80</v>
      </c>
      <c r="M2" s="66" t="s">
        <v>81</v>
      </c>
      <c r="N2" s="78" t="s">
        <v>82</v>
      </c>
      <c r="O2" s="79" t="s">
        <v>83</v>
      </c>
      <c r="P2" s="66" t="s">
        <v>84</v>
      </c>
      <c r="Q2" s="25" t="s">
        <v>26</v>
      </c>
      <c r="R2" s="25" t="s">
        <v>85</v>
      </c>
      <c r="S2" s="81"/>
    </row>
    <row r="3" s="22" customFormat="1" ht="15.65" customHeight="1" spans="1:19">
      <c r="A3" s="67" t="s">
        <v>2</v>
      </c>
      <c r="B3" s="67">
        <v>1</v>
      </c>
      <c r="C3" s="68">
        <v>20212131</v>
      </c>
      <c r="D3" s="69" t="s">
        <v>86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  <c r="Q3" s="68"/>
      <c r="R3" s="68"/>
      <c r="S3" s="35"/>
    </row>
    <row r="4" s="22" customFormat="1" ht="18.75" spans="1:19">
      <c r="A4" s="70"/>
      <c r="B4" s="67">
        <v>2</v>
      </c>
      <c r="C4" s="68">
        <v>20212132</v>
      </c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  <c r="Q4" s="68"/>
      <c r="R4" s="68"/>
      <c r="S4" s="35"/>
    </row>
    <row r="5" s="22" customFormat="1" ht="18.75" spans="1:19">
      <c r="A5" s="70"/>
      <c r="B5" s="67">
        <v>3</v>
      </c>
      <c r="C5" s="68">
        <v>20212133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  <c r="Q5" s="68"/>
      <c r="R5" s="68"/>
      <c r="S5" s="35"/>
    </row>
    <row r="6" s="22" customFormat="1" ht="18.75" spans="1:19">
      <c r="A6" s="70"/>
      <c r="B6" s="67">
        <v>4</v>
      </c>
      <c r="C6" s="68">
        <v>20212134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  <c r="Q6" s="68"/>
      <c r="R6" s="68"/>
      <c r="S6" s="35"/>
    </row>
    <row r="7" s="22" customFormat="1" ht="18.75" spans="1:19">
      <c r="A7" s="70"/>
      <c r="B7" s="67">
        <v>5</v>
      </c>
      <c r="C7" s="68">
        <v>20212135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  <c r="Q7" s="68"/>
      <c r="R7" s="68"/>
      <c r="S7" s="35"/>
    </row>
    <row r="8" s="22" customFormat="1" ht="18.75" spans="1:18">
      <c r="A8" s="70"/>
      <c r="B8" s="67">
        <v>6</v>
      </c>
      <c r="C8" s="68">
        <v>20212136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  <c r="Q8" s="68"/>
      <c r="R8" s="68"/>
    </row>
    <row r="9" s="22" customFormat="1" ht="18.75" spans="1:18">
      <c r="A9" s="70"/>
      <c r="B9" s="67">
        <v>7</v>
      </c>
      <c r="C9" s="68">
        <v>20212137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68"/>
      <c r="R9" s="68"/>
    </row>
    <row r="10" s="22" customFormat="1" ht="18.75" spans="1:18">
      <c r="A10" s="70"/>
      <c r="B10" s="67">
        <v>8</v>
      </c>
      <c r="C10" s="68">
        <v>20212138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68"/>
      <c r="R10" s="68"/>
    </row>
    <row r="11" s="22" customFormat="1" ht="18.75" spans="1:18">
      <c r="A11" s="70"/>
      <c r="B11" s="67">
        <v>9</v>
      </c>
      <c r="C11" s="68">
        <v>20213131</v>
      </c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/>
      <c r="Q11" s="68"/>
      <c r="R11" s="68"/>
    </row>
    <row r="12" s="23" customFormat="1" ht="18.75" spans="1:23">
      <c r="A12" s="71" t="s">
        <v>3</v>
      </c>
      <c r="B12" s="67">
        <v>10</v>
      </c>
      <c r="C12" s="72">
        <v>20212431</v>
      </c>
      <c r="D12" s="73" t="s">
        <v>86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72"/>
      <c r="R12" s="72"/>
      <c r="S12" s="18"/>
      <c r="T12" s="18"/>
      <c r="U12" s="18"/>
      <c r="V12" s="18"/>
      <c r="W12" s="18"/>
    </row>
    <row r="13" s="23" customFormat="1" ht="18.75" spans="1:23">
      <c r="A13" s="71"/>
      <c r="B13" s="67">
        <v>11</v>
      </c>
      <c r="C13" s="72">
        <v>20212432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72"/>
      <c r="R13" s="72"/>
      <c r="S13" s="18"/>
      <c r="T13" s="18"/>
      <c r="U13" s="18"/>
      <c r="V13" s="18"/>
      <c r="W13" s="18"/>
    </row>
    <row r="14" s="23" customFormat="1" ht="18.75" spans="1:23">
      <c r="A14" s="71"/>
      <c r="B14" s="67">
        <v>12</v>
      </c>
      <c r="C14" s="72">
        <v>20212433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72"/>
      <c r="R14" s="72"/>
      <c r="S14" s="18"/>
      <c r="T14" s="18"/>
      <c r="U14" s="18"/>
      <c r="V14" s="18"/>
      <c r="W14" s="18"/>
    </row>
    <row r="15" s="23" customFormat="1" ht="18.75" spans="1:23">
      <c r="A15" s="71"/>
      <c r="B15" s="67">
        <v>13</v>
      </c>
      <c r="C15" s="72">
        <v>20212434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72"/>
      <c r="R15" s="72"/>
      <c r="S15" s="18"/>
      <c r="T15" s="18"/>
      <c r="U15" s="18"/>
      <c r="V15" s="18"/>
      <c r="W15" s="18"/>
    </row>
    <row r="16" s="23" customFormat="1" ht="18.75" spans="1:23">
      <c r="A16" s="71"/>
      <c r="B16" s="67">
        <v>14</v>
      </c>
      <c r="C16" s="72">
        <v>20212435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72"/>
      <c r="R16" s="72"/>
      <c r="S16" s="18"/>
      <c r="T16" s="18"/>
      <c r="U16" s="18"/>
      <c r="V16" s="18"/>
      <c r="W16" s="18"/>
    </row>
    <row r="17" s="23" customFormat="1" ht="18.75" spans="1:23">
      <c r="A17" s="71"/>
      <c r="B17" s="67">
        <v>15</v>
      </c>
      <c r="C17" s="72">
        <v>20212531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72"/>
      <c r="R17" s="82"/>
      <c r="S17" s="18"/>
      <c r="T17" s="18"/>
      <c r="U17" s="18"/>
      <c r="V17" s="18"/>
      <c r="W17" s="18"/>
    </row>
    <row r="18" s="23" customFormat="1" ht="18.75" spans="1:23">
      <c r="A18" s="71"/>
      <c r="B18" s="67">
        <v>16</v>
      </c>
      <c r="C18" s="72">
        <v>20212532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72"/>
      <c r="R18" s="72"/>
      <c r="S18" s="18"/>
      <c r="T18" s="18"/>
      <c r="U18" s="18"/>
      <c r="V18" s="18"/>
      <c r="W18" s="18"/>
    </row>
    <row r="19" s="23" customFormat="1" ht="18.75" spans="1:23">
      <c r="A19" s="71"/>
      <c r="B19" s="67">
        <v>17</v>
      </c>
      <c r="C19" s="72">
        <v>20212533</v>
      </c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/>
      <c r="Q19" s="72"/>
      <c r="R19" s="72"/>
      <c r="S19" s="18"/>
      <c r="T19" s="18"/>
      <c r="U19" s="18"/>
      <c r="V19" s="18"/>
      <c r="W19" s="18"/>
    </row>
    <row r="20" s="23" customFormat="1" ht="18.75" spans="1:23">
      <c r="A20" s="71"/>
      <c r="B20" s="67">
        <v>18</v>
      </c>
      <c r="C20" s="72">
        <v>20212534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72"/>
      <c r="R20" s="72"/>
      <c r="S20" s="18"/>
      <c r="T20" s="18"/>
      <c r="U20" s="18"/>
      <c r="V20" s="18"/>
      <c r="W20" s="18"/>
    </row>
    <row r="21" s="23" customFormat="1" ht="18.75" spans="1:23">
      <c r="A21" s="71"/>
      <c r="B21" s="67">
        <v>19</v>
      </c>
      <c r="C21" s="72">
        <v>20212535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72"/>
      <c r="R21" s="72"/>
      <c r="S21" s="18"/>
      <c r="T21" s="18"/>
      <c r="U21" s="18"/>
      <c r="V21" s="18"/>
      <c r="W21" s="18"/>
    </row>
    <row r="22" s="23" customFormat="1" ht="19" customHeight="1" spans="1:23">
      <c r="A22" s="71"/>
      <c r="B22" s="67">
        <v>20</v>
      </c>
      <c r="C22" s="72">
        <v>20212631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/>
      <c r="Q22" s="72"/>
      <c r="R22" s="82"/>
      <c r="S22" s="18"/>
      <c r="T22" s="18"/>
      <c r="U22" s="18"/>
      <c r="V22" s="18"/>
      <c r="W22" s="18"/>
    </row>
    <row r="23" s="23" customFormat="1" ht="18.75" spans="1:23">
      <c r="A23" s="71"/>
      <c r="B23" s="67">
        <v>21</v>
      </c>
      <c r="C23" s="72">
        <v>20212632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4"/>
      <c r="Q23" s="72"/>
      <c r="R23" s="72"/>
      <c r="S23" s="18"/>
      <c r="T23" s="18"/>
      <c r="U23" s="18"/>
      <c r="V23" s="18"/>
      <c r="W23" s="18"/>
    </row>
    <row r="24" s="23" customFormat="1" ht="18.75" spans="1:23">
      <c r="A24" s="71"/>
      <c r="B24" s="67">
        <v>22</v>
      </c>
      <c r="C24" s="72">
        <v>20212633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72"/>
      <c r="R24" s="72"/>
      <c r="S24" s="18"/>
      <c r="T24" s="18"/>
      <c r="U24" s="18"/>
      <c r="V24" s="18"/>
      <c r="W24" s="18"/>
    </row>
    <row r="25" s="23" customFormat="1" ht="18.75" spans="1:23">
      <c r="A25" s="71"/>
      <c r="B25" s="67">
        <v>23</v>
      </c>
      <c r="C25" s="72">
        <v>20212634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4"/>
      <c r="Q25" s="72"/>
      <c r="R25" s="72"/>
      <c r="S25" s="18"/>
      <c r="T25" s="18"/>
      <c r="U25" s="18"/>
      <c r="V25" s="18"/>
      <c r="W25" s="18"/>
    </row>
    <row r="26" s="23" customFormat="1" ht="15.65" customHeight="1" spans="1:23">
      <c r="A26" s="74" t="s">
        <v>4</v>
      </c>
      <c r="B26" s="67">
        <v>24</v>
      </c>
      <c r="C26" s="75">
        <v>20212731</v>
      </c>
      <c r="D26" s="73" t="s">
        <v>86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83"/>
      <c r="R26" s="83"/>
      <c r="S26" s="84"/>
      <c r="T26" s="18"/>
      <c r="U26" s="18"/>
      <c r="V26" s="18"/>
      <c r="W26" s="18"/>
    </row>
    <row r="27" s="23" customFormat="1" ht="18.75" spans="1:19">
      <c r="A27" s="74"/>
      <c r="B27" s="67">
        <v>25</v>
      </c>
      <c r="C27" s="75">
        <v>20212831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4"/>
      <c r="Q27" s="83"/>
      <c r="R27" s="83"/>
      <c r="S27" s="84"/>
    </row>
    <row r="28" s="23" customFormat="1" ht="18.75" spans="1:19">
      <c r="A28" s="74"/>
      <c r="B28" s="67">
        <v>26</v>
      </c>
      <c r="C28" s="75">
        <v>20212832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85"/>
      <c r="R28" s="83"/>
      <c r="S28" s="84"/>
    </row>
    <row r="29" s="23" customFormat="1" ht="18.75" spans="1:19">
      <c r="A29" s="74"/>
      <c r="B29" s="67">
        <v>27</v>
      </c>
      <c r="C29" s="75">
        <v>20212931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/>
      <c r="Q29" s="83"/>
      <c r="R29" s="83"/>
      <c r="S29" s="84"/>
    </row>
    <row r="30" s="23" customFormat="1" ht="18.75" spans="1:19">
      <c r="A30" s="74"/>
      <c r="B30" s="67">
        <v>28</v>
      </c>
      <c r="C30" s="75">
        <v>20212932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4"/>
      <c r="Q30" s="83"/>
      <c r="R30" s="83"/>
      <c r="S30" s="84"/>
    </row>
    <row r="31" s="23" customFormat="1" ht="18.75" spans="1:19">
      <c r="A31" s="74"/>
      <c r="B31" s="67">
        <v>29</v>
      </c>
      <c r="C31" s="75">
        <v>20212933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4"/>
      <c r="Q31" s="83"/>
      <c r="R31" s="83"/>
      <c r="S31" s="84"/>
    </row>
    <row r="32" s="23" customFormat="1" ht="18.75" spans="1:19">
      <c r="A32" s="74"/>
      <c r="B32" s="67">
        <v>30</v>
      </c>
      <c r="C32" s="75">
        <v>20213031</v>
      </c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85"/>
      <c r="R32" s="83"/>
      <c r="S32" s="86"/>
    </row>
    <row r="33" s="23" customFormat="1" ht="18.75" spans="1:19">
      <c r="A33" s="74"/>
      <c r="B33" s="67">
        <v>31</v>
      </c>
      <c r="C33" s="75">
        <v>20213032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4"/>
      <c r="Q33" s="85"/>
      <c r="R33" s="83"/>
      <c r="S33" s="84"/>
    </row>
    <row r="34" s="23" customFormat="1" ht="18.75" spans="1:19">
      <c r="A34" s="74"/>
      <c r="B34" s="67">
        <v>32</v>
      </c>
      <c r="C34" s="75">
        <v>20213033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85"/>
      <c r="R34" s="83"/>
      <c r="S34" s="84"/>
    </row>
    <row r="35" s="23" customFormat="1" ht="18.75" spans="1:19">
      <c r="A35" s="74"/>
      <c r="B35" s="67">
        <v>33</v>
      </c>
      <c r="C35" s="75">
        <v>20213631</v>
      </c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83"/>
      <c r="R35" s="83"/>
      <c r="S35" s="84"/>
    </row>
    <row r="36" s="23" customFormat="1" ht="18.75" spans="1:19">
      <c r="A36" s="74"/>
      <c r="B36" s="67">
        <v>34</v>
      </c>
      <c r="C36" s="75">
        <v>20213632</v>
      </c>
      <c r="D36" s="3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/>
      <c r="Q36" s="85"/>
      <c r="R36" s="83"/>
      <c r="S36" s="84"/>
    </row>
    <row r="37" s="23" customFormat="1" ht="18.75" spans="1:19">
      <c r="A37" s="74"/>
      <c r="B37" s="67">
        <v>35</v>
      </c>
      <c r="C37" s="75">
        <v>20213633</v>
      </c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4"/>
      <c r="Q37" s="85"/>
      <c r="R37" s="83"/>
      <c r="S37" s="86"/>
    </row>
    <row r="38" s="23" customFormat="1" ht="18.75" spans="1:19">
      <c r="A38" s="74"/>
      <c r="B38" s="67">
        <v>36</v>
      </c>
      <c r="C38" s="75">
        <v>20213634</v>
      </c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4"/>
      <c r="Q38" s="83"/>
      <c r="R38" s="83"/>
      <c r="S38" s="84"/>
    </row>
    <row r="39" s="23" customFormat="1" ht="14.25" customHeight="1" spans="1:19">
      <c r="A39" s="74"/>
      <c r="B39" s="67">
        <v>37</v>
      </c>
      <c r="C39" s="75">
        <v>20213635</v>
      </c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4"/>
      <c r="Q39" s="83"/>
      <c r="R39" s="83"/>
      <c r="S39" s="84"/>
    </row>
    <row r="40" s="23" customFormat="1" ht="17.5" customHeight="1" spans="1:19">
      <c r="A40" s="67" t="s">
        <v>5</v>
      </c>
      <c r="B40" s="74">
        <v>38</v>
      </c>
      <c r="C40" s="7">
        <v>20212331</v>
      </c>
      <c r="D40" s="50" t="s">
        <v>86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  <c r="Q40" s="87"/>
      <c r="R40" s="88"/>
      <c r="S40" s="18"/>
    </row>
    <row r="41" s="23" customFormat="1" ht="17.5" customHeight="1" spans="1:19">
      <c r="A41" s="76"/>
      <c r="B41" s="74">
        <v>39</v>
      </c>
      <c r="C41" s="7">
        <v>20212332</v>
      </c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87"/>
      <c r="R41" s="88"/>
      <c r="S41" s="18"/>
    </row>
    <row r="42" s="23" customFormat="1" ht="17.5" customHeight="1" spans="1:19">
      <c r="A42" s="77"/>
      <c r="B42" s="74">
        <v>40</v>
      </c>
      <c r="C42" s="7">
        <v>20212333</v>
      </c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9"/>
      <c r="Q42" s="87"/>
      <c r="R42" s="88"/>
      <c r="S42" s="18"/>
    </row>
    <row r="43" spans="19:20">
      <c r="S43" s="89"/>
      <c r="T43" s="89"/>
    </row>
    <row r="44" spans="19:20">
      <c r="S44" s="89"/>
      <c r="T44" s="89"/>
    </row>
  </sheetData>
  <mergeCells count="9">
    <mergeCell ref="A1:R1"/>
    <mergeCell ref="A3:A11"/>
    <mergeCell ref="A12:A25"/>
    <mergeCell ref="A26:A39"/>
    <mergeCell ref="A40:A42"/>
    <mergeCell ref="D3:P11"/>
    <mergeCell ref="D12:P25"/>
    <mergeCell ref="D26:P39"/>
    <mergeCell ref="D40:P4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1" sqref="A21"/>
    </sheetView>
  </sheetViews>
  <sheetFormatPr defaultColWidth="9" defaultRowHeight="13.5" outlineLevelRow="6" outlineLevelCol="5"/>
  <cols>
    <col min="1" max="1" width="21.6333333333333" customWidth="1"/>
    <col min="2" max="2" width="24.6333333333333" customWidth="1"/>
    <col min="3" max="3" width="23.1833333333333" customWidth="1"/>
    <col min="4" max="4" width="24.6333333333333" customWidth="1"/>
    <col min="5" max="5" width="20.45" customWidth="1"/>
  </cols>
  <sheetData>
    <row r="1" ht="22.5" spans="1:6">
      <c r="A1" s="24" t="s">
        <v>87</v>
      </c>
      <c r="B1" s="24"/>
      <c r="C1" s="24"/>
      <c r="D1" s="24"/>
      <c r="E1" s="24"/>
      <c r="F1" s="33"/>
    </row>
    <row r="2" ht="20.25" spans="1:6">
      <c r="A2" s="25" t="s">
        <v>19</v>
      </c>
      <c r="B2" s="47" t="s">
        <v>88</v>
      </c>
      <c r="C2" s="47" t="s">
        <v>30</v>
      </c>
      <c r="D2" s="45" t="s">
        <v>89</v>
      </c>
      <c r="E2" s="47" t="s">
        <v>32</v>
      </c>
      <c r="F2" s="33"/>
    </row>
    <row r="3" ht="18.75" spans="1:6">
      <c r="A3" s="52" t="s">
        <v>2</v>
      </c>
      <c r="B3" s="56" t="s">
        <v>90</v>
      </c>
      <c r="C3" s="57"/>
      <c r="D3" s="57"/>
      <c r="E3" s="57"/>
      <c r="F3" s="33"/>
    </row>
    <row r="4" ht="18.75" spans="1:6">
      <c r="A4" s="13" t="s">
        <v>3</v>
      </c>
      <c r="B4" s="57"/>
      <c r="C4" s="57"/>
      <c r="D4" s="57"/>
      <c r="E4" s="57"/>
      <c r="F4" s="33"/>
    </row>
    <row r="5" ht="18.75" spans="1:6">
      <c r="A5" s="58" t="s">
        <v>4</v>
      </c>
      <c r="B5" s="57"/>
      <c r="C5" s="57"/>
      <c r="D5" s="57"/>
      <c r="E5" s="57"/>
      <c r="F5" s="33"/>
    </row>
    <row r="6" ht="18.75" spans="1:5">
      <c r="A6" s="11" t="s">
        <v>5</v>
      </c>
      <c r="B6" s="57"/>
      <c r="C6" s="57"/>
      <c r="D6" s="57"/>
      <c r="E6" s="57"/>
    </row>
    <row r="7" spans="2:5">
      <c r="B7" s="59"/>
      <c r="C7" s="59"/>
      <c r="D7" s="59"/>
      <c r="E7" s="59"/>
    </row>
  </sheetData>
  <mergeCells count="2">
    <mergeCell ref="A1:E1"/>
    <mergeCell ref="B3:E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workbookViewId="0">
      <selection activeCell="A4" sqref="A4"/>
    </sheetView>
  </sheetViews>
  <sheetFormatPr defaultColWidth="9" defaultRowHeight="13.5" outlineLevelRow="5"/>
  <cols>
    <col min="1" max="1" width="20.6333333333333" customWidth="1"/>
    <col min="2" max="2" width="12.8166666666667" customWidth="1"/>
    <col min="3" max="3" width="10" customWidth="1"/>
    <col min="4" max="4" width="26" customWidth="1"/>
    <col min="5" max="7" width="14.5416666666667" customWidth="1"/>
  </cols>
  <sheetData>
    <row r="1" s="20" customFormat="1" ht="22.5" spans="1:9">
      <c r="A1" s="43" t="s">
        <v>91</v>
      </c>
      <c r="B1" s="44"/>
      <c r="C1" s="44"/>
      <c r="D1" s="44"/>
      <c r="E1" s="44"/>
      <c r="F1" s="44"/>
      <c r="G1" s="44"/>
      <c r="H1" s="44"/>
      <c r="I1" s="53"/>
    </row>
    <row r="2" s="40" customFormat="1" ht="20.25" spans="1:9">
      <c r="A2" s="25" t="s">
        <v>19</v>
      </c>
      <c r="B2" s="45" t="s">
        <v>88</v>
      </c>
      <c r="C2" s="45" t="s">
        <v>30</v>
      </c>
      <c r="D2" s="46" t="s">
        <v>31</v>
      </c>
      <c r="E2" s="47" t="s">
        <v>32</v>
      </c>
      <c r="F2" s="45" t="s">
        <v>33</v>
      </c>
      <c r="G2" s="45" t="s">
        <v>34</v>
      </c>
      <c r="H2" s="48" t="s">
        <v>26</v>
      </c>
      <c r="I2" s="54"/>
    </row>
    <row r="3" s="41" customFormat="1" ht="18.75" spans="1:9">
      <c r="A3" s="49" t="s">
        <v>2</v>
      </c>
      <c r="B3" s="50" t="s">
        <v>35</v>
      </c>
      <c r="C3" s="29"/>
      <c r="D3" s="29"/>
      <c r="E3" s="29"/>
      <c r="F3" s="29"/>
      <c r="G3" s="29"/>
      <c r="H3" s="29"/>
      <c r="I3" s="30"/>
    </row>
    <row r="4" s="41" customFormat="1" ht="18.75" spans="1:9">
      <c r="A4" s="6" t="s">
        <v>3</v>
      </c>
      <c r="B4" s="32"/>
      <c r="C4" s="33"/>
      <c r="D4" s="33"/>
      <c r="E4" s="33"/>
      <c r="F4" s="33"/>
      <c r="G4" s="33"/>
      <c r="H4" s="33"/>
      <c r="I4" s="34"/>
    </row>
    <row r="5" s="42" customFormat="1" ht="18.75" spans="1:256">
      <c r="A5" s="51" t="s">
        <v>4</v>
      </c>
      <c r="B5" s="32"/>
      <c r="C5" s="33"/>
      <c r="D5" s="33"/>
      <c r="E5" s="33"/>
      <c r="F5" s="33"/>
      <c r="G5" s="33"/>
      <c r="H5" s="33"/>
      <c r="I5" s="3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</row>
    <row r="6" s="41" customFormat="1" ht="18.75" spans="1:9">
      <c r="A6" s="52" t="s">
        <v>5</v>
      </c>
      <c r="B6" s="37"/>
      <c r="C6" s="38"/>
      <c r="D6" s="38"/>
      <c r="E6" s="38"/>
      <c r="F6" s="38"/>
      <c r="G6" s="38"/>
      <c r="H6" s="38"/>
      <c r="I6" s="39"/>
    </row>
  </sheetData>
  <mergeCells count="3">
    <mergeCell ref="A1:I1"/>
    <mergeCell ref="H2:I2"/>
    <mergeCell ref="B3:I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Sep、</cp:lastModifiedBy>
  <dcterms:created xsi:type="dcterms:W3CDTF">2021-04-04T12:18:00Z</dcterms:created>
  <dcterms:modified xsi:type="dcterms:W3CDTF">2022-01-10T08:43:54Z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