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学院学风反馈表" sheetId="1" r:id="rId1"/>
    <sheet name="日常迟到早退名单" sheetId="2" r:id="rId2"/>
    <sheet name="日常请假名单" sheetId="3" r:id="rId3"/>
    <sheet name="日常请假率" sheetId="4" r:id="rId4"/>
    <sheet name="日常旷课率" sheetId="5" r:id="rId5"/>
    <sheet name="日常旷课名单" sheetId="6" r:id="rId6"/>
    <sheet name="晚自修风气统计表" sheetId="7" r:id="rId7"/>
    <sheet name="晚自习旷课" sheetId="8" r:id="rId8"/>
    <sheet name="晚自习请假名单" sheetId="9" r:id="rId9"/>
    <sheet name="晚自习迟到早退" sheetId="10" r:id="rId10"/>
    <sheet name="统计表" sheetId="11" r:id="rId11"/>
  </sheets>
  <definedNames>
    <definedName name="_xlnm._FilterDatabase" localSheetId="10" hidden="1">统计表!$A$2:$E$29</definedName>
    <definedName name="_xlnm._FilterDatabase" localSheetId="4" hidden="1">日常旷课率!$A$2:$H$29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<sst xmlns="http://schemas.openxmlformats.org/spreadsheetml/2006/main" count="3142" uniqueCount="1014">
  <si>
    <t>湖州学院2025-2026学年第一学期学风建设情况通报（第7周 10月26日-11月1日 ）</t>
  </si>
  <si>
    <t>学风指标</t>
  </si>
  <si>
    <t>智能制造学院</t>
  </si>
  <si>
    <t>电子信息学院</t>
  </si>
  <si>
    <t>生命健康学院</t>
  </si>
  <si>
    <t>经济管理学院</t>
  </si>
  <si>
    <t>人文学院</t>
  </si>
  <si>
    <t>设计学院</t>
  </si>
  <si>
    <t>马克思主义学院</t>
  </si>
  <si>
    <t>日常旷课率</t>
  </si>
  <si>
    <t>日常旷课名单</t>
  </si>
  <si>
    <r>
      <rPr>
        <u/>
        <sz val="14"/>
        <rFont val="仿宋_GB2312"/>
        <charset val="134"/>
      </rPr>
      <t>0</t>
    </r>
  </si>
  <si>
    <t>日常请假率</t>
  </si>
  <si>
    <t>日常请假人次</t>
  </si>
  <si>
    <r>
      <rPr>
        <u/>
        <sz val="14"/>
        <rFont val="仿宋_GB2312"/>
        <charset val="134"/>
      </rPr>
      <t>128</t>
    </r>
  </si>
  <si>
    <t>日常迟到早退</t>
  </si>
  <si>
    <t>晚自习风气统计表</t>
  </si>
  <si>
    <r>
      <rPr>
        <u/>
        <sz val="14"/>
        <rFont val="仿宋_GB2312"/>
        <charset val="134"/>
      </rPr>
      <t>班级明细</t>
    </r>
  </si>
  <si>
    <t>晚自习请假</t>
  </si>
  <si>
    <t>晚自习旷课</t>
  </si>
  <si>
    <t>晚自习迟到早退</t>
  </si>
  <si>
    <t>各学院统计表规范程度</t>
  </si>
  <si>
    <r>
      <rPr>
        <u/>
        <sz val="14"/>
        <rFont val="仿宋_GB2312"/>
        <charset val="134"/>
      </rPr>
      <t>交齐且规范</t>
    </r>
  </si>
  <si>
    <t>湖州学院日常迟到早退统计表</t>
  </si>
  <si>
    <t>学院</t>
  </si>
  <si>
    <t>班级</t>
  </si>
  <si>
    <t>学号</t>
  </si>
  <si>
    <t>姓名</t>
  </si>
  <si>
    <t>课程</t>
  </si>
  <si>
    <t>类别</t>
  </si>
  <si>
    <t>日期</t>
  </si>
  <si>
    <t>备注</t>
  </si>
  <si>
    <t>电气2402</t>
  </si>
  <si>
    <t>任德麟</t>
  </si>
  <si>
    <t>毛泽东思想和中国特色社会主义理论体系概论</t>
  </si>
  <si>
    <t>迟到</t>
  </si>
  <si>
    <t>袁睿</t>
  </si>
  <si>
    <t>邸云哲</t>
  </si>
  <si>
    <t>赵昱</t>
  </si>
  <si>
    <t>赵云浩</t>
  </si>
  <si>
    <t>杨洋</t>
  </si>
  <si>
    <t>张梓诚</t>
  </si>
  <si>
    <t>谢延诚</t>
  </si>
  <si>
    <t>计算机2501</t>
  </si>
  <si>
    <t>马敬凯</t>
  </si>
  <si>
    <t>高等数学A（1）</t>
  </si>
  <si>
    <t>杨国强</t>
  </si>
  <si>
    <t>王俊然</t>
  </si>
  <si>
    <t>计算机2502</t>
  </si>
  <si>
    <t>舒钰淞</t>
  </si>
  <si>
    <t>无</t>
  </si>
  <si>
    <t>环设2502</t>
  </si>
  <si>
    <t>王杨</t>
  </si>
  <si>
    <t>体育与健康</t>
  </si>
  <si>
    <t>大学英语</t>
  </si>
  <si>
    <t>蔡依伊</t>
  </si>
  <si>
    <t>卢诗祺</t>
  </si>
  <si>
    <t>姚宇哲</t>
  </si>
  <si>
    <t>湖州学院日常请假统计表</t>
  </si>
  <si>
    <t>班 级</t>
  </si>
  <si>
    <t>详细节数（日期）</t>
  </si>
  <si>
    <t>累计节数</t>
  </si>
  <si>
    <t>材化2512</t>
  </si>
  <si>
    <t>张天池</t>
  </si>
  <si>
    <t>材料化学专业导论</t>
  </si>
  <si>
    <t>2（10.27）</t>
  </si>
  <si>
    <t>机械2302</t>
  </si>
  <si>
    <t>余宏艳</t>
  </si>
  <si>
    <t>测试技术</t>
  </si>
  <si>
    <t>2（10.28）</t>
  </si>
  <si>
    <t>MATLAB与系统仿真</t>
  </si>
  <si>
    <t>电气2502</t>
  </si>
  <si>
    <t>欧裕诚</t>
  </si>
  <si>
    <t>写作与沟通</t>
  </si>
  <si>
    <t>机械2501</t>
  </si>
  <si>
    <t>何金壕</t>
  </si>
  <si>
    <t>高等数学a</t>
  </si>
  <si>
    <t>人工智能基础与应用</t>
  </si>
  <si>
    <t>材化2511</t>
  </si>
  <si>
    <t>温如玉</t>
  </si>
  <si>
    <t>ai+材料理论计算</t>
  </si>
  <si>
    <t>3(10.30)</t>
  </si>
  <si>
    <t>机械2202</t>
  </si>
  <si>
    <t>方子榕</t>
  </si>
  <si>
    <t>电液比例与伺服控制</t>
  </si>
  <si>
    <t>2（10.29）</t>
  </si>
  <si>
    <t>李扬</t>
  </si>
  <si>
    <t>机器人技术</t>
  </si>
  <si>
    <t>朱柯南</t>
  </si>
  <si>
    <t>创新创业基础</t>
  </si>
  <si>
    <t>材化2411</t>
  </si>
  <si>
    <t>赵光远</t>
  </si>
  <si>
    <t>专业英语</t>
  </si>
  <si>
    <t>电气2411</t>
  </si>
  <si>
    <t>杨佳豪</t>
  </si>
  <si>
    <t>特种电机原理与应用</t>
  </si>
  <si>
    <t>电力系统继电保护</t>
  </si>
  <si>
    <t>叶锦楠</t>
  </si>
  <si>
    <t>光电信息2301</t>
  </si>
  <si>
    <t>陈子逸</t>
  </si>
  <si>
    <t>工程制图及CAD</t>
  </si>
  <si>
    <t>半导体照明技术</t>
  </si>
  <si>
    <t>3（10.29）</t>
  </si>
  <si>
    <t>黄兵兵</t>
  </si>
  <si>
    <t>王子腾</t>
  </si>
  <si>
    <t>光电信息2302</t>
  </si>
  <si>
    <t>李昊然</t>
  </si>
  <si>
    <t>激光技术与应用</t>
  </si>
  <si>
    <t>3（10.28）</t>
  </si>
  <si>
    <t>半导体物理</t>
  </si>
  <si>
    <t>体育与健康（5）</t>
  </si>
  <si>
    <t>计算机2302</t>
  </si>
  <si>
    <t>范可涵</t>
  </si>
  <si>
    <t>Python程序设计</t>
  </si>
  <si>
    <t>3（10.27）</t>
  </si>
  <si>
    <t>汇编语言</t>
  </si>
  <si>
    <t>电子信息2301</t>
  </si>
  <si>
    <t>邵俊涛</t>
  </si>
  <si>
    <t>信息论与编码</t>
  </si>
  <si>
    <t>单片机C语言程序设计</t>
  </si>
  <si>
    <t>张益帆</t>
  </si>
  <si>
    <t>数字信号处理</t>
  </si>
  <si>
    <t>电子信息2303</t>
  </si>
  <si>
    <t>王瑜凯</t>
  </si>
  <si>
    <t>数字电路处理</t>
  </si>
  <si>
    <t>EDA技术及应用</t>
  </si>
  <si>
    <t>电子测量技术</t>
  </si>
  <si>
    <t>软件工程2301</t>
  </si>
  <si>
    <t>周锐</t>
  </si>
  <si>
    <t>算法设计与分析</t>
  </si>
  <si>
    <t>3（10.30）</t>
  </si>
  <si>
    <t>徐时博</t>
  </si>
  <si>
    <t>胡伯超</t>
  </si>
  <si>
    <t>Java web云端开发</t>
  </si>
  <si>
    <t>庄亮亮</t>
  </si>
  <si>
    <t>软件工程2302</t>
  </si>
  <si>
    <t>刘舜</t>
  </si>
  <si>
    <t>光电信息2401</t>
  </si>
  <si>
    <t>万坤灵</t>
  </si>
  <si>
    <t>李兴营</t>
  </si>
  <si>
    <t>基础物理学</t>
  </si>
  <si>
    <t>汪育州</t>
  </si>
  <si>
    <t>计算机2401</t>
  </si>
  <si>
    <t>王磊</t>
  </si>
  <si>
    <t>习近平新时代中国特色社会主义思想概论</t>
  </si>
  <si>
    <t>软件工程2401</t>
  </si>
  <si>
    <t>司俊鹏</t>
  </si>
  <si>
    <t>习近平新时代社会主义思想概论</t>
  </si>
  <si>
    <t>电子信息2402</t>
  </si>
  <si>
    <t>吕越</t>
  </si>
  <si>
    <t>2（10.30）</t>
  </si>
  <si>
    <t>吴伟利</t>
  </si>
  <si>
    <t>软件工程2402</t>
  </si>
  <si>
    <t>孙梦飞</t>
  </si>
  <si>
    <t>计算机2412</t>
  </si>
  <si>
    <t>俞秉材</t>
  </si>
  <si>
    <t>web应用</t>
  </si>
  <si>
    <t>数据库系统课程设计</t>
  </si>
  <si>
    <t>软件工程</t>
  </si>
  <si>
    <t>计算机2413</t>
  </si>
  <si>
    <t>邹骋</t>
  </si>
  <si>
    <t>何余婕</t>
  </si>
  <si>
    <t>林日华</t>
  </si>
  <si>
    <t>计算机2414</t>
  </si>
  <si>
    <t>袁航</t>
  </si>
  <si>
    <t>网络信息与安全</t>
  </si>
  <si>
    <t>软件安全</t>
  </si>
  <si>
    <t>傅嘉俊</t>
  </si>
  <si>
    <t>电子信息2411</t>
  </si>
  <si>
    <t>李伟星</t>
  </si>
  <si>
    <t>EDA技术与应用</t>
  </si>
  <si>
    <t>冯凯</t>
  </si>
  <si>
    <t>吕琪</t>
  </si>
  <si>
    <t>谢哲昊</t>
  </si>
  <si>
    <t>电子信息2412</t>
  </si>
  <si>
    <t>晏碧寅</t>
  </si>
  <si>
    <t>嵌入式系统应用</t>
  </si>
  <si>
    <t>何琪艳</t>
  </si>
  <si>
    <t>陈宗江</t>
  </si>
  <si>
    <t>夏哲韬</t>
  </si>
  <si>
    <t>蒋佳晨</t>
  </si>
  <si>
    <t>电子信息2502</t>
  </si>
  <si>
    <t>李昊泽</t>
  </si>
  <si>
    <t>光电信息2501</t>
  </si>
  <si>
    <t>胡佳鑫</t>
  </si>
  <si>
    <t>思想道德与法治</t>
  </si>
  <si>
    <t>路国文</t>
  </si>
  <si>
    <t>大学生心理健康教育</t>
  </si>
  <si>
    <t>光电信息2502</t>
  </si>
  <si>
    <t>黄科盛</t>
  </si>
  <si>
    <t>大学英语（1）B</t>
  </si>
  <si>
    <t>人工智能基础与应用A</t>
  </si>
  <si>
    <t>体育与健康（1）</t>
  </si>
  <si>
    <t>大学生职业发展与就业指导</t>
  </si>
  <si>
    <t>贾禄菲</t>
  </si>
  <si>
    <t>大学英语（1）</t>
  </si>
  <si>
    <t>大学生职业发展与就业</t>
  </si>
  <si>
    <t>高级语言程序设计</t>
  </si>
  <si>
    <t>计算思维导论</t>
  </si>
  <si>
    <t>叶安诺</t>
  </si>
  <si>
    <t>留佳恩</t>
  </si>
  <si>
    <t>沈吴瑶</t>
  </si>
  <si>
    <t>陈景</t>
  </si>
  <si>
    <t>制药2521</t>
  </si>
  <si>
    <t>洪棉钰</t>
  </si>
  <si>
    <t>护理2522</t>
  </si>
  <si>
    <t>陈佳乐</t>
  </si>
  <si>
    <t>心理健康教育</t>
  </si>
  <si>
    <t>聂欣怡</t>
  </si>
  <si>
    <t>包哲恺</t>
  </si>
  <si>
    <t>2(10.28)</t>
  </si>
  <si>
    <t>周昀希</t>
  </si>
  <si>
    <t>朱麟</t>
  </si>
  <si>
    <t>应姿</t>
  </si>
  <si>
    <t>护理2521</t>
  </si>
  <si>
    <t>郎宇欣</t>
  </si>
  <si>
    <t>人体解剖学</t>
  </si>
  <si>
    <t>组织胚胎学</t>
  </si>
  <si>
    <t>英语</t>
  </si>
  <si>
    <t>生物2401</t>
  </si>
  <si>
    <t>陈鸿培</t>
  </si>
  <si>
    <t>生物化学</t>
  </si>
  <si>
    <t>丁炜怡</t>
  </si>
  <si>
    <t>陈锦熙</t>
  </si>
  <si>
    <t>护理2322</t>
  </si>
  <si>
    <t>卢雅琪</t>
  </si>
  <si>
    <t>妇产科护理学</t>
  </si>
  <si>
    <t>2(10.29)</t>
  </si>
  <si>
    <t>内科</t>
  </si>
  <si>
    <t>3(10.28)</t>
  </si>
  <si>
    <t>社体2301</t>
  </si>
  <si>
    <t>陈浩轩</t>
  </si>
  <si>
    <t>中小学教材教法</t>
  </si>
  <si>
    <t>武术</t>
  </si>
  <si>
    <t>经济与金融2402</t>
  </si>
  <si>
    <t>翁文涵</t>
  </si>
  <si>
    <t>统计学</t>
  </si>
  <si>
    <t>跨境电商2512</t>
  </si>
  <si>
    <t>王妍</t>
  </si>
  <si>
    <t>AIGC多媒体技术应用</t>
  </si>
  <si>
    <t>江露</t>
  </si>
  <si>
    <t>倪庆潮</t>
  </si>
  <si>
    <t>Python</t>
  </si>
  <si>
    <t>市场调查与预测</t>
  </si>
  <si>
    <t>网络消费行为学</t>
  </si>
  <si>
    <t>网络营销</t>
  </si>
  <si>
    <t>俞佳优</t>
  </si>
  <si>
    <t>多媒体技术应用</t>
  </si>
  <si>
    <t>周嘉颖</t>
  </si>
  <si>
    <t>杨羽倩</t>
  </si>
  <si>
    <t>金昕悦</t>
  </si>
  <si>
    <t>王丹萍</t>
  </si>
  <si>
    <t>国贸2512</t>
  </si>
  <si>
    <t>易范利</t>
  </si>
  <si>
    <t>国际市场营销</t>
  </si>
  <si>
    <t>数据分析与处理</t>
  </si>
  <si>
    <t>国际贸易理论与改革</t>
  </si>
  <si>
    <t>世界经济概论</t>
  </si>
  <si>
    <t>朱栩涛</t>
  </si>
  <si>
    <t>国贸2513</t>
  </si>
  <si>
    <t>许晓杰</t>
  </si>
  <si>
    <t>国际贸易与政策</t>
  </si>
  <si>
    <t>供应链2501</t>
  </si>
  <si>
    <t>徐宗洋</t>
  </si>
  <si>
    <t>高等数学</t>
  </si>
  <si>
    <t>邹宇翔</t>
  </si>
  <si>
    <t>朱钰璨</t>
  </si>
  <si>
    <t>管理学</t>
  </si>
  <si>
    <t>跨境电商2501</t>
  </si>
  <si>
    <t>严之浩</t>
  </si>
  <si>
    <t>微观经济学</t>
  </si>
  <si>
    <t>马克思主义基本原理</t>
  </si>
  <si>
    <t>经济与金融2501</t>
  </si>
  <si>
    <t>屠金豪</t>
  </si>
  <si>
    <t>人工智能基础与实践</t>
  </si>
  <si>
    <t>吴一</t>
  </si>
  <si>
    <t>王若舟</t>
  </si>
  <si>
    <t>经济与金融2302</t>
  </si>
  <si>
    <t>龙志涛</t>
  </si>
  <si>
    <t>金融科技导论</t>
  </si>
  <si>
    <t>跨境电商2401</t>
  </si>
  <si>
    <t>沈张瑞</t>
  </si>
  <si>
    <t>概率论与数理统计</t>
  </si>
  <si>
    <t>顾晨浩</t>
  </si>
  <si>
    <t>凌悦希</t>
  </si>
  <si>
    <t>跨境电商2511</t>
  </si>
  <si>
    <t>周芝瑜</t>
  </si>
  <si>
    <t>多媒体技术与应用</t>
  </si>
  <si>
    <t>赵奕菲</t>
  </si>
  <si>
    <t>陈思妤</t>
  </si>
  <si>
    <t>王瑞云</t>
  </si>
  <si>
    <t>徐晨冉</t>
  </si>
  <si>
    <t>国贸2501</t>
  </si>
  <si>
    <t>赵紫如</t>
  </si>
  <si>
    <t>郑晰羽</t>
  </si>
  <si>
    <t>汪子翔</t>
  </si>
  <si>
    <t>丁哲熙</t>
  </si>
  <si>
    <t>英语2202</t>
  </si>
  <si>
    <t>徐晨悦</t>
  </si>
  <si>
    <t>外贸函电</t>
  </si>
  <si>
    <t>2(10.21)</t>
  </si>
  <si>
    <t>陈怡琳</t>
  </si>
  <si>
    <t>跨境电子商务</t>
  </si>
  <si>
    <t>2(10.24)</t>
  </si>
  <si>
    <t>张乐</t>
  </si>
  <si>
    <t>蒋国庆</t>
  </si>
  <si>
    <t>燕余安</t>
  </si>
  <si>
    <t>2(10.23)</t>
  </si>
  <si>
    <t>第二外语（日语）</t>
  </si>
  <si>
    <t>3(10.23)</t>
  </si>
  <si>
    <t>沈佳伟</t>
  </si>
  <si>
    <t>钟元</t>
  </si>
  <si>
    <t>汉语言2301</t>
  </si>
  <si>
    <t>陈维</t>
  </si>
  <si>
    <t>文学概论</t>
  </si>
  <si>
    <t>中国文学批评史</t>
  </si>
  <si>
    <t>外国文学</t>
  </si>
  <si>
    <t>2(10.22)</t>
  </si>
  <si>
    <t>林剑伟</t>
  </si>
  <si>
    <t>美学</t>
  </si>
  <si>
    <t>汉语言2303</t>
  </si>
  <si>
    <t>罗佳怡</t>
  </si>
  <si>
    <t>唐诗研究</t>
  </si>
  <si>
    <t>古代文学史</t>
  </si>
  <si>
    <t>李慧欣</t>
  </si>
  <si>
    <t>现当代小说研学</t>
  </si>
  <si>
    <t>广告2301</t>
  </si>
  <si>
    <t>杨云超</t>
  </si>
  <si>
    <t>设计与制作</t>
  </si>
  <si>
    <t>2(10.20)</t>
  </si>
  <si>
    <t>平面广告经典例析</t>
  </si>
  <si>
    <t>网媒2301</t>
  </si>
  <si>
    <t>郑轶遥</t>
  </si>
  <si>
    <t>纪录片创作与编导</t>
  </si>
  <si>
    <t>4(10.23)</t>
  </si>
  <si>
    <t>互动活动与策划</t>
  </si>
  <si>
    <t>即兴口语表达</t>
  </si>
  <si>
    <t>汉语言2401</t>
  </si>
  <si>
    <t>章雨轩</t>
  </si>
  <si>
    <t>古代汉语（1）</t>
  </si>
  <si>
    <t>3(10.20)</t>
  </si>
  <si>
    <t>中国近代史纲要</t>
  </si>
  <si>
    <t>中国古代文学（2）</t>
  </si>
  <si>
    <t>中国古代学术思想史</t>
  </si>
  <si>
    <t>现代汉语（2）</t>
  </si>
  <si>
    <t>大学英语（跨文化交际)</t>
  </si>
  <si>
    <t>3(10.22)</t>
  </si>
  <si>
    <t>鲁宇琼</t>
  </si>
  <si>
    <t>汉语言2402</t>
  </si>
  <si>
    <t>胡煜沁</t>
  </si>
  <si>
    <t>广告策划与创意</t>
  </si>
  <si>
    <t>楼梦彤</t>
  </si>
  <si>
    <t>张菲比</t>
  </si>
  <si>
    <t>汉语言2404</t>
  </si>
  <si>
    <t>白绍涵</t>
  </si>
  <si>
    <t>广告2401</t>
  </si>
  <si>
    <t>刘晨</t>
  </si>
  <si>
    <t>平面广告设计</t>
  </si>
  <si>
    <t>3(10.21)</t>
  </si>
  <si>
    <t>沈叶颖</t>
  </si>
  <si>
    <t>广告策划与设计</t>
  </si>
  <si>
    <t>高虹</t>
  </si>
  <si>
    <t>徐悦婷</t>
  </si>
  <si>
    <t>网媒2401</t>
  </si>
  <si>
    <t>蓝晔</t>
  </si>
  <si>
    <t>新媒体文案写作</t>
  </si>
  <si>
    <t>英语2402</t>
  </si>
  <si>
    <t>童博</t>
  </si>
  <si>
    <t>中国文化概要</t>
  </si>
  <si>
    <t>汉语言2411</t>
  </si>
  <si>
    <t>王鑫</t>
  </si>
  <si>
    <t>现代汉语</t>
  </si>
  <si>
    <t>微课训练</t>
  </si>
  <si>
    <t>英语2501</t>
  </si>
  <si>
    <t>陈嘉怡</t>
  </si>
  <si>
    <t>体育</t>
  </si>
  <si>
    <t>汉语言2511</t>
  </si>
  <si>
    <t>鲍胡熙</t>
  </si>
  <si>
    <t>广告文案</t>
  </si>
  <si>
    <t>中国现代文学</t>
  </si>
  <si>
    <t>中国古代文学</t>
  </si>
  <si>
    <t>郑钰涛</t>
  </si>
  <si>
    <t>网媒2511</t>
  </si>
  <si>
    <t>方安琪</t>
  </si>
  <si>
    <t>网络与新媒体概论</t>
  </si>
  <si>
    <t>视传2301</t>
  </si>
  <si>
    <t>张灵芸</t>
  </si>
  <si>
    <t>影视后期</t>
  </si>
  <si>
    <t>9(10.27)</t>
  </si>
  <si>
    <t>谢依玲</t>
  </si>
  <si>
    <t>视传2303</t>
  </si>
  <si>
    <t>楼宇翔</t>
  </si>
  <si>
    <t>3(10.29)</t>
  </si>
  <si>
    <t>环设2302</t>
  </si>
  <si>
    <t>胡亦霆</t>
  </si>
  <si>
    <t>景观专题设计</t>
  </si>
  <si>
    <t>8(10.28)</t>
  </si>
  <si>
    <t>产设2301</t>
  </si>
  <si>
    <t>周科威</t>
  </si>
  <si>
    <t>项目设计</t>
  </si>
  <si>
    <t>4(10.27)</t>
  </si>
  <si>
    <t>环设2301</t>
  </si>
  <si>
    <t>徐潇潇</t>
  </si>
  <si>
    <t>8(10.27)</t>
  </si>
  <si>
    <t>视传2402</t>
  </si>
  <si>
    <t>詹雨琪</t>
  </si>
  <si>
    <t>图形创意</t>
  </si>
  <si>
    <t>4(10.28)</t>
  </si>
  <si>
    <t>字体设计</t>
  </si>
  <si>
    <t>视传2403</t>
  </si>
  <si>
    <t>周俊汝</t>
  </si>
  <si>
    <t>产设2401</t>
  </si>
  <si>
    <t>潘陈</t>
  </si>
  <si>
    <t>大学创新创业基础</t>
  </si>
  <si>
    <t>卢贤惠</t>
  </si>
  <si>
    <t>环设2501</t>
  </si>
  <si>
    <t>汪书寒</t>
  </si>
  <si>
    <t>中国建筑设计简史</t>
  </si>
  <si>
    <t>设计思维</t>
  </si>
  <si>
    <t>产设2501</t>
  </si>
  <si>
    <t>柳润芬</t>
  </si>
  <si>
    <t>2(10.27)</t>
  </si>
  <si>
    <t>工业设计史</t>
  </si>
  <si>
    <t>马克思基本原理</t>
  </si>
  <si>
    <t>思政2401</t>
  </si>
  <si>
    <t>吴怡楠</t>
  </si>
  <si>
    <t>蒋淑慧</t>
  </si>
  <si>
    <t>李双兰</t>
  </si>
  <si>
    <t>李淑雯</t>
  </si>
  <si>
    <t>章紫锋</t>
  </si>
  <si>
    <t>章子琪</t>
  </si>
  <si>
    <t>西方经济学</t>
  </si>
  <si>
    <t>杨海英</t>
  </si>
  <si>
    <t>社会调查统计和方法</t>
  </si>
  <si>
    <t>金艳君</t>
  </si>
  <si>
    <t>湖州学院日常请假率排名</t>
  </si>
  <si>
    <t>序号</t>
  </si>
  <si>
    <t>请假人次</t>
  </si>
  <si>
    <t>班级总人数</t>
  </si>
  <si>
    <t>请假率</t>
  </si>
  <si>
    <t>请假率排名</t>
  </si>
  <si>
    <t>机械2201</t>
  </si>
  <si>
    <t>电气2201</t>
  </si>
  <si>
    <t>电气2202</t>
  </si>
  <si>
    <t>材化2201</t>
  </si>
  <si>
    <t>新能源材料2201</t>
  </si>
  <si>
    <t>新能源材料2202</t>
  </si>
  <si>
    <t>机械2301</t>
  </si>
  <si>
    <t>电气2301</t>
  </si>
  <si>
    <t>电气2302</t>
  </si>
  <si>
    <t>材化2301</t>
  </si>
  <si>
    <t>新能源材料2301</t>
  </si>
  <si>
    <t>新能源材料2302</t>
  </si>
  <si>
    <t>新能源汽车2301</t>
  </si>
  <si>
    <t>机械2401</t>
  </si>
  <si>
    <t>机械2402</t>
  </si>
  <si>
    <t>电气2401</t>
  </si>
  <si>
    <t>材化2401</t>
  </si>
  <si>
    <t>新能源材料2401</t>
  </si>
  <si>
    <t>新能源材料2402</t>
  </si>
  <si>
    <t>新能源汽车2401</t>
  </si>
  <si>
    <t>高分子2401</t>
  </si>
  <si>
    <t>机械2411</t>
  </si>
  <si>
    <t>机械2502</t>
  </si>
  <si>
    <t>机械2503</t>
  </si>
  <si>
    <t>电气2501</t>
  </si>
  <si>
    <t>材化2501</t>
  </si>
  <si>
    <t>新能源材料2501</t>
  </si>
  <si>
    <t>新能源材料2502</t>
  </si>
  <si>
    <t>新能源汽车2501</t>
  </si>
  <si>
    <t>高分子材料2501</t>
  </si>
  <si>
    <t>机械2511</t>
  </si>
  <si>
    <t>电气2511</t>
  </si>
  <si>
    <t>光电信息2201</t>
  </si>
  <si>
    <t>光电信息2202</t>
  </si>
  <si>
    <t>计算机2201</t>
  </si>
  <si>
    <t>计算机2202</t>
  </si>
  <si>
    <t>电子信息2201</t>
  </si>
  <si>
    <t>电子信息2202</t>
  </si>
  <si>
    <t>电子信息2203</t>
  </si>
  <si>
    <t>软件工程2201</t>
  </si>
  <si>
    <t>软件工程2202</t>
  </si>
  <si>
    <t>计算机2301</t>
  </si>
  <si>
    <t>电子信息2302</t>
  </si>
  <si>
    <t>光电信息2402</t>
  </si>
  <si>
    <t>电子信息2401</t>
  </si>
  <si>
    <t>计算机2411</t>
  </si>
  <si>
    <t>电子信息2501</t>
  </si>
  <si>
    <t>光电信息2511</t>
  </si>
  <si>
    <t>软件工程2501</t>
  </si>
  <si>
    <t>软件工程2502</t>
  </si>
  <si>
    <t>计算机2511</t>
  </si>
  <si>
    <t>人工智能2501</t>
  </si>
  <si>
    <t>社体2501</t>
  </si>
  <si>
    <t>社体2502</t>
  </si>
  <si>
    <t>生物2501</t>
  </si>
  <si>
    <t>生物2502</t>
  </si>
  <si>
    <t>生物2511</t>
  </si>
  <si>
    <t>制药2501</t>
  </si>
  <si>
    <t>护理2501</t>
  </si>
  <si>
    <t>社体2401</t>
  </si>
  <si>
    <t>社体2402</t>
  </si>
  <si>
    <t>制药2401</t>
  </si>
  <si>
    <t>制药2421</t>
  </si>
  <si>
    <t>护理2401</t>
  </si>
  <si>
    <t>护理2421</t>
  </si>
  <si>
    <t>护理2422</t>
  </si>
  <si>
    <t>社体2302</t>
  </si>
  <si>
    <t>制药2301</t>
  </si>
  <si>
    <t>制药2321</t>
  </si>
  <si>
    <t>制药2311</t>
  </si>
  <si>
    <t>生物2301</t>
  </si>
  <si>
    <t>护理2301</t>
  </si>
  <si>
    <t>护理2321</t>
  </si>
  <si>
    <t>国贸2101</t>
  </si>
  <si>
    <t>国贸2102</t>
  </si>
  <si>
    <t>经济与金融2101</t>
  </si>
  <si>
    <t>经济与金融2102</t>
  </si>
  <si>
    <t>电商2101</t>
  </si>
  <si>
    <t>电商2102</t>
  </si>
  <si>
    <t>市场营销2101</t>
  </si>
  <si>
    <t>物流管理2101</t>
  </si>
  <si>
    <t>国贸2131</t>
  </si>
  <si>
    <t>经济与金融2131</t>
  </si>
  <si>
    <t>电子信息2131</t>
  </si>
  <si>
    <t>行管2101</t>
  </si>
  <si>
    <t>国贸2201</t>
  </si>
  <si>
    <t>国贸2202</t>
  </si>
  <si>
    <t>经济与金融2201</t>
  </si>
  <si>
    <t>经济与金融2202</t>
  </si>
  <si>
    <t>跨境电商2201</t>
  </si>
  <si>
    <t>物流管理2201</t>
  </si>
  <si>
    <t>国贸2211</t>
  </si>
  <si>
    <t>国贸2212</t>
  </si>
  <si>
    <t>电商2211</t>
  </si>
  <si>
    <t>电商2212</t>
  </si>
  <si>
    <t>国贸2301</t>
  </si>
  <si>
    <t>国贸2302</t>
  </si>
  <si>
    <t>经济与金融2301</t>
  </si>
  <si>
    <t>跨境电商2301</t>
  </si>
  <si>
    <t>旅管2301</t>
  </si>
  <si>
    <t>国贸2311</t>
  </si>
  <si>
    <t>国贸2312</t>
  </si>
  <si>
    <t>国贸2313</t>
  </si>
  <si>
    <t>国贸2401</t>
  </si>
  <si>
    <t>经济与金融2401</t>
  </si>
  <si>
    <t>旅管2401</t>
  </si>
  <si>
    <t>供应链2401</t>
  </si>
  <si>
    <t>供应链2402</t>
  </si>
  <si>
    <t>国贸2411</t>
  </si>
  <si>
    <t>国贸2412</t>
  </si>
  <si>
    <t>国贸2413</t>
  </si>
  <si>
    <t>经济与金融2502</t>
  </si>
  <si>
    <t>跨境电商2502</t>
  </si>
  <si>
    <t>旅管2501</t>
  </si>
  <si>
    <t>供应链2502</t>
  </si>
  <si>
    <t>国贸2511</t>
  </si>
  <si>
    <t>汉语言2201</t>
  </si>
  <si>
    <t>汉语言2202</t>
  </si>
  <si>
    <t>汉语言2203</t>
  </si>
  <si>
    <t>汉语言2204</t>
  </si>
  <si>
    <t>广告2201</t>
  </si>
  <si>
    <t>网媒2201</t>
  </si>
  <si>
    <t>英语2201</t>
  </si>
  <si>
    <t>英语2203</t>
  </si>
  <si>
    <t>汉语言2302</t>
  </si>
  <si>
    <t>汉语言2304</t>
  </si>
  <si>
    <t>网媒2302</t>
  </si>
  <si>
    <t>网媒2303</t>
  </si>
  <si>
    <t>英语2301</t>
  </si>
  <si>
    <t>英语2302</t>
  </si>
  <si>
    <t>英语2303</t>
  </si>
  <si>
    <t>汉语言2403</t>
  </si>
  <si>
    <t>广告2402</t>
  </si>
  <si>
    <t>网媒2402</t>
  </si>
  <si>
    <t>网媒2403</t>
  </si>
  <si>
    <t>英语2401</t>
  </si>
  <si>
    <t>汉语言2501</t>
  </si>
  <si>
    <t>汉语言2502</t>
  </si>
  <si>
    <t>汉语言2503</t>
  </si>
  <si>
    <t>汉语言2504</t>
  </si>
  <si>
    <t>广告2501</t>
  </si>
  <si>
    <t>广告2502</t>
  </si>
  <si>
    <t>网媒2501</t>
  </si>
  <si>
    <t>网媒2502</t>
  </si>
  <si>
    <t>英语2502</t>
  </si>
  <si>
    <t>视传2201</t>
  </si>
  <si>
    <t>视传2202</t>
  </si>
  <si>
    <t>环设2201</t>
  </si>
  <si>
    <t>环设2202</t>
  </si>
  <si>
    <t>产设2201</t>
  </si>
  <si>
    <t>视传2211</t>
  </si>
  <si>
    <t>环设2211</t>
  </si>
  <si>
    <t>视传2302</t>
  </si>
  <si>
    <t>视传2401</t>
  </si>
  <si>
    <t>环设2401</t>
  </si>
  <si>
    <t>环设2402</t>
  </si>
  <si>
    <t>视传2501</t>
  </si>
  <si>
    <t>视传2502</t>
  </si>
  <si>
    <t>视传2503</t>
  </si>
  <si>
    <t>马克思主学院</t>
  </si>
  <si>
    <t>思政2201</t>
  </si>
  <si>
    <t>思政2301</t>
  </si>
  <si>
    <t>思政2501</t>
  </si>
  <si>
    <t>日常旷课率排名</t>
  </si>
  <si>
    <t>旷课人次</t>
  </si>
  <si>
    <t>旷课率</t>
  </si>
  <si>
    <t>旷课率排名</t>
  </si>
  <si>
    <t>实习</t>
  </si>
  <si>
    <t>湖州学院日常旷课统计表</t>
  </si>
  <si>
    <t>旷课节数（日期）</t>
  </si>
  <si>
    <t>旷课原因</t>
  </si>
  <si>
    <t>处理结果</t>
  </si>
  <si>
    <t>徐俊</t>
  </si>
  <si>
    <t>胡哲渊</t>
  </si>
  <si>
    <t>郑伟志</t>
  </si>
  <si>
    <t>邓坤</t>
  </si>
  <si>
    <t>张城浩</t>
  </si>
  <si>
    <t>肖剑锋</t>
  </si>
  <si>
    <r>
      <rPr>
        <sz val="14"/>
        <rFont val="仿宋_GB2312"/>
        <charset val="134"/>
      </rPr>
      <t>秦思</t>
    </r>
    <r>
      <rPr>
        <sz val="14"/>
        <rFont val="宋体"/>
        <charset val="134"/>
      </rPr>
      <t>橦</t>
    </r>
  </si>
  <si>
    <t>方立</t>
  </si>
  <si>
    <t>欧炜宏</t>
  </si>
  <si>
    <t>岳建宇</t>
  </si>
  <si>
    <t>任明钰</t>
  </si>
  <si>
    <t>王思越</t>
  </si>
  <si>
    <t>无故旷课</t>
  </si>
  <si>
    <t>专业导论</t>
  </si>
  <si>
    <t>黄胜烨泽</t>
  </si>
  <si>
    <t>罗家轩</t>
  </si>
  <si>
    <t>蒙祖欣</t>
  </si>
  <si>
    <t>林益民</t>
  </si>
  <si>
    <t>丁凌潇</t>
  </si>
  <si>
    <t>李宇轩</t>
  </si>
  <si>
    <t>彭鹤逍</t>
  </si>
  <si>
    <t>郭峻铭</t>
  </si>
  <si>
    <t>张子聪</t>
  </si>
  <si>
    <t>近代历史</t>
  </si>
  <si>
    <t>黄朔</t>
  </si>
  <si>
    <t>数字经济创业</t>
  </si>
  <si>
    <t>宋春泽</t>
  </si>
  <si>
    <t>李锦鹏</t>
  </si>
  <si>
    <t>广告编辑</t>
  </si>
  <si>
    <t>金宇衡</t>
  </si>
  <si>
    <t>2(10.20）</t>
  </si>
  <si>
    <t>视听语言</t>
  </si>
  <si>
    <t>翟振宇</t>
  </si>
  <si>
    <t>2(10.22）</t>
  </si>
  <si>
    <t>湖州学院晚自修风气统计表</t>
  </si>
  <si>
    <t>周日考勤分</t>
  </si>
  <si>
    <t>周日纪律分</t>
  </si>
  <si>
    <t>周一考勤分</t>
  </si>
  <si>
    <t>周一纪律分</t>
  </si>
  <si>
    <t>周二考勤分</t>
  </si>
  <si>
    <t>周二纪律分</t>
  </si>
  <si>
    <t>周三考勤分</t>
  </si>
  <si>
    <t>周三纪律分</t>
  </si>
  <si>
    <t>周四考勤分</t>
  </si>
  <si>
    <t>周四纪律分</t>
  </si>
  <si>
    <t>总分</t>
  </si>
  <si>
    <t>平均分</t>
  </si>
  <si>
    <t>平均分排名</t>
  </si>
  <si>
    <t>低分原因</t>
  </si>
  <si>
    <t>周一两人下象棋</t>
  </si>
  <si>
    <t>周一四人打扑克</t>
  </si>
  <si>
    <t>高分子2501</t>
  </si>
  <si>
    <t>/</t>
  </si>
  <si>
    <t>周三晚自习上课</t>
  </si>
  <si>
    <t>湖州学院晚自修旷课统计表</t>
  </si>
  <si>
    <t>系部</t>
  </si>
  <si>
    <t>陈宇涵</t>
  </si>
  <si>
    <t>3(10.26)</t>
  </si>
  <si>
    <t>吴雄志</t>
  </si>
  <si>
    <t>吴泽昊</t>
  </si>
  <si>
    <t>3(10.27）</t>
  </si>
  <si>
    <t>湖州学院晚自修请假统计表</t>
  </si>
  <si>
    <t>请假日期</t>
  </si>
  <si>
    <t>杨俊</t>
  </si>
  <si>
    <t>李嘉鸿</t>
  </si>
  <si>
    <t>周松涛</t>
  </si>
  <si>
    <t>徐书航</t>
  </si>
  <si>
    <t>袁启洲</t>
  </si>
  <si>
    <t>黄煜深</t>
  </si>
  <si>
    <t>高分子材料与工程</t>
  </si>
  <si>
    <t>刘永军</t>
  </si>
  <si>
    <t>骆博文</t>
  </si>
  <si>
    <t>赵亚东</t>
  </si>
  <si>
    <t>宋越</t>
  </si>
  <si>
    <t>陆辉</t>
  </si>
  <si>
    <t>余佳霖</t>
  </si>
  <si>
    <t>陈海阔</t>
  </si>
  <si>
    <t>郑典</t>
  </si>
  <si>
    <t>刘剑平</t>
  </si>
  <si>
    <t>罗鹏</t>
  </si>
  <si>
    <t>陈冠杰</t>
  </si>
  <si>
    <t>张烁</t>
  </si>
  <si>
    <t>孙翌展</t>
  </si>
  <si>
    <t>吴子启</t>
  </si>
  <si>
    <t>吴星尧</t>
  </si>
  <si>
    <t>赵宸轩</t>
  </si>
  <si>
    <t>廉润业</t>
  </si>
  <si>
    <t>胡萧语涵</t>
  </si>
  <si>
    <t>黄俞婷</t>
  </si>
  <si>
    <t>汪思雨</t>
  </si>
  <si>
    <t>张梦琦</t>
  </si>
  <si>
    <t>公假</t>
  </si>
  <si>
    <t>何芷钰</t>
  </si>
  <si>
    <t>夏子涵</t>
  </si>
  <si>
    <t>戴颖</t>
  </si>
  <si>
    <t>周程</t>
  </si>
  <si>
    <t>朱芸萱</t>
  </si>
  <si>
    <t>黄贞元</t>
  </si>
  <si>
    <t>张旭婷</t>
  </si>
  <si>
    <t>连雨茹</t>
  </si>
  <si>
    <t>虞迪</t>
  </si>
  <si>
    <t>吕薇薇</t>
  </si>
  <si>
    <t>吴柏圃</t>
  </si>
  <si>
    <r>
      <rPr>
        <sz val="14"/>
        <rFont val="仿宋_GB2312"/>
        <charset val="134"/>
      </rPr>
      <t>朱鹿</t>
    </r>
    <r>
      <rPr>
        <sz val="14"/>
        <rFont val="宋体"/>
        <charset val="134"/>
      </rPr>
      <t>粦</t>
    </r>
  </si>
  <si>
    <t>时学彤</t>
  </si>
  <si>
    <t>洪方轩</t>
  </si>
  <si>
    <t>何雯雯</t>
  </si>
  <si>
    <t>朱香玲</t>
  </si>
  <si>
    <t>刘咏婷</t>
  </si>
  <si>
    <t>李泉钧</t>
  </si>
  <si>
    <t>李海燕</t>
  </si>
  <si>
    <t>张雯静</t>
  </si>
  <si>
    <t>宋佳佳</t>
  </si>
  <si>
    <t>朱思慧</t>
  </si>
  <si>
    <t>金晶</t>
  </si>
  <si>
    <t>孙列</t>
  </si>
  <si>
    <t>李奕</t>
  </si>
  <si>
    <t>胡艺骞</t>
  </si>
  <si>
    <t>伍美琪</t>
  </si>
  <si>
    <t>孙佳铱</t>
  </si>
  <si>
    <t>吴欣悦</t>
  </si>
  <si>
    <t>屠佳霞</t>
  </si>
  <si>
    <t>魏秀秀</t>
  </si>
  <si>
    <t>杜雪</t>
  </si>
  <si>
    <t>林文娴</t>
  </si>
  <si>
    <t>孙欣怡</t>
  </si>
  <si>
    <t>吴超</t>
  </si>
  <si>
    <t>唐梓航</t>
  </si>
  <si>
    <t>白孜涵</t>
  </si>
  <si>
    <t>蒋晓婷</t>
  </si>
  <si>
    <t>高端端</t>
  </si>
  <si>
    <t>梁丽媚</t>
  </si>
  <si>
    <t>朱鑫影</t>
  </si>
  <si>
    <t>柯以合</t>
  </si>
  <si>
    <t>黄梦真</t>
  </si>
  <si>
    <t>林诗涵</t>
  </si>
  <si>
    <t>龙袁福</t>
  </si>
  <si>
    <t>倪星月</t>
  </si>
  <si>
    <t>张铭烨</t>
  </si>
  <si>
    <t>徐丽可</t>
  </si>
  <si>
    <t>祖嘉怡</t>
  </si>
  <si>
    <t>简一菲</t>
  </si>
  <si>
    <t>赵思泽</t>
  </si>
  <si>
    <r>
      <rPr>
        <sz val="14"/>
        <rFont val="仿宋_GB2312"/>
        <charset val="134"/>
      </rPr>
      <t>况</t>
    </r>
    <r>
      <rPr>
        <sz val="14"/>
        <rFont val="宋体"/>
        <charset val="134"/>
      </rPr>
      <t>雲</t>
    </r>
    <r>
      <rPr>
        <sz val="14"/>
        <rFont val="仿宋_GB2312"/>
        <charset val="134"/>
      </rPr>
      <t>飞</t>
    </r>
  </si>
  <si>
    <t>任佳萌</t>
  </si>
  <si>
    <t>沈银银</t>
  </si>
  <si>
    <t>凌旨宏</t>
  </si>
  <si>
    <t>胡文慧</t>
  </si>
  <si>
    <t>梁芷瑜</t>
  </si>
  <si>
    <t>蔡红姝</t>
  </si>
  <si>
    <t>黄欣宁</t>
  </si>
  <si>
    <t>巨鹏丽</t>
  </si>
  <si>
    <t>朱如梦</t>
  </si>
  <si>
    <t>王志超</t>
  </si>
  <si>
    <t>陈欣岚</t>
  </si>
  <si>
    <t>冯乐佳</t>
  </si>
  <si>
    <t>李景怡</t>
  </si>
  <si>
    <t>柯怡涵</t>
  </si>
  <si>
    <t>王杰超</t>
  </si>
  <si>
    <t>刘杨</t>
  </si>
  <si>
    <t>赵恩泽</t>
  </si>
  <si>
    <t>黄涛</t>
  </si>
  <si>
    <t>林周帅</t>
  </si>
  <si>
    <t>施欣悦</t>
  </si>
  <si>
    <t>金纾伊</t>
  </si>
  <si>
    <t>叶馨</t>
  </si>
  <si>
    <t>吴淑琪</t>
  </si>
  <si>
    <t>何晨雨</t>
  </si>
  <si>
    <t>余文乐</t>
  </si>
  <si>
    <t>董思晨</t>
  </si>
  <si>
    <t>路缘</t>
  </si>
  <si>
    <t>朱婉月</t>
  </si>
  <si>
    <r>
      <rPr>
        <sz val="14"/>
        <rFont val="仿宋_GB2312"/>
        <charset val="134"/>
      </rPr>
      <t>徐</t>
    </r>
    <r>
      <rPr>
        <sz val="14"/>
        <rFont val="宋体"/>
        <charset val="134"/>
      </rPr>
      <t>珺</t>
    </r>
    <r>
      <rPr>
        <sz val="14"/>
        <rFont val="仿宋_GB2312"/>
        <charset val="134"/>
      </rPr>
      <t>彦</t>
    </r>
  </si>
  <si>
    <t>徐璐瑶</t>
  </si>
  <si>
    <t>张馨怡</t>
  </si>
  <si>
    <t>黄欣慧</t>
  </si>
  <si>
    <t>杨于辉</t>
  </si>
  <si>
    <t>事假</t>
  </si>
  <si>
    <t>孙兴</t>
  </si>
  <si>
    <t>包哲凯</t>
  </si>
  <si>
    <t>余涵秋</t>
  </si>
  <si>
    <t>邱贤鑫</t>
  </si>
  <si>
    <t>高研</t>
  </si>
  <si>
    <t>黄婵婵</t>
  </si>
  <si>
    <t>曹欣怡</t>
  </si>
  <si>
    <t>沈椿渝</t>
  </si>
  <si>
    <t>经济与管理</t>
  </si>
  <si>
    <t>亓震宇</t>
  </si>
  <si>
    <t>席雨瑞</t>
  </si>
  <si>
    <t>韩婕宁</t>
  </si>
  <si>
    <t>程青祖南</t>
  </si>
  <si>
    <t>刘徐蝶</t>
  </si>
  <si>
    <t>金洳冰</t>
  </si>
  <si>
    <t>刘雨涵</t>
  </si>
  <si>
    <t>周彦辰</t>
  </si>
  <si>
    <t>顾安琪</t>
  </si>
  <si>
    <t>陈哲瑜</t>
  </si>
  <si>
    <t>毕静茹</t>
  </si>
  <si>
    <t>宁柯霖</t>
  </si>
  <si>
    <t>李雅婷</t>
  </si>
  <si>
    <t>刘旨娴</t>
  </si>
  <si>
    <t>邱心语</t>
  </si>
  <si>
    <t>黄雨洁</t>
  </si>
  <si>
    <t>吴天雨</t>
  </si>
  <si>
    <t>李密云</t>
  </si>
  <si>
    <t>顾心悦</t>
  </si>
  <si>
    <t>施嘉诚</t>
  </si>
  <si>
    <t>李琳玉</t>
  </si>
  <si>
    <t>陆俊明</t>
  </si>
  <si>
    <t>花瑞</t>
  </si>
  <si>
    <t>沈皓轩</t>
  </si>
  <si>
    <t>顾心艺</t>
  </si>
  <si>
    <r>
      <rPr>
        <sz val="14"/>
        <rFont val="仿宋_GB2312"/>
        <charset val="134"/>
      </rPr>
      <t>顾</t>
    </r>
    <r>
      <rPr>
        <sz val="14"/>
        <rFont val="宋体"/>
        <charset val="134"/>
      </rPr>
      <t>祎</t>
    </r>
    <r>
      <rPr>
        <sz val="14"/>
        <rFont val="仿宋_GB2312"/>
        <charset val="134"/>
      </rPr>
      <t>浩</t>
    </r>
  </si>
  <si>
    <t>詹韦彤</t>
  </si>
  <si>
    <t>何颖</t>
  </si>
  <si>
    <t>傅圣智</t>
  </si>
  <si>
    <t>龚睿晗</t>
  </si>
  <si>
    <t>傅静茹</t>
  </si>
  <si>
    <t>刘思宇</t>
  </si>
  <si>
    <t>陈绚溢</t>
  </si>
  <si>
    <t>郁乐</t>
  </si>
  <si>
    <t>陆钰钦</t>
  </si>
  <si>
    <r>
      <rPr>
        <sz val="14"/>
        <rFont val="仿宋_GB2312"/>
        <charset val="134"/>
      </rPr>
      <t>王金</t>
    </r>
    <r>
      <rPr>
        <sz val="14"/>
        <rFont val="宋体"/>
        <charset val="134"/>
      </rPr>
      <t>葉</t>
    </r>
  </si>
  <si>
    <t>鲁柔美</t>
  </si>
  <si>
    <t>施泓羽</t>
  </si>
  <si>
    <t>冯玉钦</t>
  </si>
  <si>
    <t>毛梦吟</t>
  </si>
  <si>
    <t>董建悦</t>
  </si>
  <si>
    <t>高楚琦</t>
  </si>
  <si>
    <t>吴智恒</t>
  </si>
  <si>
    <t>张婷</t>
  </si>
  <si>
    <t>金柯丞</t>
  </si>
  <si>
    <t>季希瑶</t>
  </si>
  <si>
    <t>黄依鲜</t>
  </si>
  <si>
    <t>蒋念</t>
  </si>
  <si>
    <t>丁玉轩</t>
  </si>
  <si>
    <t>陈晰</t>
  </si>
  <si>
    <t>李珂菲</t>
  </si>
  <si>
    <t>张馨予</t>
  </si>
  <si>
    <t>林钟杭</t>
  </si>
  <si>
    <t>陈倩楠</t>
  </si>
  <si>
    <t>许嘉欣</t>
  </si>
  <si>
    <t>郑江衢</t>
  </si>
  <si>
    <t>马亦玲</t>
  </si>
  <si>
    <t>陈欣茹</t>
  </si>
  <si>
    <t>李孝</t>
  </si>
  <si>
    <t>刘彬越</t>
  </si>
  <si>
    <t>丁胜旺</t>
  </si>
  <si>
    <t>韩叶秋</t>
  </si>
  <si>
    <t>惠志颖</t>
  </si>
  <si>
    <t>程浩洋</t>
  </si>
  <si>
    <t>王雨雯</t>
  </si>
  <si>
    <t>张程</t>
  </si>
  <si>
    <t>罗璐璐</t>
  </si>
  <si>
    <t>王乐园</t>
  </si>
  <si>
    <t>李钰婷</t>
  </si>
  <si>
    <t>朱俊</t>
  </si>
  <si>
    <t>曾艳</t>
  </si>
  <si>
    <t>程佳慧</t>
  </si>
  <si>
    <t>毕进秒</t>
  </si>
  <si>
    <t>唐蜜</t>
  </si>
  <si>
    <t>巴若涵</t>
  </si>
  <si>
    <t>梁小冰</t>
  </si>
  <si>
    <t>刘雯雯</t>
  </si>
  <si>
    <t>胡超杰</t>
  </si>
  <si>
    <t>江军磊</t>
  </si>
  <si>
    <t>李晨雨</t>
  </si>
  <si>
    <t>杨轩臣</t>
  </si>
  <si>
    <t>濮一恬</t>
  </si>
  <si>
    <t>王凯嫣</t>
  </si>
  <si>
    <t>韩雪</t>
  </si>
  <si>
    <t>梁桂兰</t>
  </si>
  <si>
    <t>刘俊森</t>
  </si>
  <si>
    <t>李澄锡</t>
  </si>
  <si>
    <t>吴宇涵</t>
  </si>
  <si>
    <t>黄敏钰</t>
  </si>
  <si>
    <t>张韩一轩</t>
  </si>
  <si>
    <t>刑园</t>
  </si>
  <si>
    <t>毛柯懿</t>
  </si>
  <si>
    <t>杨怡婷</t>
  </si>
  <si>
    <t>庄斌颖</t>
  </si>
  <si>
    <t>刘徐蝾</t>
  </si>
  <si>
    <t>金梦婷</t>
  </si>
  <si>
    <t>郑丽洁</t>
  </si>
  <si>
    <t>张燕菲</t>
  </si>
  <si>
    <t>李铭嫣</t>
  </si>
  <si>
    <t>陈之健</t>
  </si>
  <si>
    <t>王坤</t>
  </si>
  <si>
    <t>吴铭浩</t>
  </si>
  <si>
    <t>吴若涵</t>
  </si>
  <si>
    <t>文娜</t>
  </si>
  <si>
    <t>吴琳</t>
  </si>
  <si>
    <t>张雪乔</t>
  </si>
  <si>
    <t>林雨琦</t>
  </si>
  <si>
    <t>吕诗悦</t>
  </si>
  <si>
    <t>李春发</t>
  </si>
  <si>
    <t>刘宇涵</t>
  </si>
  <si>
    <t>左嘉扬</t>
  </si>
  <si>
    <t>何艳</t>
  </si>
  <si>
    <t>10.23</t>
  </si>
  <si>
    <t>陈海婷</t>
  </si>
  <si>
    <t>李盼</t>
  </si>
  <si>
    <t>汤涵伊</t>
  </si>
  <si>
    <t>10.26</t>
  </si>
  <si>
    <t>卢临旭</t>
  </si>
  <si>
    <t>李瑞诗</t>
  </si>
  <si>
    <t>姚子玲</t>
  </si>
  <si>
    <t>宋慧琳</t>
  </si>
  <si>
    <t>楼倚彤</t>
  </si>
  <si>
    <t>10.27</t>
  </si>
  <si>
    <t>瞿祎飞</t>
  </si>
  <si>
    <t>余星越</t>
  </si>
  <si>
    <t>郑金洁</t>
  </si>
  <si>
    <t>潘钰</t>
  </si>
  <si>
    <t>刘炫杰</t>
  </si>
  <si>
    <t>徐静雯</t>
  </si>
  <si>
    <t>施诗</t>
  </si>
  <si>
    <t>胡佳妮</t>
  </si>
  <si>
    <t>胡以兰</t>
  </si>
  <si>
    <t>金芷涵</t>
  </si>
  <si>
    <t>周子寒</t>
  </si>
  <si>
    <t>颜宇</t>
  </si>
  <si>
    <t>袁轩轩</t>
  </si>
  <si>
    <t>姜颖琪</t>
  </si>
  <si>
    <t>陶梓怡</t>
  </si>
  <si>
    <t>姜珂</t>
  </si>
  <si>
    <t>谭淑元</t>
  </si>
  <si>
    <t>何亚萱</t>
  </si>
  <si>
    <t>彭雅琪</t>
  </si>
  <si>
    <t>马铭阳</t>
  </si>
  <si>
    <t>程语</t>
  </si>
  <si>
    <t>樊子涵</t>
  </si>
  <si>
    <t>马依苏</t>
  </si>
  <si>
    <t>罗欣怡</t>
  </si>
  <si>
    <t>李志勋</t>
  </si>
  <si>
    <t>刘盈利</t>
  </si>
  <si>
    <t>张怡雪</t>
  </si>
  <si>
    <t>钮熠扬</t>
  </si>
  <si>
    <t>虞林颖</t>
  </si>
  <si>
    <t>胡家瑞</t>
  </si>
  <si>
    <t>周翠柳</t>
  </si>
  <si>
    <t>周星源</t>
  </si>
  <si>
    <t>张红瑜</t>
  </si>
  <si>
    <t>汪怡佳</t>
  </si>
  <si>
    <t>俞璟儿</t>
  </si>
  <si>
    <t>袁昕玥</t>
  </si>
  <si>
    <t>请假</t>
  </si>
  <si>
    <t>陆程昕</t>
  </si>
  <si>
    <t>10.29</t>
  </si>
  <si>
    <t>李奕颖</t>
  </si>
  <si>
    <t>郑安欣</t>
  </si>
  <si>
    <t>高冰槟</t>
  </si>
  <si>
    <t>朱祺祺</t>
  </si>
  <si>
    <t>沈瑶</t>
  </si>
  <si>
    <t>周海冰</t>
  </si>
  <si>
    <t>吴诗妍</t>
  </si>
  <si>
    <t>高嘉怡</t>
  </si>
  <si>
    <t>刘倩宇</t>
  </si>
  <si>
    <t>汤佳妮</t>
  </si>
  <si>
    <t>龚广源</t>
  </si>
  <si>
    <t>毛唯佳</t>
  </si>
  <si>
    <t>孙贝宁</t>
  </si>
  <si>
    <t>朱佳琳</t>
  </si>
  <si>
    <t>马紫悦</t>
  </si>
  <si>
    <t>方可铱</t>
  </si>
  <si>
    <t>马余庆</t>
  </si>
  <si>
    <t>邹旋</t>
  </si>
  <si>
    <t>钱欣雨</t>
  </si>
  <si>
    <t>邹渔</t>
  </si>
  <si>
    <t>徐昊</t>
  </si>
  <si>
    <t>朱锦蝶</t>
  </si>
  <si>
    <t>诸方怡</t>
  </si>
  <si>
    <t>陈慧怡</t>
  </si>
  <si>
    <t>叶子豪</t>
  </si>
  <si>
    <t>张浩轩</t>
  </si>
  <si>
    <t>梅婧蕾</t>
  </si>
  <si>
    <t>张嘉彤</t>
  </si>
  <si>
    <t>冯江</t>
  </si>
  <si>
    <t>曹一舟</t>
  </si>
  <si>
    <t>张清语</t>
  </si>
  <si>
    <t>叶孟泽</t>
  </si>
  <si>
    <t>严若曦</t>
  </si>
  <si>
    <t>冯羡钿</t>
  </si>
  <si>
    <t>罗雨欣</t>
  </si>
  <si>
    <t>张昱</t>
  </si>
  <si>
    <t>周湘</t>
  </si>
  <si>
    <t>陈智敏</t>
  </si>
  <si>
    <t>吴霜</t>
  </si>
  <si>
    <t>欧阳俊杰</t>
  </si>
  <si>
    <t>朱孟捷</t>
  </si>
  <si>
    <t>凌心雨</t>
  </si>
  <si>
    <t>柳润芳</t>
  </si>
  <si>
    <t>许雁曦</t>
  </si>
  <si>
    <t>董柯楠</t>
  </si>
  <si>
    <t>湖州学院晚自修迟到早退统计表</t>
  </si>
  <si>
    <t>严陈煦
吴泽昊
欧阳赤钦</t>
  </si>
  <si>
    <t>迟到
早退
早退</t>
  </si>
  <si>
    <t>早退</t>
  </si>
  <si>
    <t>欧阳赤钦</t>
  </si>
  <si>
    <t>上交情况</t>
  </si>
  <si>
    <t>齐全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</si>
</sst>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=1]&quot;齐全&quot;;[=2]&quot;部分&quot;;&quot;未交&quot;"/>
    <numFmt numFmtId="177" formatCode="0.00_);[Red]\(0.00\)"/>
    <numFmt numFmtId="178" formatCode="0.00_ "/>
    <numFmt numFmtId="179" formatCode="0_);[Red]\(0\)"/>
    <numFmt numFmtId="180" formatCode="0.0_ "/>
    <numFmt numFmtId="181" formatCode="0.0_);[Red]\(0.0\)"/>
  </numFmts>
  <fonts count="50">
    <font>
      <sz val="11"/>
      <color theme="1"/>
      <name val="等线"/>
      <charset val="134"/>
      <scheme val="minor"/>
    </font>
    <font>
      <sz val="16"/>
      <name val="黑体"/>
      <charset val="134"/>
    </font>
    <font>
      <sz val="14"/>
      <name val="仿宋_GB2312"/>
      <charset val="134"/>
    </font>
    <font>
      <b/>
      <sz val="18"/>
      <name val="黑体"/>
      <charset val="134"/>
    </font>
    <font>
      <b/>
      <sz val="16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黑体"/>
      <charset val="134"/>
    </font>
    <font>
      <b/>
      <sz val="18"/>
      <color indexed="8"/>
      <name val="黑体"/>
      <charset val="134"/>
    </font>
    <font>
      <b/>
      <sz val="16"/>
      <color indexed="8"/>
      <name val="黑体"/>
      <charset val="134"/>
    </font>
    <font>
      <sz val="14"/>
      <name val="仿宋_GB2312"/>
      <charset val="1"/>
    </font>
    <font>
      <sz val="11"/>
      <color theme="1"/>
      <name val="等线"/>
      <charset val="134"/>
    </font>
    <font>
      <sz val="12"/>
      <name val="宋体"/>
      <charset val="134"/>
    </font>
    <font>
      <sz val="11"/>
      <name val="等线"/>
      <charset val="134"/>
      <scheme val="minor"/>
    </font>
    <font>
      <sz val="14"/>
      <name val="仿宋"/>
      <charset val="134"/>
    </font>
    <font>
      <sz val="14"/>
      <color indexed="8"/>
      <name val="仿宋_GB2312"/>
      <charset val="134"/>
    </font>
    <font>
      <sz val="14"/>
      <color indexed="8"/>
      <name val="仿宋_GB2312"/>
      <charset val="1"/>
    </font>
    <font>
      <b/>
      <sz val="14"/>
      <name val="仿宋_GB2312"/>
      <charset val="134"/>
    </font>
    <font>
      <u/>
      <sz val="14"/>
      <color rgb="FF000000"/>
      <name val="仿宋_GB2312"/>
      <charset val="134"/>
    </font>
    <font>
      <sz val="18"/>
      <name val="黑体"/>
      <charset val="134"/>
    </font>
    <font>
      <sz val="14"/>
      <color rgb="FFFF0000"/>
      <name val="仿宋_GB2312"/>
      <charset val="134"/>
    </font>
    <font>
      <sz val="16"/>
      <color theme="1"/>
      <name val="黑体"/>
      <charset val="134"/>
    </font>
    <font>
      <b/>
      <sz val="18"/>
      <color theme="1"/>
      <name val="黑体"/>
      <charset val="134"/>
    </font>
    <font>
      <b/>
      <sz val="16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u/>
      <sz val="14"/>
      <name val="仿宋_GB2312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Arial"/>
      <charset val="134"/>
    </font>
    <font>
      <sz val="14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0" fillId="4" borderId="39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40" applyNumberFormat="0" applyFill="0" applyAlignment="0" applyProtection="0">
      <alignment vertical="center"/>
    </xf>
    <xf numFmtId="0" fontId="35" fillId="0" borderId="40" applyNumberFormat="0" applyFill="0" applyAlignment="0" applyProtection="0">
      <alignment vertical="center"/>
    </xf>
    <xf numFmtId="0" fontId="36" fillId="0" borderId="41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5" borderId="42" applyNumberFormat="0" applyAlignment="0" applyProtection="0">
      <alignment vertical="center"/>
    </xf>
    <xf numFmtId="0" fontId="38" fillId="6" borderId="43" applyNumberFormat="0" applyAlignment="0" applyProtection="0">
      <alignment vertical="center"/>
    </xf>
    <xf numFmtId="0" fontId="39" fillId="6" borderId="42" applyNumberFormat="0" applyAlignment="0" applyProtection="0">
      <alignment vertical="center"/>
    </xf>
    <xf numFmtId="0" fontId="40" fillId="7" borderId="44" applyNumberFormat="0" applyAlignment="0" applyProtection="0">
      <alignment vertical="center"/>
    </xf>
    <xf numFmtId="0" fontId="41" fillId="0" borderId="45" applyNumberFormat="0" applyFill="0" applyAlignment="0" applyProtection="0">
      <alignment vertical="center"/>
    </xf>
    <xf numFmtId="0" fontId="42" fillId="0" borderId="46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8" fillId="0" borderId="0" applyBorder="0">
      <protection locked="0"/>
    </xf>
    <xf numFmtId="43" fontId="0" fillId="0" borderId="0" applyFont="0" applyFill="0" applyBorder="0" applyAlignment="0" applyProtection="0">
      <alignment vertical="center"/>
    </xf>
  </cellStyleXfs>
  <cellXfs count="307">
    <xf numFmtId="0" fontId="0" fillId="0" borderId="0" xfId="0" applyAlignment="1">
      <alignment vertical="center"/>
    </xf>
    <xf numFmtId="0" fontId="1" fillId="2" borderId="0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/>
    <xf numFmtId="0" fontId="6" fillId="0" borderId="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2" fillId="0" borderId="17" xfId="0" applyFont="1" applyBorder="1"/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7" fillId="0" borderId="0" xfId="0" applyNumberFormat="1" applyFont="1" applyFill="1" applyBorder="1"/>
    <xf numFmtId="0" fontId="8" fillId="0" borderId="1" xfId="51" applyFont="1" applyBorder="1" applyAlignment="1">
      <alignment horizontal="center" vertical="center"/>
      <protection locked="0"/>
    </xf>
    <xf numFmtId="0" fontId="9" fillId="0" borderId="1" xfId="0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vertical="center"/>
    </xf>
    <xf numFmtId="0" fontId="4" fillId="0" borderId="1" xfId="0" applyFont="1" applyBorder="1" applyAlignment="1"/>
    <xf numFmtId="0" fontId="2" fillId="0" borderId="24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0" fillId="0" borderId="6" xfId="0" applyBorder="1" applyAlignment="1"/>
    <xf numFmtId="0" fontId="0" fillId="0" borderId="0" xfId="0"/>
    <xf numFmtId="0" fontId="5" fillId="0" borderId="24" xfId="0" applyFont="1" applyBorder="1"/>
    <xf numFmtId="0" fontId="5" fillId="0" borderId="11" xfId="0" applyFont="1" applyBorder="1"/>
    <xf numFmtId="0" fontId="0" fillId="0" borderId="1" xfId="0" applyBorder="1" applyAlignment="1"/>
    <xf numFmtId="0" fontId="5" fillId="0" borderId="1" xfId="0" applyFont="1" applyFill="1" applyBorder="1" applyAlignment="1">
      <alignment horizontal="center"/>
    </xf>
    <xf numFmtId="0" fontId="11" fillId="0" borderId="1" xfId="0" applyFont="1" applyFill="1" applyBorder="1" applyAlignment="1"/>
    <xf numFmtId="0" fontId="6" fillId="0" borderId="0" xfId="0" applyFont="1" applyFill="1"/>
    <xf numFmtId="0" fontId="2" fillId="0" borderId="25" xfId="0" applyNumberFormat="1" applyFont="1" applyFill="1" applyBorder="1" applyAlignment="1">
      <alignment horizontal="center" vertical="center"/>
    </xf>
    <xf numFmtId="0" fontId="5" fillId="0" borderId="25" xfId="0" applyFont="1" applyBorder="1" applyAlignment="1">
      <alignment horizontal="center"/>
    </xf>
    <xf numFmtId="0" fontId="0" fillId="0" borderId="25" xfId="0" applyBorder="1" applyAlignment="1"/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2" fillId="0" borderId="26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13" fillId="0" borderId="11" xfId="0" applyFont="1" applyBorder="1"/>
    <xf numFmtId="0" fontId="13" fillId="0" borderId="12" xfId="0" applyFont="1" applyBorder="1"/>
    <xf numFmtId="0" fontId="12" fillId="0" borderId="0" xfId="0" applyFont="1" applyAlignment="1">
      <alignment horizontal="center" vertical="center"/>
    </xf>
    <xf numFmtId="0" fontId="12" fillId="3" borderId="27" xfId="0" applyFont="1" applyFill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/>
    </xf>
    <xf numFmtId="0" fontId="12" fillId="3" borderId="11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/>
    </xf>
    <xf numFmtId="0" fontId="13" fillId="0" borderId="17" xfId="0" applyFont="1" applyBorder="1"/>
    <xf numFmtId="0" fontId="2" fillId="0" borderId="28" xfId="0" applyNumberFormat="1" applyFont="1" applyFill="1" applyBorder="1" applyAlignment="1">
      <alignment horizontal="center" vertical="center"/>
    </xf>
    <xf numFmtId="177" fontId="2" fillId="0" borderId="16" xfId="0" applyNumberFormat="1" applyFont="1" applyBorder="1" applyAlignment="1">
      <alignment horizontal="center" vertical="center"/>
    </xf>
    <xf numFmtId="0" fontId="2" fillId="0" borderId="12" xfId="0" applyFont="1" applyBorder="1"/>
    <xf numFmtId="0" fontId="2" fillId="0" borderId="17" xfId="0" applyFont="1" applyBorder="1" applyAlignment="1">
      <alignment horizontal="center" vertical="center" wrapText="1"/>
    </xf>
    <xf numFmtId="178" fontId="2" fillId="0" borderId="17" xfId="0" applyNumberFormat="1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178" fontId="2" fillId="0" borderId="16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5" fillId="0" borderId="8" xfId="49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49" fontId="14" fillId="0" borderId="11" xfId="0" applyNumberFormat="1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14" fillId="0" borderId="27" xfId="0" applyFont="1" applyBorder="1" applyAlignment="1">
      <alignment horizontal="center" vertical="center"/>
    </xf>
    <xf numFmtId="49" fontId="14" fillId="0" borderId="12" xfId="0" applyNumberFormat="1" applyFont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7" xfId="0" applyFont="1" applyBorder="1"/>
    <xf numFmtId="0" fontId="5" fillId="0" borderId="26" xfId="0" applyFont="1" applyBorder="1" applyAlignment="1">
      <alignment vertical="center"/>
    </xf>
    <xf numFmtId="0" fontId="5" fillId="0" borderId="6" xfId="0" applyFont="1" applyBorder="1"/>
    <xf numFmtId="0" fontId="5" fillId="0" borderId="2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1" fillId="0" borderId="0" xfId="0" applyNumberFormat="1" applyFont="1" applyFill="1" applyBorder="1"/>
    <xf numFmtId="0" fontId="2" fillId="0" borderId="0" xfId="0" applyNumberFormat="1" applyFont="1" applyFill="1" applyBorder="1"/>
    <xf numFmtId="179" fontId="2" fillId="0" borderId="0" xfId="0" applyNumberFormat="1" applyFont="1" applyFill="1" applyBorder="1"/>
    <xf numFmtId="177" fontId="2" fillId="0" borderId="0" xfId="0" applyNumberFormat="1" applyFont="1" applyFill="1" applyBorder="1"/>
    <xf numFmtId="17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9" fontId="4" fillId="0" borderId="1" xfId="0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180" fontId="2" fillId="0" borderId="11" xfId="0" applyNumberFormat="1" applyFont="1" applyBorder="1" applyAlignment="1">
      <alignment horizontal="center" vertical="center"/>
    </xf>
    <xf numFmtId="181" fontId="2" fillId="0" borderId="11" xfId="0" applyNumberFormat="1" applyFont="1" applyBorder="1" applyAlignment="1">
      <alignment horizontal="center" vertical="center"/>
    </xf>
    <xf numFmtId="181" fontId="2" fillId="0" borderId="11" xfId="0" applyNumberFormat="1" applyFont="1" applyBorder="1" applyAlignment="1">
      <alignment horizontal="right" vertical="center"/>
    </xf>
    <xf numFmtId="177" fontId="2" fillId="0" borderId="11" xfId="0" applyNumberFormat="1" applyFont="1" applyBorder="1" applyAlignment="1">
      <alignment horizontal="right" vertical="center"/>
    </xf>
    <xf numFmtId="177" fontId="2" fillId="0" borderId="1" xfId="0" applyNumberFormat="1" applyFont="1" applyBorder="1" applyAlignment="1">
      <alignment vertical="center"/>
    </xf>
    <xf numFmtId="0" fontId="15" fillId="0" borderId="1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81" fontId="2" fillId="0" borderId="0" xfId="0" applyNumberFormat="1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78" fontId="2" fillId="0" borderId="1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/>
    </xf>
    <xf numFmtId="177" fontId="2" fillId="0" borderId="11" xfId="0" applyNumberFormat="1" applyFont="1" applyBorder="1" applyAlignment="1">
      <alignment horizontal="center" vertical="center"/>
    </xf>
    <xf numFmtId="0" fontId="2" fillId="0" borderId="1" xfId="0" applyFont="1" applyBorder="1"/>
    <xf numFmtId="177" fontId="2" fillId="0" borderId="7" xfId="0" applyNumberFormat="1" applyFont="1" applyBorder="1" applyAlignment="1">
      <alignment horizontal="center" vertical="center" wrapText="1"/>
    </xf>
    <xf numFmtId="177" fontId="2" fillId="0" borderId="6" xfId="0" applyNumberFormat="1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/>
    </xf>
    <xf numFmtId="177" fontId="2" fillId="0" borderId="1" xfId="51" applyNumberFormat="1" applyFont="1" applyBorder="1" applyAlignment="1">
      <alignment horizontal="center" vertical="center" wrapText="1"/>
      <protection locked="0"/>
    </xf>
    <xf numFmtId="0" fontId="2" fillId="0" borderId="1" xfId="51" applyFont="1" applyBorder="1" applyAlignment="1">
      <alignment horizontal="center" vertical="center" wrapText="1"/>
      <protection locked="0"/>
    </xf>
    <xf numFmtId="180" fontId="2" fillId="0" borderId="1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178" fontId="2" fillId="0" borderId="12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/>
    <xf numFmtId="177" fontId="2" fillId="0" borderId="1" xfId="0" applyNumberFormat="1" applyFont="1" applyFill="1" applyBorder="1"/>
    <xf numFmtId="177" fontId="2" fillId="0" borderId="1" xfId="0" applyNumberFormat="1" applyFont="1" applyFill="1" applyBorder="1" applyAlignment="1">
      <alignment horizontal="center"/>
    </xf>
    <xf numFmtId="179" fontId="2" fillId="0" borderId="1" xfId="0" applyNumberFormat="1" applyFont="1" applyFill="1" applyBorder="1" applyAlignment="1">
      <alignment horizontal="center"/>
    </xf>
    <xf numFmtId="0" fontId="2" fillId="0" borderId="32" xfId="0" applyNumberFormat="1" applyFont="1" applyFill="1" applyBorder="1"/>
    <xf numFmtId="0" fontId="12" fillId="0" borderId="0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5" fillId="0" borderId="0" xfId="0" applyFont="1"/>
    <xf numFmtId="0" fontId="5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1" fillId="0" borderId="0" xfId="0" applyFont="1" applyFill="1"/>
    <xf numFmtId="0" fontId="5" fillId="0" borderId="21" xfId="0" applyFont="1" applyBorder="1"/>
    <xf numFmtId="0" fontId="5" fillId="0" borderId="4" xfId="0" applyFont="1" applyBorder="1"/>
    <xf numFmtId="0" fontId="12" fillId="0" borderId="0" xfId="0" applyNumberFormat="1" applyFont="1" applyFill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7" xfId="0" applyFont="1" applyBorder="1"/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19" fillId="2" borderId="0" xfId="0" applyNumberFormat="1" applyFont="1" applyFill="1" applyBorder="1" applyAlignment="1">
      <alignment horizontal="center" vertical="center"/>
    </xf>
    <xf numFmtId="10" fontId="2" fillId="2" borderId="0" xfId="0" applyNumberFormat="1" applyFont="1" applyFill="1" applyBorder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0" fontId="2" fillId="0" borderId="1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10" fontId="2" fillId="0" borderId="17" xfId="0" applyNumberFormat="1" applyFont="1" applyBorder="1" applyAlignment="1">
      <alignment horizontal="center" vertical="center"/>
    </xf>
    <xf numFmtId="10" fontId="2" fillId="0" borderId="16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5" fillId="0" borderId="30" xfId="0" applyFont="1" applyBorder="1"/>
    <xf numFmtId="0" fontId="2" fillId="0" borderId="12" xfId="0" applyFont="1" applyBorder="1" applyAlignment="1">
      <alignment vertical="center"/>
    </xf>
    <xf numFmtId="0" fontId="5" fillId="0" borderId="27" xfId="0" applyFont="1" applyBorder="1"/>
    <xf numFmtId="10" fontId="5" fillId="0" borderId="1" xfId="3" applyNumberFormat="1" applyFont="1" applyFill="1" applyBorder="1" applyAlignment="1">
      <alignment horizontal="center" vertical="center"/>
    </xf>
    <xf numFmtId="10" fontId="2" fillId="2" borderId="1" xfId="0" applyNumberFormat="1" applyFont="1" applyFill="1" applyBorder="1" applyAlignment="1">
      <alignment horizontal="center" vertical="center"/>
    </xf>
    <xf numFmtId="0" fontId="21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10" fontId="23" fillId="0" borderId="1" xfId="0" applyNumberFormat="1" applyFont="1" applyBorder="1" applyAlignment="1">
      <alignment horizontal="center" vertical="center"/>
    </xf>
    <xf numFmtId="0" fontId="23" fillId="0" borderId="1" xfId="0" applyNumberFormat="1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10" fontId="25" fillId="0" borderId="11" xfId="0" applyNumberFormat="1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5" fillId="0" borderId="17" xfId="0" applyFont="1" applyBorder="1" applyAlignment="1">
      <alignment horizontal="center" vertical="center"/>
    </xf>
    <xf numFmtId="0" fontId="25" fillId="0" borderId="11" xfId="0" applyFont="1" applyBorder="1"/>
    <xf numFmtId="0" fontId="25" fillId="3" borderId="11" xfId="0" applyFont="1" applyFill="1" applyBorder="1" applyAlignment="1">
      <alignment horizontal="center" vertical="center"/>
    </xf>
    <xf numFmtId="0" fontId="26" fillId="0" borderId="17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5" fillId="0" borderId="15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/>
    </xf>
    <xf numFmtId="10" fontId="25" fillId="0" borderId="17" xfId="0" applyNumberFormat="1" applyFont="1" applyBorder="1" applyAlignment="1">
      <alignment horizontal="center" vertical="center"/>
    </xf>
    <xf numFmtId="0" fontId="25" fillId="0" borderId="16" xfId="0" applyFont="1" applyBorder="1" applyAlignment="1">
      <alignment horizontal="center" vertical="center"/>
    </xf>
    <xf numFmtId="10" fontId="25" fillId="0" borderId="16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10" fontId="25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24" fillId="0" borderId="30" xfId="0" applyFont="1" applyBorder="1"/>
    <xf numFmtId="0" fontId="24" fillId="0" borderId="27" xfId="0" applyFont="1" applyBorder="1"/>
    <xf numFmtId="0" fontId="24" fillId="0" borderId="1" xfId="0" applyFont="1" applyFill="1" applyBorder="1" applyAlignment="1">
      <alignment horizontal="center" vertical="center"/>
    </xf>
    <xf numFmtId="10" fontId="24" fillId="0" borderId="1" xfId="3" applyNumberFormat="1" applyFont="1" applyBorder="1" applyAlignment="1">
      <alignment horizontal="center" vertical="center"/>
    </xf>
    <xf numFmtId="10" fontId="24" fillId="0" borderId="1" xfId="3" applyNumberFormat="1" applyFont="1" applyFill="1" applyBorder="1" applyAlignment="1" applyProtection="1">
      <alignment horizontal="center" vertical="center"/>
    </xf>
    <xf numFmtId="10" fontId="24" fillId="0" borderId="1" xfId="0" applyNumberFormat="1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10" xfId="0" applyFont="1" applyBorder="1"/>
    <xf numFmtId="0" fontId="2" fillId="0" borderId="25" xfId="0" applyFont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178" fontId="2" fillId="0" borderId="2" xfId="0" applyNumberFormat="1" applyFont="1" applyFill="1" applyBorder="1" applyAlignment="1">
      <alignment horizontal="center" vertical="center"/>
    </xf>
    <xf numFmtId="178" fontId="2" fillId="0" borderId="7" xfId="0" applyNumberFormat="1" applyFont="1" applyFill="1" applyBorder="1" applyAlignment="1">
      <alignment horizontal="center" vertical="center"/>
    </xf>
    <xf numFmtId="178" fontId="2" fillId="0" borderId="6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78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8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21" fillId="0" borderId="0" xfId="0" applyNumberFormat="1" applyFont="1" applyFill="1" applyBorder="1"/>
    <xf numFmtId="49" fontId="23" fillId="0" borderId="1" xfId="0" applyNumberFormat="1" applyFont="1" applyBorder="1" applyAlignment="1">
      <alignment horizontal="center" vertical="center"/>
    </xf>
    <xf numFmtId="0" fontId="0" fillId="0" borderId="11" xfId="0" applyBorder="1"/>
    <xf numFmtId="0" fontId="0" fillId="0" borderId="12" xfId="0" applyBorder="1"/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0" fillId="0" borderId="38" xfId="0" applyBorder="1"/>
    <xf numFmtId="0" fontId="0" fillId="0" borderId="17" xfId="0" applyBorder="1"/>
    <xf numFmtId="0" fontId="19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0" fontId="28" fillId="0" borderId="1" xfId="6" applyNumberFormat="1" applyFont="1" applyFill="1" applyBorder="1" applyAlignment="1">
      <alignment horizontal="center" vertical="center"/>
    </xf>
    <xf numFmtId="0" fontId="28" fillId="0" borderId="1" xfId="6" applyNumberFormat="1" applyFont="1" applyFill="1" applyBorder="1" applyAlignment="1">
      <alignment horizontal="center" vertical="center"/>
    </xf>
    <xf numFmtId="0" fontId="28" fillId="2" borderId="1" xfId="6" applyNumberFormat="1" applyFont="1" applyFill="1" applyBorder="1" applyAlignment="1">
      <alignment horizontal="center" vertical="center"/>
    </xf>
    <xf numFmtId="0" fontId="28" fillId="0" borderId="1" xfId="6" applyFont="1" applyFill="1" applyBorder="1" applyAlignment="1">
      <alignment horizontal="center" vertical="center"/>
    </xf>
    <xf numFmtId="10" fontId="28" fillId="2" borderId="1" xfId="6" applyNumberFormat="1" applyFont="1" applyFill="1" applyBorder="1" applyAlignment="1">
      <alignment horizontal="center" vertical="center"/>
    </xf>
    <xf numFmtId="0" fontId="28" fillId="2" borderId="1" xfId="6" applyFont="1" applyFill="1" applyBorder="1" applyAlignment="1">
      <alignment horizontal="center" vertical="center"/>
    </xf>
    <xf numFmtId="0" fontId="2" fillId="2" borderId="1" xfId="6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  <cellStyle name="常规 2" xfId="51"/>
    <cellStyle name="千位分隔 2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G7" sqref="G7"/>
    </sheetView>
  </sheetViews>
  <sheetFormatPr defaultColWidth="8.62962962962963" defaultRowHeight="17.4" outlineLevelCol="7"/>
  <cols>
    <col min="1" max="1" width="28.5" style="55" customWidth="1"/>
    <col min="2" max="7" width="20.5" style="55" customWidth="1"/>
    <col min="8" max="8" width="24.1111111111111" style="55" customWidth="1"/>
    <col min="9" max="25" width="8.62962962962963" style="55"/>
  </cols>
  <sheetData>
    <row r="1" s="297" customFormat="1" ht="25.5" customHeight="1" spans="1:8">
      <c r="A1" s="298" t="s">
        <v>0</v>
      </c>
      <c r="B1" s="56"/>
      <c r="C1" s="56"/>
      <c r="D1" s="56"/>
      <c r="E1" s="56"/>
      <c r="F1" s="56"/>
      <c r="G1" s="56"/>
      <c r="H1" s="56"/>
    </row>
    <row r="2" s="111" customFormat="1" ht="20.4" spans="1:8">
      <c r="A2" s="58" t="s">
        <v>1</v>
      </c>
      <c r="B2" s="58" t="s">
        <v>2</v>
      </c>
      <c r="C2" s="58" t="s">
        <v>3</v>
      </c>
      <c r="D2" s="58" t="s">
        <v>4</v>
      </c>
      <c r="E2" s="58" t="s">
        <v>5</v>
      </c>
      <c r="F2" s="58" t="s">
        <v>6</v>
      </c>
      <c r="G2" s="58" t="s">
        <v>7</v>
      </c>
      <c r="H2" s="58" t="s">
        <v>8</v>
      </c>
    </row>
    <row r="3" spans="1:8">
      <c r="A3" s="19" t="s">
        <v>9</v>
      </c>
      <c r="B3" s="299">
        <f>B4/1681</f>
        <v>0.0065437239738251</v>
      </c>
      <c r="C3" s="299">
        <f>C4/1444</f>
        <v>0.001385041551247</v>
      </c>
      <c r="D3" s="299">
        <f>D4/1579</f>
        <v>0.003799873337555</v>
      </c>
      <c r="E3" s="299">
        <f>E4/1445</f>
        <v>0.006228373702422</v>
      </c>
      <c r="F3" s="299">
        <f>F4/1692</f>
        <v>0</v>
      </c>
      <c r="G3" s="210">
        <f>G4/775</f>
        <v>0</v>
      </c>
      <c r="H3" s="210">
        <f>H4/97</f>
        <v>0</v>
      </c>
    </row>
    <row r="4" spans="1:8">
      <c r="A4" s="19" t="s">
        <v>10</v>
      </c>
      <c r="B4" s="300">
        <v>11</v>
      </c>
      <c r="C4" s="300">
        <v>2</v>
      </c>
      <c r="D4" s="300">
        <v>6</v>
      </c>
      <c r="E4" s="301">
        <v>9</v>
      </c>
      <c r="F4" s="302" t="s">
        <v>11</v>
      </c>
      <c r="G4" s="43">
        <v>0</v>
      </c>
      <c r="H4" s="37">
        <v>0</v>
      </c>
    </row>
    <row r="5" spans="1:8">
      <c r="A5" s="19" t="s">
        <v>12</v>
      </c>
      <c r="B5" s="303">
        <f>B6/1674</f>
        <v>0.0221027479091995</v>
      </c>
      <c r="C5" s="303">
        <f>C6/1790</f>
        <v>0.0988826815642458</v>
      </c>
      <c r="D5" s="303">
        <f>D6/1414</f>
        <v>0.0339462517680339</v>
      </c>
      <c r="E5" s="303">
        <f>E6/1333</f>
        <v>0.0240060015003751</v>
      </c>
      <c r="F5" s="303">
        <f>F6/1497</f>
        <v>0.0855043420173681</v>
      </c>
      <c r="G5" s="303">
        <f>G6/774</f>
        <v>0.0943152454780362</v>
      </c>
      <c r="H5" s="303">
        <f>H6/181</f>
        <v>0.121546961325967</v>
      </c>
    </row>
    <row r="6" spans="1:8">
      <c r="A6" s="19" t="s">
        <v>13</v>
      </c>
      <c r="B6" s="301">
        <v>37</v>
      </c>
      <c r="C6" s="301">
        <v>177</v>
      </c>
      <c r="D6" s="301">
        <v>48</v>
      </c>
      <c r="E6" s="301">
        <v>32</v>
      </c>
      <c r="F6" s="304" t="s">
        <v>14</v>
      </c>
      <c r="G6" s="301">
        <v>73</v>
      </c>
      <c r="H6" s="304">
        <v>22</v>
      </c>
    </row>
    <row r="7" ht="17.1" customHeight="1" spans="1:8">
      <c r="A7" s="19" t="s">
        <v>15</v>
      </c>
      <c r="B7" s="43">
        <v>8</v>
      </c>
      <c r="C7" s="43">
        <v>4</v>
      </c>
      <c r="D7" s="19">
        <v>0</v>
      </c>
      <c r="E7" s="37">
        <v>0</v>
      </c>
      <c r="F7" s="19">
        <v>0</v>
      </c>
      <c r="G7" s="37">
        <v>4</v>
      </c>
      <c r="H7" s="37">
        <v>0</v>
      </c>
    </row>
    <row r="8" spans="1:8">
      <c r="A8" s="19" t="s">
        <v>16</v>
      </c>
      <c r="B8" s="304" t="s">
        <v>17</v>
      </c>
      <c r="C8" s="304" t="s">
        <v>17</v>
      </c>
      <c r="D8" s="304" t="s">
        <v>17</v>
      </c>
      <c r="E8" s="304" t="s">
        <v>17</v>
      </c>
      <c r="F8" s="304" t="s">
        <v>17</v>
      </c>
      <c r="G8" s="304" t="s">
        <v>17</v>
      </c>
      <c r="H8" s="304" t="s">
        <v>17</v>
      </c>
    </row>
    <row r="9" spans="1:8">
      <c r="A9" s="19" t="s">
        <v>18</v>
      </c>
      <c r="B9" s="301">
        <v>13</v>
      </c>
      <c r="C9" s="301">
        <v>18</v>
      </c>
      <c r="D9" s="301">
        <v>145</v>
      </c>
      <c r="E9" s="301">
        <v>248</v>
      </c>
      <c r="F9" s="304" t="s">
        <v>11</v>
      </c>
      <c r="G9" s="301">
        <v>93</v>
      </c>
      <c r="H9" s="302">
        <v>0</v>
      </c>
    </row>
    <row r="10" spans="1:8">
      <c r="A10" s="19" t="s">
        <v>19</v>
      </c>
      <c r="B10" s="300">
        <v>4</v>
      </c>
      <c r="C10" s="37">
        <v>0</v>
      </c>
      <c r="D10" s="37">
        <v>0</v>
      </c>
      <c r="E10" s="37">
        <v>0</v>
      </c>
      <c r="F10" s="302" t="s">
        <v>11</v>
      </c>
      <c r="G10" s="37">
        <v>0</v>
      </c>
      <c r="H10" s="37">
        <v>0</v>
      </c>
    </row>
    <row r="11" spans="1:8">
      <c r="A11" s="19" t="s">
        <v>20</v>
      </c>
      <c r="B11" s="305">
        <v>3</v>
      </c>
      <c r="C11" s="37">
        <v>0</v>
      </c>
      <c r="D11" s="37">
        <v>0</v>
      </c>
      <c r="E11" s="306">
        <v>1</v>
      </c>
      <c r="F11" s="37">
        <v>0</v>
      </c>
      <c r="G11" s="37">
        <v>0</v>
      </c>
      <c r="H11" s="37">
        <v>0</v>
      </c>
    </row>
    <row r="12" spans="1:8">
      <c r="A12" s="19" t="s">
        <v>21</v>
      </c>
      <c r="B12" s="302" t="s">
        <v>22</v>
      </c>
      <c r="C12" s="302" t="s">
        <v>22</v>
      </c>
      <c r="D12" s="302" t="s">
        <v>22</v>
      </c>
      <c r="E12" s="302" t="s">
        <v>22</v>
      </c>
      <c r="F12" s="302" t="s">
        <v>22</v>
      </c>
      <c r="G12" s="302" t="s">
        <v>22</v>
      </c>
      <c r="H12" s="302" t="s">
        <v>22</v>
      </c>
    </row>
  </sheetData>
  <mergeCells count="1">
    <mergeCell ref="A1:H1"/>
  </mergeCells>
  <hyperlinks>
    <hyperlink ref="F4" location="'日常旷课名单'!A33" display="0"/>
    <hyperlink ref="F6" location="'日常请假名单'!A160" display="128"/>
    <hyperlink ref="B8" location="'晚自修风气统计表'!A3" display="班级明细"/>
    <hyperlink ref="C8" location="'晚自修风气统计表'!A12" display="班级明细"/>
    <hyperlink ref="D8" location="'晚自修风气统计表'!A14" display="班级明细"/>
    <hyperlink ref="E8" location="'晚自修风气统计表'!A18" display="班级明细"/>
    <hyperlink ref="G8" location="'晚自修风气统计表'!A22" display="班级明细"/>
    <hyperlink ref="H8" location="'晚自修风气统计表'!A23" display="班级明细"/>
    <hyperlink ref="F10" location="'晚自习旷课'!A58" display="0"/>
    <hyperlink ref="B12" location="'统计表'!A3" display="交齐且规范"/>
    <hyperlink ref="C12" location="'统计表'!A42" display="交齐且规范"/>
    <hyperlink ref="D12" location="'统计表'!A66" display="交齐且规范"/>
    <hyperlink ref="F12" location="'统计表'!A103" display="交齐且规范"/>
    <hyperlink ref="G12" location="'统计表'!A137" display="交齐且规范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zoomScale="85" zoomScaleNormal="85" workbookViewId="0">
      <selection activeCell="E2" sqref="E$1:E$1048576"/>
    </sheetView>
  </sheetViews>
  <sheetFormatPr defaultColWidth="9" defaultRowHeight="13.8" outlineLevelCol="7"/>
  <cols>
    <col min="1" max="1" width="19.0740740740741" customWidth="1"/>
    <col min="2" max="2" width="17.5" customWidth="1"/>
    <col min="3" max="3" width="14.6296296296296" customWidth="1"/>
    <col min="4" max="4" width="9.12962962962963" customWidth="1"/>
    <col min="5" max="5" width="63.9166666666667" customWidth="1"/>
    <col min="6" max="6" width="7.62962962962963" customWidth="1"/>
    <col min="7" max="7" width="11.25" customWidth="1"/>
    <col min="8" max="8" width="16.212962962963" customWidth="1"/>
  </cols>
  <sheetData>
    <row r="1" s="38" customFormat="1" ht="24.75" customHeight="1" spans="1:8">
      <c r="A1" s="56" t="s">
        <v>23</v>
      </c>
      <c r="B1" s="56"/>
      <c r="C1" s="56"/>
      <c r="D1" s="56"/>
      <c r="E1" s="56"/>
      <c r="F1" s="56"/>
      <c r="G1" s="56"/>
      <c r="H1" s="56"/>
    </row>
    <row r="2" s="284" customFormat="1" ht="20.4" spans="1:8">
      <c r="A2" s="219" t="s">
        <v>24</v>
      </c>
      <c r="B2" s="219" t="s">
        <v>25</v>
      </c>
      <c r="C2" s="219" t="s">
        <v>26</v>
      </c>
      <c r="D2" s="219" t="s">
        <v>27</v>
      </c>
      <c r="E2" s="219" t="s">
        <v>28</v>
      </c>
      <c r="F2" s="219" t="s">
        <v>29</v>
      </c>
      <c r="G2" s="285" t="s">
        <v>30</v>
      </c>
      <c r="H2" s="219" t="s">
        <v>31</v>
      </c>
    </row>
    <row r="3" ht="17.4" spans="1:8">
      <c r="A3" s="5" t="s">
        <v>2</v>
      </c>
      <c r="B3" s="15" t="s">
        <v>32</v>
      </c>
      <c r="C3" s="15">
        <v>2024363414</v>
      </c>
      <c r="D3" s="15" t="s">
        <v>33</v>
      </c>
      <c r="E3" s="15" t="s">
        <v>34</v>
      </c>
      <c r="F3" s="15" t="s">
        <v>35</v>
      </c>
      <c r="G3" s="15">
        <v>10.28</v>
      </c>
      <c r="H3" s="14"/>
    </row>
    <row r="4" ht="17.4" spans="1:8">
      <c r="A4" s="10"/>
      <c r="B4" s="82"/>
      <c r="C4" s="15">
        <v>2024363415</v>
      </c>
      <c r="D4" s="15" t="s">
        <v>36</v>
      </c>
      <c r="E4" s="15" t="s">
        <v>34</v>
      </c>
      <c r="F4" s="15" t="s">
        <v>35</v>
      </c>
      <c r="G4" s="15">
        <v>10.28</v>
      </c>
      <c r="H4" s="14"/>
    </row>
    <row r="5" ht="17.4" spans="1:8">
      <c r="A5" s="10"/>
      <c r="B5" s="82"/>
      <c r="C5" s="15">
        <v>2024363419</v>
      </c>
      <c r="D5" s="15" t="s">
        <v>37</v>
      </c>
      <c r="E5" s="15" t="s">
        <v>34</v>
      </c>
      <c r="F5" s="15" t="s">
        <v>35</v>
      </c>
      <c r="G5" s="15">
        <v>10.28</v>
      </c>
      <c r="H5" s="14"/>
    </row>
    <row r="6" ht="17.4" spans="1:8">
      <c r="A6" s="10"/>
      <c r="B6" s="82"/>
      <c r="C6" s="15">
        <v>2024363420</v>
      </c>
      <c r="D6" s="15" t="s">
        <v>38</v>
      </c>
      <c r="E6" s="15" t="s">
        <v>34</v>
      </c>
      <c r="F6" s="15" t="s">
        <v>35</v>
      </c>
      <c r="G6" s="15">
        <v>10.28</v>
      </c>
      <c r="H6" s="14"/>
    </row>
    <row r="7" ht="17.4" spans="1:8">
      <c r="A7" s="10"/>
      <c r="B7" s="82"/>
      <c r="C7" s="15">
        <v>2024363421</v>
      </c>
      <c r="D7" s="15" t="s">
        <v>39</v>
      </c>
      <c r="E7" s="15" t="s">
        <v>34</v>
      </c>
      <c r="F7" s="15" t="s">
        <v>35</v>
      </c>
      <c r="G7" s="15">
        <v>10.28</v>
      </c>
      <c r="H7" s="14"/>
    </row>
    <row r="8" ht="17.4" spans="1:8">
      <c r="A8" s="10"/>
      <c r="B8" s="82"/>
      <c r="C8" s="15">
        <v>2024363422</v>
      </c>
      <c r="D8" s="15" t="s">
        <v>40</v>
      </c>
      <c r="E8" s="15" t="s">
        <v>34</v>
      </c>
      <c r="F8" s="15" t="s">
        <v>35</v>
      </c>
      <c r="G8" s="15">
        <v>10.28</v>
      </c>
      <c r="H8" s="14"/>
    </row>
    <row r="9" ht="17.4" spans="1:8">
      <c r="A9" s="10"/>
      <c r="B9" s="82"/>
      <c r="C9" s="15">
        <v>2024363423</v>
      </c>
      <c r="D9" s="15" t="s">
        <v>41</v>
      </c>
      <c r="E9" s="15" t="s">
        <v>34</v>
      </c>
      <c r="F9" s="15" t="s">
        <v>35</v>
      </c>
      <c r="G9" s="15">
        <v>10.28</v>
      </c>
      <c r="H9" s="14"/>
    </row>
    <row r="10" ht="17.4" spans="1:8">
      <c r="A10" s="10"/>
      <c r="B10" s="82"/>
      <c r="C10" s="15">
        <v>2024363425</v>
      </c>
      <c r="D10" s="15" t="s">
        <v>42</v>
      </c>
      <c r="E10" s="15" t="s">
        <v>34</v>
      </c>
      <c r="F10" s="15" t="s">
        <v>35</v>
      </c>
      <c r="G10" s="15">
        <v>10.28</v>
      </c>
      <c r="H10" s="14"/>
    </row>
    <row r="11" ht="17.4" spans="1:8">
      <c r="A11" s="183" t="s">
        <v>3</v>
      </c>
      <c r="B11" s="15" t="s">
        <v>43</v>
      </c>
      <c r="C11" s="15">
        <v>2025283140</v>
      </c>
      <c r="D11" s="15" t="s">
        <v>44</v>
      </c>
      <c r="E11" s="15" t="s">
        <v>45</v>
      </c>
      <c r="F11" s="15" t="s">
        <v>35</v>
      </c>
      <c r="G11" s="15">
        <v>10.27</v>
      </c>
      <c r="H11" s="15"/>
    </row>
    <row r="12" ht="17.4" spans="1:8">
      <c r="A12" s="286"/>
      <c r="B12" s="286"/>
      <c r="C12" s="15">
        <v>2025283139</v>
      </c>
      <c r="D12" s="15" t="s">
        <v>46</v>
      </c>
      <c r="E12" s="15" t="s">
        <v>45</v>
      </c>
      <c r="F12" s="15" t="s">
        <v>35</v>
      </c>
      <c r="G12" s="15">
        <v>10.27</v>
      </c>
      <c r="H12" s="15"/>
    </row>
    <row r="13" ht="17.4" spans="1:8">
      <c r="A13" s="286"/>
      <c r="B13" s="286"/>
      <c r="C13" s="15">
        <v>2025283138</v>
      </c>
      <c r="D13" s="15" t="s">
        <v>47</v>
      </c>
      <c r="E13" s="15" t="s">
        <v>45</v>
      </c>
      <c r="F13" s="15" t="s">
        <v>35</v>
      </c>
      <c r="G13" s="15">
        <v>10.27</v>
      </c>
      <c r="H13" s="15"/>
    </row>
    <row r="14" ht="17.4" spans="1:8">
      <c r="A14" s="287"/>
      <c r="B14" s="18" t="s">
        <v>48</v>
      </c>
      <c r="C14" s="18">
        <v>2025283231</v>
      </c>
      <c r="D14" s="18" t="s">
        <v>49</v>
      </c>
      <c r="E14" s="18" t="s">
        <v>45</v>
      </c>
      <c r="F14" s="18" t="s">
        <v>35</v>
      </c>
      <c r="G14" s="18">
        <v>10.27</v>
      </c>
      <c r="H14" s="18"/>
    </row>
    <row r="15" ht="17.4" spans="1:8">
      <c r="A15" s="15" t="s">
        <v>4</v>
      </c>
      <c r="B15" s="288" t="s">
        <v>50</v>
      </c>
      <c r="C15" s="289"/>
      <c r="D15" s="289"/>
      <c r="E15" s="289"/>
      <c r="F15" s="289"/>
      <c r="G15" s="289"/>
      <c r="H15" s="20"/>
    </row>
    <row r="16" ht="18" customHeight="1" spans="1:8">
      <c r="A16" s="290" t="s">
        <v>5</v>
      </c>
      <c r="B16" s="291"/>
      <c r="C16" s="49"/>
      <c r="D16" s="49"/>
      <c r="E16" s="49"/>
      <c r="F16" s="49"/>
      <c r="G16" s="49"/>
      <c r="H16" s="95"/>
    </row>
    <row r="17" ht="17.4" spans="1:8">
      <c r="A17" s="292" t="s">
        <v>6</v>
      </c>
      <c r="B17" s="293"/>
      <c r="C17" s="156"/>
      <c r="D17" s="156"/>
      <c r="E17" s="156"/>
      <c r="F17" s="156"/>
      <c r="G17" s="156"/>
      <c r="H17" s="24"/>
    </row>
    <row r="18" ht="17.4" spans="1:8">
      <c r="A18" s="15" t="s">
        <v>7</v>
      </c>
      <c r="B18" s="15" t="s">
        <v>51</v>
      </c>
      <c r="C18" s="15">
        <v>2025263520</v>
      </c>
      <c r="D18" s="15" t="s">
        <v>52</v>
      </c>
      <c r="E18" s="15" t="s">
        <v>53</v>
      </c>
      <c r="F18" s="15" t="s">
        <v>35</v>
      </c>
      <c r="G18" s="15">
        <v>10.27</v>
      </c>
      <c r="H18" s="15"/>
    </row>
    <row r="19" ht="17.4" spans="1:8">
      <c r="A19" s="70"/>
      <c r="B19" s="70"/>
      <c r="C19" s="70"/>
      <c r="D19" s="70"/>
      <c r="E19" s="15" t="s">
        <v>54</v>
      </c>
      <c r="F19" s="15" t="s">
        <v>35</v>
      </c>
      <c r="G19" s="15">
        <v>10.29</v>
      </c>
      <c r="H19" s="15"/>
    </row>
    <row r="20" ht="17.4" spans="1:8">
      <c r="A20" s="70"/>
      <c r="B20" s="70"/>
      <c r="C20" s="15">
        <v>2025263526</v>
      </c>
      <c r="D20" s="15" t="s">
        <v>55</v>
      </c>
      <c r="E20" s="15" t="s">
        <v>54</v>
      </c>
      <c r="F20" s="15" t="s">
        <v>35</v>
      </c>
      <c r="G20" s="15">
        <v>10.29</v>
      </c>
      <c r="H20" s="15"/>
    </row>
    <row r="21" ht="17.4" spans="1:8">
      <c r="A21" s="70"/>
      <c r="B21" s="70"/>
      <c r="C21" s="15">
        <v>2025263532</v>
      </c>
      <c r="D21" s="15" t="s">
        <v>56</v>
      </c>
      <c r="E21" s="15" t="s">
        <v>54</v>
      </c>
      <c r="F21" s="15" t="s">
        <v>35</v>
      </c>
      <c r="G21" s="15">
        <v>10.29</v>
      </c>
      <c r="H21" s="15"/>
    </row>
    <row r="22" ht="17.4" spans="1:8">
      <c r="A22" s="70"/>
      <c r="B22" s="70"/>
      <c r="C22" s="15">
        <v>2025263508</v>
      </c>
      <c r="D22" s="15" t="s">
        <v>57</v>
      </c>
      <c r="E22" s="15" t="s">
        <v>54</v>
      </c>
      <c r="F22" s="15" t="s">
        <v>35</v>
      </c>
      <c r="G22" s="15">
        <v>10.29</v>
      </c>
      <c r="H22" s="15"/>
    </row>
    <row r="23" ht="17.4" spans="1:8">
      <c r="A23" s="292" t="s">
        <v>8</v>
      </c>
      <c r="B23" s="294" t="s">
        <v>50</v>
      </c>
      <c r="C23" s="295"/>
      <c r="D23" s="295"/>
      <c r="E23" s="295"/>
      <c r="F23" s="295"/>
      <c r="G23" s="295"/>
      <c r="H23" s="296"/>
    </row>
  </sheetData>
  <mergeCells count="11">
    <mergeCell ref="A1:H1"/>
    <mergeCell ref="B23:H23"/>
    <mergeCell ref="A3:A10"/>
    <mergeCell ref="A11:A14"/>
    <mergeCell ref="A18:A22"/>
    <mergeCell ref="B3:B10"/>
    <mergeCell ref="B11:B13"/>
    <mergeCell ref="B18:B22"/>
    <mergeCell ref="C18:C19"/>
    <mergeCell ref="D18:D19"/>
    <mergeCell ref="B15:H17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2"/>
  <sheetViews>
    <sheetView zoomScale="70" zoomScaleNormal="70" topLeftCell="A237" workbookViewId="0">
      <selection activeCell="G98" sqref="G98"/>
    </sheetView>
  </sheetViews>
  <sheetFormatPr defaultColWidth="8.25" defaultRowHeight="17.4" outlineLevelCol="6"/>
  <cols>
    <col min="1" max="2" width="23.25" style="217" customWidth="1"/>
    <col min="3" max="3" width="16.75" style="217" customWidth="1"/>
    <col min="4" max="4" width="24.25" style="217" customWidth="1"/>
    <col min="5" max="5" width="65.1296296296296" style="217" customWidth="1"/>
    <col min="6" max="6" width="33.6296296296296" style="217" customWidth="1"/>
    <col min="7" max="7" width="17.3796296296296" style="217" customWidth="1"/>
    <col min="8" max="25" width="8.25" style="217"/>
  </cols>
  <sheetData>
    <row r="1" ht="23.1" customHeight="1" spans="1:7">
      <c r="A1" s="218" t="s">
        <v>58</v>
      </c>
      <c r="B1" s="218"/>
      <c r="C1" s="218"/>
      <c r="D1" s="218"/>
      <c r="E1" s="218"/>
      <c r="F1" s="218"/>
      <c r="G1" s="218"/>
    </row>
    <row r="2" s="216" customFormat="1" ht="20.4" spans="1:7">
      <c r="A2" s="254" t="s">
        <v>24</v>
      </c>
      <c r="B2" s="254" t="s">
        <v>59</v>
      </c>
      <c r="C2" s="255" t="s">
        <v>26</v>
      </c>
      <c r="D2" s="254" t="s">
        <v>27</v>
      </c>
      <c r="E2" s="256" t="s">
        <v>28</v>
      </c>
      <c r="F2" s="257" t="s">
        <v>60</v>
      </c>
      <c r="G2" s="254" t="s">
        <v>61</v>
      </c>
    </row>
    <row r="3" s="216" customFormat="1" ht="18" customHeight="1" spans="1:7">
      <c r="A3" s="5" t="s">
        <v>2</v>
      </c>
      <c r="B3" s="15" t="s">
        <v>62</v>
      </c>
      <c r="C3" s="15">
        <v>2025364422</v>
      </c>
      <c r="D3" s="15" t="s">
        <v>63</v>
      </c>
      <c r="E3" s="15" t="s">
        <v>64</v>
      </c>
      <c r="F3" s="15" t="s">
        <v>65</v>
      </c>
      <c r="G3" s="15">
        <v>2</v>
      </c>
    </row>
    <row r="4" ht="17.45" customHeight="1" spans="1:7">
      <c r="A4" s="116"/>
      <c r="B4" s="15" t="s">
        <v>66</v>
      </c>
      <c r="C4" s="15">
        <v>2025363205</v>
      </c>
      <c r="D4" s="15" t="s">
        <v>67</v>
      </c>
      <c r="E4" s="15" t="s">
        <v>68</v>
      </c>
      <c r="F4" s="15" t="s">
        <v>69</v>
      </c>
      <c r="G4" s="15">
        <v>4</v>
      </c>
    </row>
    <row r="5" ht="17.45" customHeight="1" spans="1:7">
      <c r="A5" s="116"/>
      <c r="B5" s="16"/>
      <c r="C5" s="16"/>
      <c r="D5" s="16"/>
      <c r="E5" s="15" t="s">
        <v>70</v>
      </c>
      <c r="F5" s="15" t="s">
        <v>69</v>
      </c>
      <c r="G5" s="16"/>
    </row>
    <row r="6" ht="17.45" customHeight="1" spans="1:7">
      <c r="A6" s="116"/>
      <c r="B6" s="15" t="s">
        <v>71</v>
      </c>
      <c r="C6" s="15">
        <v>2025363439</v>
      </c>
      <c r="D6" s="15" t="s">
        <v>72</v>
      </c>
      <c r="E6" s="15" t="s">
        <v>73</v>
      </c>
      <c r="F6" s="15" t="s">
        <v>69</v>
      </c>
      <c r="G6" s="15">
        <v>2</v>
      </c>
    </row>
    <row r="7" ht="17.45" customHeight="1" spans="1:7">
      <c r="A7" s="116"/>
      <c r="B7" s="15" t="s">
        <v>74</v>
      </c>
      <c r="C7" s="15">
        <v>2025363038</v>
      </c>
      <c r="D7" s="15" t="s">
        <v>75</v>
      </c>
      <c r="E7" s="15" t="s">
        <v>76</v>
      </c>
      <c r="F7" s="15" t="s">
        <v>65</v>
      </c>
      <c r="G7" s="15">
        <v>2</v>
      </c>
    </row>
    <row r="8" ht="17.45" customHeight="1" spans="1:7">
      <c r="A8" s="116"/>
      <c r="B8" s="16"/>
      <c r="C8" s="16"/>
      <c r="D8" s="16"/>
      <c r="E8" s="15" t="s">
        <v>77</v>
      </c>
      <c r="F8" s="15" t="s">
        <v>65</v>
      </c>
      <c r="G8" s="15">
        <v>2</v>
      </c>
    </row>
    <row r="9" ht="17.45" customHeight="1" spans="1:7">
      <c r="A9" s="116"/>
      <c r="B9" s="15" t="s">
        <v>78</v>
      </c>
      <c r="C9" s="15">
        <v>2025364320</v>
      </c>
      <c r="D9" s="15" t="s">
        <v>79</v>
      </c>
      <c r="E9" s="15" t="s">
        <v>80</v>
      </c>
      <c r="F9" s="15" t="s">
        <v>81</v>
      </c>
      <c r="G9" s="15">
        <v>3</v>
      </c>
    </row>
    <row r="10" ht="17.45" customHeight="1" spans="1:7">
      <c r="A10" s="116"/>
      <c r="B10" s="15" t="s">
        <v>82</v>
      </c>
      <c r="C10" s="15">
        <v>2022363212</v>
      </c>
      <c r="D10" s="15" t="s">
        <v>83</v>
      </c>
      <c r="E10" s="15" t="s">
        <v>84</v>
      </c>
      <c r="F10" s="15" t="s">
        <v>65</v>
      </c>
      <c r="G10" s="15">
        <v>4</v>
      </c>
    </row>
    <row r="11" ht="17.45" customHeight="1" spans="1:7">
      <c r="A11" s="116"/>
      <c r="B11" s="16"/>
      <c r="C11" s="16"/>
      <c r="D11" s="16"/>
      <c r="E11" s="15" t="s">
        <v>84</v>
      </c>
      <c r="F11" s="15" t="s">
        <v>85</v>
      </c>
      <c r="G11" s="16"/>
    </row>
    <row r="12" ht="17.45" customHeight="1" spans="1:7">
      <c r="A12" s="116"/>
      <c r="B12" s="16"/>
      <c r="C12" s="15">
        <v>2022363238</v>
      </c>
      <c r="D12" s="15" t="s">
        <v>86</v>
      </c>
      <c r="E12" s="15" t="s">
        <v>84</v>
      </c>
      <c r="F12" s="15" t="s">
        <v>85</v>
      </c>
      <c r="G12" s="15">
        <v>4</v>
      </c>
    </row>
    <row r="13" ht="17.45" customHeight="1" spans="1:7">
      <c r="A13" s="116"/>
      <c r="B13" s="16"/>
      <c r="C13" s="16"/>
      <c r="D13" s="16"/>
      <c r="E13" s="15" t="s">
        <v>87</v>
      </c>
      <c r="F13" s="15" t="s">
        <v>85</v>
      </c>
      <c r="G13" s="16"/>
    </row>
    <row r="14" ht="17.45" customHeight="1" spans="1:7">
      <c r="A14" s="116"/>
      <c r="B14" s="15" t="s">
        <v>32</v>
      </c>
      <c r="C14" s="15">
        <v>2024363406</v>
      </c>
      <c r="D14" s="15" t="s">
        <v>88</v>
      </c>
      <c r="E14" s="15" t="s">
        <v>89</v>
      </c>
      <c r="F14" s="15" t="s">
        <v>69</v>
      </c>
      <c r="G14" s="15">
        <v>4</v>
      </c>
    </row>
    <row r="15" ht="17.45" customHeight="1" spans="1:7">
      <c r="A15" s="116"/>
      <c r="B15" s="16"/>
      <c r="C15" s="16"/>
      <c r="D15" s="16"/>
      <c r="E15" s="15" t="s">
        <v>34</v>
      </c>
      <c r="F15" s="15" t="s">
        <v>69</v>
      </c>
      <c r="G15" s="16"/>
    </row>
    <row r="16" ht="17.45" customHeight="1" spans="1:7">
      <c r="A16" s="116"/>
      <c r="B16" s="15" t="s">
        <v>90</v>
      </c>
      <c r="C16" s="15">
        <v>2024364304</v>
      </c>
      <c r="D16" s="15" t="s">
        <v>91</v>
      </c>
      <c r="E16" s="15" t="s">
        <v>92</v>
      </c>
      <c r="F16" s="15" t="s">
        <v>65</v>
      </c>
      <c r="G16" s="15">
        <v>2</v>
      </c>
    </row>
    <row r="17" ht="17.45" customHeight="1" spans="1:7">
      <c r="A17" s="116"/>
      <c r="B17" s="15" t="s">
        <v>93</v>
      </c>
      <c r="C17" s="15">
        <v>2024364223</v>
      </c>
      <c r="D17" s="15" t="s">
        <v>94</v>
      </c>
      <c r="E17" s="15" t="s">
        <v>95</v>
      </c>
      <c r="F17" s="15" t="s">
        <v>65</v>
      </c>
      <c r="G17" s="15">
        <v>4</v>
      </c>
    </row>
    <row r="18" ht="17.45" customHeight="1" spans="1:7">
      <c r="A18" s="116"/>
      <c r="B18" s="16"/>
      <c r="C18" s="16"/>
      <c r="D18" s="16"/>
      <c r="E18" s="15" t="s">
        <v>96</v>
      </c>
      <c r="F18" s="15" t="s">
        <v>65</v>
      </c>
      <c r="G18" s="16"/>
    </row>
    <row r="19" ht="17.45" customHeight="1" spans="1:7">
      <c r="A19" s="116"/>
      <c r="B19" s="16"/>
      <c r="C19" s="15">
        <v>2024364240</v>
      </c>
      <c r="D19" s="15" t="s">
        <v>97</v>
      </c>
      <c r="E19" s="15" t="s">
        <v>95</v>
      </c>
      <c r="F19" s="15" t="s">
        <v>65</v>
      </c>
      <c r="G19" s="15">
        <v>4</v>
      </c>
    </row>
    <row r="20" ht="18" customHeight="1" spans="1:7">
      <c r="A20" s="118"/>
      <c r="B20" s="16"/>
      <c r="C20" s="16"/>
      <c r="D20" s="16"/>
      <c r="E20" s="15" t="s">
        <v>96</v>
      </c>
      <c r="F20" s="15" t="s">
        <v>65</v>
      </c>
      <c r="G20" s="16"/>
    </row>
    <row r="21" spans="1:7">
      <c r="A21" s="13" t="s">
        <v>3</v>
      </c>
      <c r="B21" s="258" t="s">
        <v>98</v>
      </c>
      <c r="C21" s="258">
        <v>2023273119</v>
      </c>
      <c r="D21" s="258" t="s">
        <v>99</v>
      </c>
      <c r="E21" s="25" t="s">
        <v>100</v>
      </c>
      <c r="F21" s="259" t="s">
        <v>85</v>
      </c>
      <c r="G21" s="260">
        <v>2</v>
      </c>
    </row>
    <row r="22" spans="1:7">
      <c r="A22" s="261"/>
      <c r="B22" s="19"/>
      <c r="C22" s="262"/>
      <c r="D22" s="262"/>
      <c r="E22" s="25" t="s">
        <v>101</v>
      </c>
      <c r="F22" s="15" t="s">
        <v>102</v>
      </c>
      <c r="G22" s="15">
        <v>3</v>
      </c>
    </row>
    <row r="23" spans="1:7">
      <c r="A23" s="261"/>
      <c r="B23" s="19"/>
      <c r="C23" s="25">
        <v>2023273117</v>
      </c>
      <c r="D23" s="263" t="s">
        <v>103</v>
      </c>
      <c r="E23" s="15" t="s">
        <v>100</v>
      </c>
      <c r="F23" s="15" t="s">
        <v>85</v>
      </c>
      <c r="G23" s="15">
        <v>2</v>
      </c>
    </row>
    <row r="24" spans="1:7">
      <c r="A24" s="261"/>
      <c r="B24" s="19"/>
      <c r="C24" s="28"/>
      <c r="D24" s="16"/>
      <c r="E24" s="15" t="s">
        <v>101</v>
      </c>
      <c r="F24" s="15" t="s">
        <v>102</v>
      </c>
      <c r="G24" s="263">
        <v>3</v>
      </c>
    </row>
    <row r="25" spans="1:7">
      <c r="A25" s="261"/>
      <c r="B25" s="19"/>
      <c r="C25" s="25">
        <v>2023363619</v>
      </c>
      <c r="D25" s="263" t="s">
        <v>104</v>
      </c>
      <c r="E25" s="15" t="s">
        <v>100</v>
      </c>
      <c r="F25" s="15" t="s">
        <v>85</v>
      </c>
      <c r="G25" s="263">
        <v>2</v>
      </c>
    </row>
    <row r="26" spans="1:7">
      <c r="A26" s="261"/>
      <c r="B26" s="262"/>
      <c r="C26" s="28"/>
      <c r="D26" s="16"/>
      <c r="E26" s="15" t="s">
        <v>101</v>
      </c>
      <c r="F26" s="15" t="s">
        <v>102</v>
      </c>
      <c r="G26" s="263">
        <v>3</v>
      </c>
    </row>
    <row r="27" spans="1:7">
      <c r="A27" s="16"/>
      <c r="B27" s="263" t="s">
        <v>105</v>
      </c>
      <c r="C27" s="263">
        <v>2023273212</v>
      </c>
      <c r="D27" s="263" t="s">
        <v>106</v>
      </c>
      <c r="E27" s="15" t="s">
        <v>107</v>
      </c>
      <c r="F27" s="15" t="s">
        <v>108</v>
      </c>
      <c r="G27" s="263">
        <v>3</v>
      </c>
    </row>
    <row r="28" spans="1:7">
      <c r="A28" s="16"/>
      <c r="B28" s="16"/>
      <c r="C28" s="16"/>
      <c r="D28" s="16"/>
      <c r="E28" s="15" t="s">
        <v>109</v>
      </c>
      <c r="F28" s="15" t="s">
        <v>69</v>
      </c>
      <c r="G28" s="263">
        <v>2</v>
      </c>
    </row>
    <row r="29" spans="1:7">
      <c r="A29" s="16"/>
      <c r="B29" s="16"/>
      <c r="C29" s="16"/>
      <c r="D29" s="16"/>
      <c r="E29" s="15" t="s">
        <v>110</v>
      </c>
      <c r="F29" s="15" t="s">
        <v>69</v>
      </c>
      <c r="G29" s="263">
        <v>2</v>
      </c>
    </row>
    <row r="30" spans="1:7">
      <c r="A30" s="16"/>
      <c r="B30" s="263" t="s">
        <v>111</v>
      </c>
      <c r="C30" s="263">
        <v>2023283205</v>
      </c>
      <c r="D30" s="263" t="s">
        <v>112</v>
      </c>
      <c r="E30" s="15" t="s">
        <v>113</v>
      </c>
      <c r="F30" s="15" t="s">
        <v>114</v>
      </c>
      <c r="G30" s="15">
        <v>3</v>
      </c>
    </row>
    <row r="31" spans="1:7">
      <c r="A31" s="16"/>
      <c r="B31" s="16"/>
      <c r="C31" s="16"/>
      <c r="D31" s="16"/>
      <c r="E31" s="15" t="s">
        <v>110</v>
      </c>
      <c r="F31" s="15" t="s">
        <v>65</v>
      </c>
      <c r="G31" s="15">
        <v>2</v>
      </c>
    </row>
    <row r="32" spans="1:7">
      <c r="A32" s="16"/>
      <c r="B32" s="16"/>
      <c r="C32" s="263">
        <v>2025283205</v>
      </c>
      <c r="D32" s="16"/>
      <c r="E32" s="15" t="s">
        <v>115</v>
      </c>
      <c r="F32" s="15" t="s">
        <v>108</v>
      </c>
      <c r="G32" s="15">
        <v>3</v>
      </c>
    </row>
    <row r="33" spans="1:7">
      <c r="A33" s="16"/>
      <c r="B33" s="263" t="s">
        <v>116</v>
      </c>
      <c r="C33" s="15">
        <v>2023283340</v>
      </c>
      <c r="D33" s="263" t="s">
        <v>117</v>
      </c>
      <c r="E33" s="15" t="s">
        <v>118</v>
      </c>
      <c r="F33" s="15" t="s">
        <v>69</v>
      </c>
      <c r="G33" s="15">
        <v>2</v>
      </c>
    </row>
    <row r="34" spans="1:7">
      <c r="A34" s="16"/>
      <c r="B34" s="16"/>
      <c r="C34" s="16"/>
      <c r="D34" s="16"/>
      <c r="E34" s="15" t="s">
        <v>119</v>
      </c>
      <c r="F34" s="15" t="s">
        <v>108</v>
      </c>
      <c r="G34" s="15">
        <v>3</v>
      </c>
    </row>
    <row r="35" spans="1:7">
      <c r="A35" s="16"/>
      <c r="B35" s="16"/>
      <c r="C35" s="15">
        <v>2023283308</v>
      </c>
      <c r="D35" s="263" t="s">
        <v>120</v>
      </c>
      <c r="E35" s="15" t="s">
        <v>121</v>
      </c>
      <c r="F35" s="15" t="s">
        <v>102</v>
      </c>
      <c r="G35" s="15">
        <v>3</v>
      </c>
    </row>
    <row r="36" spans="1:7">
      <c r="A36" s="16"/>
      <c r="B36" s="263" t="s">
        <v>122</v>
      </c>
      <c r="C36" s="264">
        <v>2023283520</v>
      </c>
      <c r="D36" s="15" t="s">
        <v>123</v>
      </c>
      <c r="E36" s="264" t="s">
        <v>92</v>
      </c>
      <c r="F36" s="264" t="s">
        <v>65</v>
      </c>
      <c r="G36" s="15">
        <v>2</v>
      </c>
    </row>
    <row r="37" spans="1:7">
      <c r="A37" s="16"/>
      <c r="B37" s="16"/>
      <c r="C37" s="16"/>
      <c r="D37" s="16"/>
      <c r="E37" s="264" t="s">
        <v>124</v>
      </c>
      <c r="F37" s="264" t="s">
        <v>114</v>
      </c>
      <c r="G37" s="15">
        <v>3</v>
      </c>
    </row>
    <row r="38" spans="1:7">
      <c r="A38" s="16"/>
      <c r="B38" s="16"/>
      <c r="C38" s="16"/>
      <c r="D38" s="16"/>
      <c r="E38" s="263" t="s">
        <v>125</v>
      </c>
      <c r="F38" s="264" t="s">
        <v>108</v>
      </c>
      <c r="G38" s="15">
        <v>3</v>
      </c>
    </row>
    <row r="39" spans="1:7">
      <c r="A39" s="16"/>
      <c r="B39" s="16"/>
      <c r="C39" s="16"/>
      <c r="D39" s="16"/>
      <c r="E39" s="263" t="s">
        <v>118</v>
      </c>
      <c r="F39" s="264" t="s">
        <v>69</v>
      </c>
      <c r="G39" s="15">
        <v>2</v>
      </c>
    </row>
    <row r="40" spans="1:7">
      <c r="A40" s="16"/>
      <c r="B40" s="16"/>
      <c r="C40" s="16"/>
      <c r="D40" s="16"/>
      <c r="E40" s="263" t="s">
        <v>126</v>
      </c>
      <c r="F40" s="264" t="s">
        <v>102</v>
      </c>
      <c r="G40" s="15">
        <v>3</v>
      </c>
    </row>
    <row r="41" spans="1:7">
      <c r="A41" s="16"/>
      <c r="B41" s="264" t="s">
        <v>127</v>
      </c>
      <c r="C41" s="15">
        <v>2023283610</v>
      </c>
      <c r="D41" s="263" t="s">
        <v>128</v>
      </c>
      <c r="E41" s="264" t="s">
        <v>129</v>
      </c>
      <c r="F41" s="264" t="s">
        <v>130</v>
      </c>
      <c r="G41" s="263">
        <v>3</v>
      </c>
    </row>
    <row r="42" spans="1:7">
      <c r="A42" s="16"/>
      <c r="B42" s="16"/>
      <c r="C42" s="15">
        <v>2023283612</v>
      </c>
      <c r="D42" s="263" t="s">
        <v>131</v>
      </c>
      <c r="E42" s="15" t="s">
        <v>129</v>
      </c>
      <c r="F42" s="15" t="s">
        <v>130</v>
      </c>
      <c r="G42" s="263">
        <v>3</v>
      </c>
    </row>
    <row r="43" spans="1:7">
      <c r="A43" s="16"/>
      <c r="B43" s="16"/>
      <c r="C43" s="15">
        <v>2023283641</v>
      </c>
      <c r="D43" s="263" t="s">
        <v>132</v>
      </c>
      <c r="E43" s="15" t="s">
        <v>133</v>
      </c>
      <c r="F43" s="15" t="s">
        <v>102</v>
      </c>
      <c r="G43" s="263">
        <v>3</v>
      </c>
    </row>
    <row r="44" spans="1:7">
      <c r="A44" s="16"/>
      <c r="B44" s="16"/>
      <c r="C44" s="16"/>
      <c r="D44" s="16"/>
      <c r="E44" s="15" t="s">
        <v>129</v>
      </c>
      <c r="F44" s="15" t="s">
        <v>130</v>
      </c>
      <c r="G44" s="263">
        <v>3</v>
      </c>
    </row>
    <row r="45" spans="1:7">
      <c r="A45" s="16"/>
      <c r="B45" s="16"/>
      <c r="C45" s="15">
        <v>2023283615</v>
      </c>
      <c r="D45" s="263" t="s">
        <v>134</v>
      </c>
      <c r="E45" s="264" t="s">
        <v>129</v>
      </c>
      <c r="F45" s="15" t="s">
        <v>130</v>
      </c>
      <c r="G45" s="263">
        <v>3</v>
      </c>
    </row>
    <row r="46" spans="1:7">
      <c r="A46" s="16"/>
      <c r="B46" s="264" t="s">
        <v>135</v>
      </c>
      <c r="C46" s="15">
        <v>2023283723</v>
      </c>
      <c r="D46" s="263" t="s">
        <v>136</v>
      </c>
      <c r="E46" s="15" t="s">
        <v>133</v>
      </c>
      <c r="F46" s="15" t="s">
        <v>102</v>
      </c>
      <c r="G46" s="263">
        <v>3</v>
      </c>
    </row>
    <row r="47" spans="1:7">
      <c r="A47" s="16"/>
      <c r="B47" s="263" t="s">
        <v>137</v>
      </c>
      <c r="C47" s="15">
        <v>2024273141</v>
      </c>
      <c r="D47" s="263" t="s">
        <v>138</v>
      </c>
      <c r="E47" s="15" t="s">
        <v>89</v>
      </c>
      <c r="F47" s="15" t="s">
        <v>65</v>
      </c>
      <c r="G47" s="263">
        <v>2</v>
      </c>
    </row>
    <row r="48" spans="1:7">
      <c r="A48" s="16"/>
      <c r="B48" s="16"/>
      <c r="C48" s="15">
        <v>2024273107</v>
      </c>
      <c r="D48" s="263" t="s">
        <v>139</v>
      </c>
      <c r="E48" s="263" t="s">
        <v>140</v>
      </c>
      <c r="F48" s="15" t="s">
        <v>69</v>
      </c>
      <c r="G48" s="263">
        <v>2</v>
      </c>
    </row>
    <row r="49" spans="1:7">
      <c r="A49" s="16"/>
      <c r="B49" s="16"/>
      <c r="C49" s="15">
        <v>2024273137</v>
      </c>
      <c r="D49" s="263" t="s">
        <v>141</v>
      </c>
      <c r="E49" s="263" t="s">
        <v>54</v>
      </c>
      <c r="F49" s="15" t="s">
        <v>108</v>
      </c>
      <c r="G49" s="263">
        <v>3</v>
      </c>
    </row>
    <row r="50" spans="1:7">
      <c r="A50" s="16"/>
      <c r="B50" s="263" t="s">
        <v>142</v>
      </c>
      <c r="C50" s="15">
        <v>2024283136</v>
      </c>
      <c r="D50" s="263" t="s">
        <v>143</v>
      </c>
      <c r="E50" s="15" t="s">
        <v>89</v>
      </c>
      <c r="F50" s="15" t="s">
        <v>69</v>
      </c>
      <c r="G50" s="15">
        <v>2</v>
      </c>
    </row>
    <row r="51" spans="1:7">
      <c r="A51" s="16"/>
      <c r="B51" s="16"/>
      <c r="C51" s="16"/>
      <c r="D51" s="16"/>
      <c r="E51" s="15" t="s">
        <v>144</v>
      </c>
      <c r="F51" s="15" t="s">
        <v>108</v>
      </c>
      <c r="G51" s="15">
        <v>3</v>
      </c>
    </row>
    <row r="52" spans="1:7">
      <c r="A52" s="16"/>
      <c r="B52" s="263" t="s">
        <v>145</v>
      </c>
      <c r="C52" s="15">
        <v>2024283430</v>
      </c>
      <c r="D52" s="263" t="s">
        <v>146</v>
      </c>
      <c r="E52" s="15" t="s">
        <v>147</v>
      </c>
      <c r="F52" s="15" t="s">
        <v>102</v>
      </c>
      <c r="G52" s="15">
        <v>3</v>
      </c>
    </row>
    <row r="53" spans="1:7">
      <c r="A53" s="16"/>
      <c r="B53" s="263" t="s">
        <v>148</v>
      </c>
      <c r="C53" s="15">
        <v>2024283342</v>
      </c>
      <c r="D53" s="263" t="s">
        <v>149</v>
      </c>
      <c r="E53" s="15" t="s">
        <v>89</v>
      </c>
      <c r="F53" s="15" t="s">
        <v>150</v>
      </c>
      <c r="G53" s="15">
        <v>2</v>
      </c>
    </row>
    <row r="54" spans="1:7">
      <c r="A54" s="16"/>
      <c r="B54" s="16"/>
      <c r="C54" s="15">
        <v>2024283329</v>
      </c>
      <c r="D54" s="263" t="s">
        <v>151</v>
      </c>
      <c r="E54" s="15" t="s">
        <v>89</v>
      </c>
      <c r="F54" s="15" t="s">
        <v>150</v>
      </c>
      <c r="G54" s="15">
        <v>2</v>
      </c>
    </row>
    <row r="55" spans="1:7">
      <c r="A55" s="16"/>
      <c r="B55" s="263" t="s">
        <v>152</v>
      </c>
      <c r="C55" s="15">
        <v>2024283523</v>
      </c>
      <c r="D55" s="263" t="s">
        <v>153</v>
      </c>
      <c r="E55" s="15" t="s">
        <v>89</v>
      </c>
      <c r="F55" s="15" t="s">
        <v>69</v>
      </c>
      <c r="G55" s="263">
        <v>2</v>
      </c>
    </row>
    <row r="56" spans="1:7">
      <c r="A56" s="16"/>
      <c r="B56" s="263" t="s">
        <v>154</v>
      </c>
      <c r="C56" s="264">
        <v>2024284226</v>
      </c>
      <c r="D56" s="264" t="s">
        <v>155</v>
      </c>
      <c r="E56" s="264" t="s">
        <v>156</v>
      </c>
      <c r="F56" s="264" t="s">
        <v>114</v>
      </c>
      <c r="G56" s="15">
        <v>3</v>
      </c>
    </row>
    <row r="57" spans="1:7">
      <c r="A57" s="16"/>
      <c r="B57" s="16"/>
      <c r="C57" s="16"/>
      <c r="D57" s="16"/>
      <c r="E57" s="264" t="s">
        <v>157</v>
      </c>
      <c r="F57" s="264" t="s">
        <v>65</v>
      </c>
      <c r="G57" s="15">
        <v>2</v>
      </c>
    </row>
    <row r="58" spans="1:7">
      <c r="A58" s="16"/>
      <c r="B58" s="16"/>
      <c r="C58" s="16"/>
      <c r="D58" s="16"/>
      <c r="E58" s="264" t="s">
        <v>158</v>
      </c>
      <c r="F58" s="264" t="s">
        <v>69</v>
      </c>
      <c r="G58" s="15">
        <v>2</v>
      </c>
    </row>
    <row r="59" spans="1:7">
      <c r="A59" s="16"/>
      <c r="B59" s="16"/>
      <c r="C59" s="16"/>
      <c r="D59" s="16"/>
      <c r="E59" s="264" t="s">
        <v>129</v>
      </c>
      <c r="F59" s="264" t="s">
        <v>69</v>
      </c>
      <c r="G59" s="263">
        <v>2</v>
      </c>
    </row>
    <row r="60" spans="1:7">
      <c r="A60" s="16"/>
      <c r="B60" s="263" t="s">
        <v>159</v>
      </c>
      <c r="C60" s="15">
        <v>2024284319</v>
      </c>
      <c r="D60" s="15" t="s">
        <v>160</v>
      </c>
      <c r="E60" s="15" t="s">
        <v>129</v>
      </c>
      <c r="F60" s="15" t="s">
        <v>85</v>
      </c>
      <c r="G60" s="263">
        <v>2</v>
      </c>
    </row>
    <row r="61" spans="1:7">
      <c r="A61" s="16"/>
      <c r="B61" s="16"/>
      <c r="C61" s="15">
        <v>2024284313</v>
      </c>
      <c r="D61" s="15" t="s">
        <v>161</v>
      </c>
      <c r="E61" s="15" t="s">
        <v>129</v>
      </c>
      <c r="F61" s="15" t="s">
        <v>85</v>
      </c>
      <c r="G61" s="263">
        <v>2</v>
      </c>
    </row>
    <row r="62" spans="1:7">
      <c r="A62" s="16"/>
      <c r="B62" s="16"/>
      <c r="C62" s="15">
        <v>2024284321</v>
      </c>
      <c r="D62" s="15" t="s">
        <v>162</v>
      </c>
      <c r="E62" s="15" t="s">
        <v>129</v>
      </c>
      <c r="F62" s="15" t="s">
        <v>85</v>
      </c>
      <c r="G62" s="263">
        <v>2</v>
      </c>
    </row>
    <row r="63" spans="1:7">
      <c r="A63" s="16"/>
      <c r="B63" s="263" t="s">
        <v>163</v>
      </c>
      <c r="C63" s="15">
        <v>2024284427</v>
      </c>
      <c r="D63" s="15" t="s">
        <v>164</v>
      </c>
      <c r="E63" s="263" t="s">
        <v>165</v>
      </c>
      <c r="F63" s="264" t="s">
        <v>65</v>
      </c>
      <c r="G63" s="263">
        <v>2</v>
      </c>
    </row>
    <row r="64" spans="1:7">
      <c r="A64" s="16"/>
      <c r="B64" s="16"/>
      <c r="C64" s="16"/>
      <c r="D64" s="16"/>
      <c r="E64" s="263" t="s">
        <v>166</v>
      </c>
      <c r="F64" s="15" t="s">
        <v>69</v>
      </c>
      <c r="G64" s="263">
        <v>2</v>
      </c>
    </row>
    <row r="65" spans="1:7">
      <c r="A65" s="16"/>
      <c r="B65" s="16"/>
      <c r="C65" s="15">
        <v>2024284424</v>
      </c>
      <c r="D65" s="15" t="s">
        <v>167</v>
      </c>
      <c r="E65" s="263" t="s">
        <v>166</v>
      </c>
      <c r="F65" s="15" t="s">
        <v>69</v>
      </c>
      <c r="G65" s="263">
        <v>2</v>
      </c>
    </row>
    <row r="66" spans="1:7">
      <c r="A66" s="16"/>
      <c r="B66" s="263" t="s">
        <v>168</v>
      </c>
      <c r="C66" s="15">
        <v>2024284540</v>
      </c>
      <c r="D66" s="15" t="s">
        <v>169</v>
      </c>
      <c r="E66" s="15" t="s">
        <v>170</v>
      </c>
      <c r="F66" s="264" t="s">
        <v>65</v>
      </c>
      <c r="G66" s="15">
        <v>2</v>
      </c>
    </row>
    <row r="67" spans="1:7">
      <c r="A67" s="16"/>
      <c r="B67" s="16"/>
      <c r="C67" s="16"/>
      <c r="D67" s="16"/>
      <c r="E67" s="15" t="s">
        <v>121</v>
      </c>
      <c r="F67" s="15" t="s">
        <v>69</v>
      </c>
      <c r="G67" s="15">
        <v>2</v>
      </c>
    </row>
    <row r="68" spans="1:7">
      <c r="A68" s="16"/>
      <c r="B68" s="16"/>
      <c r="C68" s="15">
        <v>2024284543</v>
      </c>
      <c r="D68" s="15" t="s">
        <v>171</v>
      </c>
      <c r="E68" s="15" t="s">
        <v>121</v>
      </c>
      <c r="F68" s="15" t="s">
        <v>69</v>
      </c>
      <c r="G68" s="15">
        <v>2</v>
      </c>
    </row>
    <row r="69" spans="1:7">
      <c r="A69" s="16"/>
      <c r="B69" s="16"/>
      <c r="C69" s="15">
        <v>2024284506</v>
      </c>
      <c r="D69" s="15" t="s">
        <v>172</v>
      </c>
      <c r="E69" s="15" t="s">
        <v>121</v>
      </c>
      <c r="F69" s="15" t="s">
        <v>69</v>
      </c>
      <c r="G69" s="263">
        <v>2</v>
      </c>
    </row>
    <row r="70" spans="1:7">
      <c r="A70" s="16"/>
      <c r="B70" s="16"/>
      <c r="C70" s="15">
        <v>2024284542</v>
      </c>
      <c r="D70" s="15" t="s">
        <v>173</v>
      </c>
      <c r="E70" s="15" t="s">
        <v>121</v>
      </c>
      <c r="F70" s="15" t="s">
        <v>69</v>
      </c>
      <c r="G70" s="263">
        <v>2</v>
      </c>
    </row>
    <row r="71" spans="1:7">
      <c r="A71" s="16"/>
      <c r="B71" s="263" t="s">
        <v>174</v>
      </c>
      <c r="C71" s="15">
        <v>2024284601</v>
      </c>
      <c r="D71" s="15" t="s">
        <v>175</v>
      </c>
      <c r="E71" s="15" t="s">
        <v>176</v>
      </c>
      <c r="F71" s="15" t="s">
        <v>69</v>
      </c>
      <c r="G71" s="263">
        <v>2</v>
      </c>
    </row>
    <row r="72" spans="1:7">
      <c r="A72" s="16"/>
      <c r="B72" s="16"/>
      <c r="C72" s="15">
        <v>2024284612</v>
      </c>
      <c r="D72" s="15" t="s">
        <v>177</v>
      </c>
      <c r="E72" s="15" t="s">
        <v>176</v>
      </c>
      <c r="F72" s="15" t="s">
        <v>69</v>
      </c>
      <c r="G72" s="263">
        <v>2</v>
      </c>
    </row>
    <row r="73" spans="1:7">
      <c r="A73" s="16"/>
      <c r="B73" s="16"/>
      <c r="C73" s="15">
        <v>2024284621</v>
      </c>
      <c r="D73" s="15" t="s">
        <v>178</v>
      </c>
      <c r="E73" s="15" t="s">
        <v>176</v>
      </c>
      <c r="F73" s="15" t="s">
        <v>69</v>
      </c>
      <c r="G73" s="263">
        <v>2</v>
      </c>
    </row>
    <row r="74" spans="1:7">
      <c r="A74" s="16"/>
      <c r="B74" s="16"/>
      <c r="C74" s="15">
        <v>2024284624</v>
      </c>
      <c r="D74" s="15" t="s">
        <v>179</v>
      </c>
      <c r="E74" s="15" t="s">
        <v>176</v>
      </c>
      <c r="F74" s="15" t="s">
        <v>69</v>
      </c>
      <c r="G74" s="263">
        <v>2</v>
      </c>
    </row>
    <row r="75" spans="1:7">
      <c r="A75" s="16"/>
      <c r="B75" s="16"/>
      <c r="C75" s="15">
        <v>2024284626</v>
      </c>
      <c r="D75" s="15" t="s">
        <v>180</v>
      </c>
      <c r="E75" s="15" t="s">
        <v>176</v>
      </c>
      <c r="F75" s="15" t="s">
        <v>69</v>
      </c>
      <c r="G75" s="263">
        <v>2</v>
      </c>
    </row>
    <row r="76" spans="1:7">
      <c r="A76" s="16"/>
      <c r="B76" s="263" t="s">
        <v>181</v>
      </c>
      <c r="C76" s="15">
        <v>2025283403</v>
      </c>
      <c r="D76" s="15" t="s">
        <v>182</v>
      </c>
      <c r="E76" s="15" t="s">
        <v>53</v>
      </c>
      <c r="F76" s="15" t="s">
        <v>69</v>
      </c>
      <c r="G76" s="15">
        <v>2</v>
      </c>
    </row>
    <row r="77" spans="1:7">
      <c r="A77" s="16"/>
      <c r="B77" s="16"/>
      <c r="C77" s="16"/>
      <c r="D77" s="16"/>
      <c r="E77" s="15" t="s">
        <v>73</v>
      </c>
      <c r="F77" s="15" t="s">
        <v>69</v>
      </c>
      <c r="G77" s="15">
        <v>2</v>
      </c>
    </row>
    <row r="78" spans="1:7">
      <c r="A78" s="16"/>
      <c r="B78" s="263" t="s">
        <v>183</v>
      </c>
      <c r="C78" s="15">
        <v>2025273102</v>
      </c>
      <c r="D78" s="15" t="s">
        <v>184</v>
      </c>
      <c r="E78" s="15" t="s">
        <v>185</v>
      </c>
      <c r="F78" s="15" t="s">
        <v>69</v>
      </c>
      <c r="G78" s="15">
        <v>2</v>
      </c>
    </row>
    <row r="79" spans="1:7">
      <c r="A79" s="16"/>
      <c r="B79" s="16"/>
      <c r="C79" s="15">
        <v>2025273110</v>
      </c>
      <c r="D79" s="15" t="s">
        <v>186</v>
      </c>
      <c r="E79" s="15" t="s">
        <v>187</v>
      </c>
      <c r="F79" s="15" t="s">
        <v>69</v>
      </c>
      <c r="G79" s="263">
        <v>2</v>
      </c>
    </row>
    <row r="80" spans="1:7">
      <c r="A80" s="16"/>
      <c r="B80" s="16"/>
      <c r="C80" s="16"/>
      <c r="D80" s="16"/>
      <c r="E80" s="15" t="s">
        <v>73</v>
      </c>
      <c r="F80" s="15" t="s">
        <v>69</v>
      </c>
      <c r="G80" s="263">
        <v>2</v>
      </c>
    </row>
    <row r="81" spans="1:7">
      <c r="A81" s="16"/>
      <c r="B81" s="263" t="s">
        <v>188</v>
      </c>
      <c r="C81" s="15">
        <v>2025273235</v>
      </c>
      <c r="D81" s="263" t="s">
        <v>189</v>
      </c>
      <c r="E81" s="15" t="s">
        <v>45</v>
      </c>
      <c r="F81" s="264" t="s">
        <v>65</v>
      </c>
      <c r="G81" s="15">
        <v>2</v>
      </c>
    </row>
    <row r="82" spans="1:7">
      <c r="A82" s="16"/>
      <c r="B82" s="16"/>
      <c r="C82" s="16"/>
      <c r="D82" s="16"/>
      <c r="E82" s="15" t="s">
        <v>190</v>
      </c>
      <c r="F82" s="264" t="s">
        <v>114</v>
      </c>
      <c r="G82" s="15">
        <v>2</v>
      </c>
    </row>
    <row r="83" spans="1:7">
      <c r="A83" s="16"/>
      <c r="B83" s="16"/>
      <c r="C83" s="16"/>
      <c r="D83" s="16"/>
      <c r="E83" s="15" t="s">
        <v>191</v>
      </c>
      <c r="F83" s="264" t="s">
        <v>65</v>
      </c>
      <c r="G83" s="15">
        <v>2</v>
      </c>
    </row>
    <row r="84" spans="1:7">
      <c r="A84" s="16"/>
      <c r="B84" s="16"/>
      <c r="C84" s="16"/>
      <c r="D84" s="16"/>
      <c r="E84" s="15" t="s">
        <v>185</v>
      </c>
      <c r="F84" s="15" t="s">
        <v>108</v>
      </c>
      <c r="G84" s="263">
        <v>2</v>
      </c>
    </row>
    <row r="85" spans="1:7">
      <c r="A85" s="16"/>
      <c r="B85" s="16"/>
      <c r="C85" s="16"/>
      <c r="D85" s="16"/>
      <c r="E85" s="15" t="s">
        <v>192</v>
      </c>
      <c r="F85" s="15" t="s">
        <v>69</v>
      </c>
      <c r="G85" s="263">
        <v>2</v>
      </c>
    </row>
    <row r="86" spans="1:7">
      <c r="A86" s="16"/>
      <c r="B86" s="16"/>
      <c r="C86" s="16"/>
      <c r="D86" s="16"/>
      <c r="E86" s="15" t="s">
        <v>45</v>
      </c>
      <c r="F86" s="15" t="s">
        <v>85</v>
      </c>
      <c r="G86" s="263">
        <v>2</v>
      </c>
    </row>
    <row r="87" spans="1:7">
      <c r="A87" s="16"/>
      <c r="B87" s="16"/>
      <c r="C87" s="16"/>
      <c r="D87" s="16"/>
      <c r="E87" s="263" t="s">
        <v>193</v>
      </c>
      <c r="F87" s="15" t="s">
        <v>85</v>
      </c>
      <c r="G87" s="263">
        <v>2</v>
      </c>
    </row>
    <row r="88" spans="1:7">
      <c r="A88" s="16"/>
      <c r="B88" s="263" t="s">
        <v>43</v>
      </c>
      <c r="C88" s="15">
        <v>2025283130</v>
      </c>
      <c r="D88" s="15" t="s">
        <v>194</v>
      </c>
      <c r="E88" s="15" t="s">
        <v>45</v>
      </c>
      <c r="F88" s="15" t="s">
        <v>65</v>
      </c>
      <c r="G88" s="15">
        <v>2</v>
      </c>
    </row>
    <row r="89" spans="1:7">
      <c r="A89" s="16"/>
      <c r="B89" s="16"/>
      <c r="C89" s="16"/>
      <c r="D89" s="16"/>
      <c r="E89" s="15" t="s">
        <v>195</v>
      </c>
      <c r="F89" s="15" t="s">
        <v>114</v>
      </c>
      <c r="G89" s="15">
        <v>3</v>
      </c>
    </row>
    <row r="90" spans="1:7">
      <c r="A90" s="16"/>
      <c r="B90" s="16"/>
      <c r="C90" s="16"/>
      <c r="D90" s="16"/>
      <c r="E90" s="15" t="s">
        <v>196</v>
      </c>
      <c r="F90" s="15" t="s">
        <v>65</v>
      </c>
      <c r="G90" s="15">
        <v>2</v>
      </c>
    </row>
    <row r="91" spans="1:7">
      <c r="A91" s="16"/>
      <c r="B91" s="16"/>
      <c r="C91" s="16"/>
      <c r="D91" s="16"/>
      <c r="E91" s="15" t="s">
        <v>187</v>
      </c>
      <c r="F91" s="15" t="s">
        <v>65</v>
      </c>
      <c r="G91" s="15">
        <v>2</v>
      </c>
    </row>
    <row r="92" spans="1:7">
      <c r="A92" s="16"/>
      <c r="B92" s="16"/>
      <c r="C92" s="16"/>
      <c r="D92" s="16"/>
      <c r="E92" s="15" t="s">
        <v>197</v>
      </c>
      <c r="F92" s="15" t="s">
        <v>69</v>
      </c>
      <c r="G92" s="15">
        <v>2</v>
      </c>
    </row>
    <row r="93" spans="1:7">
      <c r="A93" s="16"/>
      <c r="B93" s="16"/>
      <c r="C93" s="16"/>
      <c r="D93" s="16"/>
      <c r="E93" s="15" t="s">
        <v>192</v>
      </c>
      <c r="F93" s="15" t="s">
        <v>69</v>
      </c>
      <c r="G93" s="263">
        <v>2</v>
      </c>
    </row>
    <row r="94" spans="1:7">
      <c r="A94" s="16"/>
      <c r="B94" s="16"/>
      <c r="C94" s="16"/>
      <c r="D94" s="16"/>
      <c r="E94" s="15" t="s">
        <v>198</v>
      </c>
      <c r="F94" s="15" t="s">
        <v>69</v>
      </c>
      <c r="G94" s="263">
        <v>2</v>
      </c>
    </row>
    <row r="95" spans="1:7">
      <c r="A95" s="16"/>
      <c r="B95" s="16"/>
      <c r="C95" s="15">
        <v>2025283110</v>
      </c>
      <c r="D95" s="15" t="s">
        <v>199</v>
      </c>
      <c r="E95" s="15" t="s">
        <v>192</v>
      </c>
      <c r="F95" s="15" t="s">
        <v>69</v>
      </c>
      <c r="G95" s="15">
        <v>2</v>
      </c>
    </row>
    <row r="96" spans="1:7">
      <c r="A96" s="16"/>
      <c r="B96" s="16"/>
      <c r="C96" s="15">
        <v>2025283121</v>
      </c>
      <c r="D96" s="15" t="s">
        <v>200</v>
      </c>
      <c r="E96" s="15" t="s">
        <v>198</v>
      </c>
      <c r="F96" s="15" t="s">
        <v>69</v>
      </c>
      <c r="G96" s="263">
        <v>2</v>
      </c>
    </row>
    <row r="97" spans="1:7">
      <c r="A97" s="16"/>
      <c r="B97" s="263" t="s">
        <v>48</v>
      </c>
      <c r="C97" s="15">
        <v>2025283224</v>
      </c>
      <c r="D97" s="15" t="s">
        <v>201</v>
      </c>
      <c r="E97" s="15" t="s">
        <v>193</v>
      </c>
      <c r="F97" s="15" t="s">
        <v>69</v>
      </c>
      <c r="G97" s="263">
        <v>2</v>
      </c>
    </row>
    <row r="98" spans="1:7">
      <c r="A98" s="16"/>
      <c r="B98" s="16"/>
      <c r="C98" s="15">
        <v>2025283217</v>
      </c>
      <c r="D98" s="15" t="s">
        <v>202</v>
      </c>
      <c r="E98" s="15" t="s">
        <v>198</v>
      </c>
      <c r="F98" s="15" t="s">
        <v>69</v>
      </c>
      <c r="G98" s="263">
        <v>2</v>
      </c>
    </row>
    <row r="99" spans="1:7">
      <c r="A99" s="14" t="s">
        <v>4</v>
      </c>
      <c r="B99" s="15" t="s">
        <v>203</v>
      </c>
      <c r="C99" s="15">
        <v>2025293424</v>
      </c>
      <c r="D99" s="15" t="s">
        <v>204</v>
      </c>
      <c r="E99" s="15" t="s">
        <v>77</v>
      </c>
      <c r="F99" s="15" t="s">
        <v>65</v>
      </c>
      <c r="G99" s="15">
        <v>2</v>
      </c>
    </row>
    <row r="100" spans="1:7">
      <c r="A100" s="265"/>
      <c r="B100" s="15" t="s">
        <v>205</v>
      </c>
      <c r="C100" s="15">
        <v>2025303330</v>
      </c>
      <c r="D100" s="15" t="s">
        <v>206</v>
      </c>
      <c r="E100" s="15" t="s">
        <v>207</v>
      </c>
      <c r="F100" s="15" t="s">
        <v>69</v>
      </c>
      <c r="G100" s="15">
        <v>2</v>
      </c>
    </row>
    <row r="101" spans="1:7">
      <c r="A101" s="265"/>
      <c r="B101" s="82"/>
      <c r="C101" s="15">
        <v>2025303313</v>
      </c>
      <c r="D101" s="15" t="s">
        <v>208</v>
      </c>
      <c r="E101" s="15" t="s">
        <v>77</v>
      </c>
      <c r="F101" s="15" t="s">
        <v>69</v>
      </c>
      <c r="G101" s="15">
        <v>2</v>
      </c>
    </row>
    <row r="102" spans="1:7">
      <c r="A102" s="265"/>
      <c r="B102" s="82"/>
      <c r="C102" s="15">
        <v>2025303310</v>
      </c>
      <c r="D102" s="15" t="s">
        <v>209</v>
      </c>
      <c r="E102" s="15" t="s">
        <v>77</v>
      </c>
      <c r="F102" s="266" t="s">
        <v>210</v>
      </c>
      <c r="G102" s="15">
        <v>2</v>
      </c>
    </row>
    <row r="103" spans="1:7">
      <c r="A103" s="265"/>
      <c r="B103" s="82"/>
      <c r="C103" s="15">
        <v>2025303339</v>
      </c>
      <c r="D103" s="15" t="s">
        <v>211</v>
      </c>
      <c r="E103" s="15" t="s">
        <v>77</v>
      </c>
      <c r="F103" s="266" t="s">
        <v>210</v>
      </c>
      <c r="G103" s="15">
        <v>2</v>
      </c>
    </row>
    <row r="104" spans="1:7">
      <c r="A104" s="265"/>
      <c r="B104" s="82"/>
      <c r="C104" s="15">
        <v>2025303314</v>
      </c>
      <c r="D104" s="15" t="s">
        <v>212</v>
      </c>
      <c r="E104" s="15" t="s">
        <v>77</v>
      </c>
      <c r="F104" s="266" t="s">
        <v>210</v>
      </c>
      <c r="G104" s="15">
        <v>2</v>
      </c>
    </row>
    <row r="105" spans="1:7">
      <c r="A105" s="265"/>
      <c r="B105" s="82"/>
      <c r="C105" s="15">
        <v>2025303341</v>
      </c>
      <c r="D105" s="15" t="s">
        <v>213</v>
      </c>
      <c r="E105" s="15" t="s">
        <v>77</v>
      </c>
      <c r="F105" s="266" t="s">
        <v>210</v>
      </c>
      <c r="G105" s="15">
        <v>2</v>
      </c>
    </row>
    <row r="106" spans="1:7">
      <c r="A106" s="265"/>
      <c r="B106" s="15" t="s">
        <v>214</v>
      </c>
      <c r="C106" s="15">
        <v>2025303244</v>
      </c>
      <c r="D106" s="15" t="s">
        <v>215</v>
      </c>
      <c r="E106" s="15" t="s">
        <v>216</v>
      </c>
      <c r="F106" s="15" t="s">
        <v>65</v>
      </c>
      <c r="G106" s="15">
        <v>12</v>
      </c>
    </row>
    <row r="107" spans="1:7">
      <c r="A107" s="265"/>
      <c r="B107" s="82"/>
      <c r="C107" s="82"/>
      <c r="D107" s="82"/>
      <c r="E107" s="15" t="s">
        <v>207</v>
      </c>
      <c r="F107" s="15" t="s">
        <v>65</v>
      </c>
      <c r="G107" s="82"/>
    </row>
    <row r="108" spans="1:7">
      <c r="A108" s="265"/>
      <c r="B108" s="82"/>
      <c r="C108" s="82"/>
      <c r="D108" s="82"/>
      <c r="E108" s="15" t="s">
        <v>217</v>
      </c>
      <c r="F108" s="15" t="s">
        <v>108</v>
      </c>
      <c r="G108" s="82"/>
    </row>
    <row r="109" spans="1:7">
      <c r="A109" s="265"/>
      <c r="B109" s="82"/>
      <c r="C109" s="82"/>
      <c r="D109" s="82"/>
      <c r="E109" s="15" t="s">
        <v>77</v>
      </c>
      <c r="F109" s="15" t="s">
        <v>69</v>
      </c>
      <c r="G109" s="82"/>
    </row>
    <row r="110" spans="1:7">
      <c r="A110" s="265"/>
      <c r="B110" s="82"/>
      <c r="C110" s="82"/>
      <c r="D110" s="82"/>
      <c r="E110" s="15" t="s">
        <v>218</v>
      </c>
      <c r="F110" s="15" t="s">
        <v>102</v>
      </c>
      <c r="G110" s="82"/>
    </row>
    <row r="111" spans="1:7">
      <c r="A111" s="265"/>
      <c r="B111" s="15" t="s">
        <v>219</v>
      </c>
      <c r="C111" s="15">
        <v>2024293127</v>
      </c>
      <c r="D111" s="15" t="s">
        <v>220</v>
      </c>
      <c r="E111" s="15" t="s">
        <v>221</v>
      </c>
      <c r="F111" s="15" t="s">
        <v>85</v>
      </c>
      <c r="G111" s="15">
        <v>5</v>
      </c>
    </row>
    <row r="112" spans="1:7">
      <c r="A112" s="265"/>
      <c r="B112" s="82"/>
      <c r="C112" s="82"/>
      <c r="D112" s="82"/>
      <c r="E112" s="15" t="s">
        <v>54</v>
      </c>
      <c r="F112" s="15" t="s">
        <v>102</v>
      </c>
      <c r="G112" s="82"/>
    </row>
    <row r="113" spans="1:7">
      <c r="A113" s="265"/>
      <c r="B113" s="82"/>
      <c r="C113" s="15">
        <v>2022283110</v>
      </c>
      <c r="D113" s="15" t="s">
        <v>222</v>
      </c>
      <c r="E113" s="15" t="s">
        <v>221</v>
      </c>
      <c r="F113" s="15" t="s">
        <v>85</v>
      </c>
      <c r="G113" s="15">
        <v>5</v>
      </c>
    </row>
    <row r="114" spans="1:7">
      <c r="A114" s="265"/>
      <c r="B114" s="82"/>
      <c r="C114" s="82"/>
      <c r="D114" s="82"/>
      <c r="E114" s="15" t="s">
        <v>54</v>
      </c>
      <c r="F114" s="15" t="s">
        <v>102</v>
      </c>
      <c r="G114" s="82"/>
    </row>
    <row r="115" spans="1:7">
      <c r="A115" s="265"/>
      <c r="B115" s="82"/>
      <c r="C115" s="15">
        <v>2024293129</v>
      </c>
      <c r="D115" s="15" t="s">
        <v>223</v>
      </c>
      <c r="E115" s="15" t="s">
        <v>54</v>
      </c>
      <c r="F115" s="15" t="s">
        <v>102</v>
      </c>
      <c r="G115" s="15">
        <v>3</v>
      </c>
    </row>
    <row r="116" spans="1:7">
      <c r="A116" s="265"/>
      <c r="B116" s="15" t="s">
        <v>224</v>
      </c>
      <c r="C116" s="15">
        <v>2023303325</v>
      </c>
      <c r="D116" s="15" t="s">
        <v>225</v>
      </c>
      <c r="E116" s="15" t="s">
        <v>226</v>
      </c>
      <c r="F116" s="15" t="s">
        <v>227</v>
      </c>
      <c r="G116" s="15">
        <v>2</v>
      </c>
    </row>
    <row r="117" spans="1:7">
      <c r="A117" s="265"/>
      <c r="B117" s="82"/>
      <c r="C117" s="82"/>
      <c r="D117" s="82"/>
      <c r="E117" s="15" t="s">
        <v>228</v>
      </c>
      <c r="F117" s="15" t="s">
        <v>229</v>
      </c>
      <c r="G117" s="15">
        <v>3</v>
      </c>
    </row>
    <row r="118" spans="1:7">
      <c r="A118" s="265"/>
      <c r="B118" s="15" t="s">
        <v>230</v>
      </c>
      <c r="C118" s="15">
        <v>2923233128</v>
      </c>
      <c r="D118" s="15" t="s">
        <v>231</v>
      </c>
      <c r="E118" s="15" t="s">
        <v>232</v>
      </c>
      <c r="F118" s="15" t="s">
        <v>210</v>
      </c>
      <c r="G118" s="15">
        <v>2</v>
      </c>
    </row>
    <row r="119" spans="1:7">
      <c r="A119" s="265"/>
      <c r="B119" s="82"/>
      <c r="C119" s="82"/>
      <c r="D119" s="82"/>
      <c r="E119" s="15" t="s">
        <v>233</v>
      </c>
      <c r="F119" s="15" t="s">
        <v>227</v>
      </c>
      <c r="G119" s="15">
        <v>2</v>
      </c>
    </row>
    <row r="120" spans="1:7">
      <c r="A120" s="15" t="s">
        <v>5</v>
      </c>
      <c r="B120" s="24" t="s">
        <v>234</v>
      </c>
      <c r="C120" s="24">
        <v>2024213330</v>
      </c>
      <c r="D120" s="24" t="s">
        <v>235</v>
      </c>
      <c r="E120" s="24" t="s">
        <v>236</v>
      </c>
      <c r="F120" s="24" t="s">
        <v>102</v>
      </c>
      <c r="G120" s="24">
        <v>3</v>
      </c>
    </row>
    <row r="121" spans="1:7">
      <c r="A121" s="16"/>
      <c r="B121" s="24" t="s">
        <v>237</v>
      </c>
      <c r="C121" s="97">
        <v>2025214507</v>
      </c>
      <c r="D121" s="24" t="s">
        <v>238</v>
      </c>
      <c r="E121" s="24" t="s">
        <v>239</v>
      </c>
      <c r="F121" s="24" t="s">
        <v>65</v>
      </c>
      <c r="G121" s="24">
        <v>2</v>
      </c>
    </row>
    <row r="122" spans="1:7">
      <c r="A122" s="16"/>
      <c r="B122" s="24" t="s">
        <v>237</v>
      </c>
      <c r="C122" s="97">
        <v>2025214517</v>
      </c>
      <c r="D122" s="24" t="s">
        <v>240</v>
      </c>
      <c r="E122" s="24" t="s">
        <v>239</v>
      </c>
      <c r="F122" s="49" t="s">
        <v>65</v>
      </c>
      <c r="G122" s="190">
        <v>2</v>
      </c>
    </row>
    <row r="123" spans="1:7">
      <c r="A123" s="16"/>
      <c r="B123" s="190" t="s">
        <v>237</v>
      </c>
      <c r="C123" s="190">
        <v>2025214515</v>
      </c>
      <c r="D123" s="190" t="s">
        <v>241</v>
      </c>
      <c r="E123" s="24" t="s">
        <v>242</v>
      </c>
      <c r="F123" s="25" t="s">
        <v>108</v>
      </c>
      <c r="G123" s="190">
        <v>10</v>
      </c>
    </row>
    <row r="124" spans="1:7">
      <c r="A124" s="16"/>
      <c r="B124" s="191"/>
      <c r="C124" s="191"/>
      <c r="D124" s="191"/>
      <c r="E124" s="24" t="s">
        <v>243</v>
      </c>
      <c r="F124" s="24" t="s">
        <v>69</v>
      </c>
      <c r="G124" s="191"/>
    </row>
    <row r="125" spans="1:7">
      <c r="A125" s="16"/>
      <c r="B125" s="191"/>
      <c r="C125" s="191"/>
      <c r="D125" s="191"/>
      <c r="E125" s="24" t="s">
        <v>244</v>
      </c>
      <c r="F125" s="24" t="s">
        <v>85</v>
      </c>
      <c r="G125" s="191"/>
    </row>
    <row r="126" spans="1:7">
      <c r="A126" s="16"/>
      <c r="B126" s="191"/>
      <c r="C126" s="191"/>
      <c r="D126" s="191"/>
      <c r="E126" s="24" t="s">
        <v>245</v>
      </c>
      <c r="F126" s="24" t="s">
        <v>102</v>
      </c>
      <c r="G126" s="191"/>
    </row>
    <row r="127" spans="1:7">
      <c r="A127" s="16"/>
      <c r="B127" s="24" t="s">
        <v>237</v>
      </c>
      <c r="C127" s="24">
        <v>2025214531</v>
      </c>
      <c r="D127" s="24" t="s">
        <v>246</v>
      </c>
      <c r="E127" s="24" t="s">
        <v>247</v>
      </c>
      <c r="F127" s="24" t="s">
        <v>150</v>
      </c>
      <c r="G127" s="24">
        <v>2</v>
      </c>
    </row>
    <row r="128" spans="1:7">
      <c r="A128" s="16"/>
      <c r="B128" s="24" t="s">
        <v>237</v>
      </c>
      <c r="C128" s="97">
        <v>2025214526</v>
      </c>
      <c r="D128" s="24" t="s">
        <v>248</v>
      </c>
      <c r="E128" s="24" t="s">
        <v>247</v>
      </c>
      <c r="F128" s="24" t="s">
        <v>150</v>
      </c>
      <c r="G128" s="24">
        <v>2</v>
      </c>
    </row>
    <row r="129" spans="1:7">
      <c r="A129" s="16"/>
      <c r="B129" s="24" t="s">
        <v>237</v>
      </c>
      <c r="C129" s="97">
        <v>2025214525</v>
      </c>
      <c r="D129" s="24" t="s">
        <v>249</v>
      </c>
      <c r="E129" s="24" t="s">
        <v>247</v>
      </c>
      <c r="F129" s="24" t="s">
        <v>150</v>
      </c>
      <c r="G129" s="24">
        <v>2</v>
      </c>
    </row>
    <row r="130" spans="1:7">
      <c r="A130" s="16"/>
      <c r="B130" s="24" t="s">
        <v>237</v>
      </c>
      <c r="C130" s="24">
        <v>2025214508</v>
      </c>
      <c r="D130" s="24" t="s">
        <v>250</v>
      </c>
      <c r="E130" s="24" t="s">
        <v>247</v>
      </c>
      <c r="F130" s="24" t="s">
        <v>150</v>
      </c>
      <c r="G130" s="24">
        <v>2</v>
      </c>
    </row>
    <row r="131" spans="1:7">
      <c r="A131" s="16"/>
      <c r="B131" s="24" t="s">
        <v>237</v>
      </c>
      <c r="C131" s="24">
        <v>2025214523</v>
      </c>
      <c r="D131" s="24" t="s">
        <v>251</v>
      </c>
      <c r="E131" s="24" t="s">
        <v>247</v>
      </c>
      <c r="F131" s="24" t="s">
        <v>150</v>
      </c>
      <c r="G131" s="24">
        <v>2</v>
      </c>
    </row>
    <row r="132" spans="1:7">
      <c r="A132" s="16"/>
      <c r="B132" s="190" t="s">
        <v>252</v>
      </c>
      <c r="C132" s="190">
        <v>2025214216</v>
      </c>
      <c r="D132" s="190" t="s">
        <v>253</v>
      </c>
      <c r="E132" s="24" t="s">
        <v>254</v>
      </c>
      <c r="F132" s="24" t="s">
        <v>114</v>
      </c>
      <c r="G132" s="190">
        <v>13</v>
      </c>
    </row>
    <row r="133" spans="1:7">
      <c r="A133" s="16"/>
      <c r="B133" s="191"/>
      <c r="C133" s="191"/>
      <c r="D133" s="191"/>
      <c r="E133" s="24" t="s">
        <v>255</v>
      </c>
      <c r="F133" s="24" t="s">
        <v>65</v>
      </c>
      <c r="G133" s="191"/>
    </row>
    <row r="134" spans="1:7">
      <c r="A134" s="16"/>
      <c r="B134" s="191"/>
      <c r="C134" s="191"/>
      <c r="D134" s="191"/>
      <c r="E134" s="24" t="s">
        <v>256</v>
      </c>
      <c r="F134" s="24" t="s">
        <v>108</v>
      </c>
      <c r="G134" s="191"/>
    </row>
    <row r="135" spans="1:7">
      <c r="A135" s="16"/>
      <c r="B135" s="191"/>
      <c r="C135" s="191"/>
      <c r="D135" s="191"/>
      <c r="E135" s="24" t="s">
        <v>255</v>
      </c>
      <c r="F135" s="24" t="s">
        <v>85</v>
      </c>
      <c r="G135" s="191"/>
    </row>
    <row r="136" spans="1:7">
      <c r="A136" s="16"/>
      <c r="B136" s="191"/>
      <c r="C136" s="191"/>
      <c r="D136" s="191"/>
      <c r="E136" s="24" t="s">
        <v>257</v>
      </c>
      <c r="F136" s="24" t="s">
        <v>102</v>
      </c>
      <c r="G136" s="191"/>
    </row>
    <row r="137" spans="1:7">
      <c r="A137" s="16"/>
      <c r="B137" s="190" t="s">
        <v>252</v>
      </c>
      <c r="C137" s="190">
        <v>2025214201</v>
      </c>
      <c r="D137" s="190" t="s">
        <v>258</v>
      </c>
      <c r="E137" s="24" t="s">
        <v>254</v>
      </c>
      <c r="F137" s="24" t="s">
        <v>114</v>
      </c>
      <c r="G137" s="190">
        <v>5</v>
      </c>
    </row>
    <row r="138" spans="1:7">
      <c r="A138" s="16"/>
      <c r="B138" s="191"/>
      <c r="C138" s="191"/>
      <c r="D138" s="191"/>
      <c r="E138" s="24" t="s">
        <v>255</v>
      </c>
      <c r="F138" s="24" t="s">
        <v>65</v>
      </c>
      <c r="G138" s="191"/>
    </row>
    <row r="139" spans="1:7">
      <c r="A139" s="16"/>
      <c r="B139" s="190" t="s">
        <v>259</v>
      </c>
      <c r="C139" s="190">
        <v>2025214327</v>
      </c>
      <c r="D139" s="190" t="s">
        <v>260</v>
      </c>
      <c r="E139" s="24" t="s">
        <v>254</v>
      </c>
      <c r="F139" s="24" t="s">
        <v>114</v>
      </c>
      <c r="G139" s="190">
        <v>13</v>
      </c>
    </row>
    <row r="140" spans="1:7">
      <c r="A140" s="16"/>
      <c r="B140" s="191"/>
      <c r="C140" s="191"/>
      <c r="D140" s="191"/>
      <c r="E140" s="24" t="s">
        <v>255</v>
      </c>
      <c r="F140" s="24" t="s">
        <v>65</v>
      </c>
      <c r="G140" s="191"/>
    </row>
    <row r="141" spans="1:7">
      <c r="A141" s="16"/>
      <c r="B141" s="191"/>
      <c r="C141" s="191"/>
      <c r="D141" s="191"/>
      <c r="E141" s="24" t="s">
        <v>261</v>
      </c>
      <c r="F141" s="24" t="s">
        <v>108</v>
      </c>
      <c r="G141" s="191"/>
    </row>
    <row r="142" spans="1:7">
      <c r="A142" s="16"/>
      <c r="B142" s="191"/>
      <c r="C142" s="191"/>
      <c r="D142" s="191"/>
      <c r="E142" s="24" t="s">
        <v>255</v>
      </c>
      <c r="F142" s="24" t="s">
        <v>85</v>
      </c>
      <c r="G142" s="191"/>
    </row>
    <row r="143" spans="1:7">
      <c r="A143" s="16"/>
      <c r="B143" s="191"/>
      <c r="C143" s="191"/>
      <c r="D143" s="191"/>
      <c r="E143" s="24" t="s">
        <v>257</v>
      </c>
      <c r="F143" s="24" t="s">
        <v>102</v>
      </c>
      <c r="G143" s="191"/>
    </row>
    <row r="144" spans="1:7">
      <c r="A144" s="16"/>
      <c r="B144" s="24" t="s">
        <v>262</v>
      </c>
      <c r="C144" s="24">
        <v>2025213721</v>
      </c>
      <c r="D144" s="24" t="s">
        <v>263</v>
      </c>
      <c r="E144" s="24" t="s">
        <v>264</v>
      </c>
      <c r="F144" s="24" t="s">
        <v>85</v>
      </c>
      <c r="G144" s="24">
        <v>2</v>
      </c>
    </row>
    <row r="145" spans="1:7">
      <c r="A145" s="16"/>
      <c r="B145" s="24" t="s">
        <v>262</v>
      </c>
      <c r="C145" s="24">
        <v>2025213730</v>
      </c>
      <c r="D145" s="24" t="s">
        <v>265</v>
      </c>
      <c r="E145" s="24" t="s">
        <v>264</v>
      </c>
      <c r="F145" s="24" t="s">
        <v>85</v>
      </c>
      <c r="G145" s="24">
        <v>2</v>
      </c>
    </row>
    <row r="146" spans="1:7">
      <c r="A146" s="16"/>
      <c r="B146" s="24" t="s">
        <v>262</v>
      </c>
      <c r="C146" s="24">
        <v>2025213709</v>
      </c>
      <c r="D146" s="24" t="s">
        <v>266</v>
      </c>
      <c r="E146" s="24" t="s">
        <v>267</v>
      </c>
      <c r="F146" s="24" t="s">
        <v>85</v>
      </c>
      <c r="G146" s="24">
        <v>2</v>
      </c>
    </row>
    <row r="147" spans="1:7">
      <c r="A147" s="16"/>
      <c r="B147" s="190" t="s">
        <v>268</v>
      </c>
      <c r="C147" s="190">
        <v>2025213416</v>
      </c>
      <c r="D147" s="190" t="s">
        <v>269</v>
      </c>
      <c r="E147" s="24" t="s">
        <v>270</v>
      </c>
      <c r="F147" s="24" t="s">
        <v>65</v>
      </c>
      <c r="G147" s="190">
        <v>14</v>
      </c>
    </row>
    <row r="148" spans="1:7">
      <c r="A148" s="16"/>
      <c r="B148" s="191"/>
      <c r="C148" s="191"/>
      <c r="D148" s="191"/>
      <c r="E148" s="24" t="s">
        <v>270</v>
      </c>
      <c r="F148" s="24" t="s">
        <v>69</v>
      </c>
      <c r="G148" s="191"/>
    </row>
    <row r="149" spans="1:7">
      <c r="A149" s="16"/>
      <c r="B149" s="191"/>
      <c r="C149" s="191"/>
      <c r="D149" s="191"/>
      <c r="E149" s="24" t="s">
        <v>54</v>
      </c>
      <c r="F149" s="24" t="s">
        <v>108</v>
      </c>
      <c r="G149" s="191"/>
    </row>
    <row r="150" spans="1:7">
      <c r="A150" s="16"/>
      <c r="B150" s="191"/>
      <c r="C150" s="191"/>
      <c r="D150" s="191"/>
      <c r="E150" s="24" t="s">
        <v>264</v>
      </c>
      <c r="F150" s="24" t="s">
        <v>69</v>
      </c>
      <c r="G150" s="191"/>
    </row>
    <row r="151" spans="1:7">
      <c r="A151" s="16"/>
      <c r="B151" s="191"/>
      <c r="C151" s="191"/>
      <c r="D151" s="191"/>
      <c r="E151" s="24" t="s">
        <v>53</v>
      </c>
      <c r="F151" s="24" t="s">
        <v>69</v>
      </c>
      <c r="G151" s="191"/>
    </row>
    <row r="152" spans="1:7">
      <c r="A152" s="16"/>
      <c r="B152" s="191"/>
      <c r="C152" s="191"/>
      <c r="D152" s="191"/>
      <c r="E152" s="24" t="s">
        <v>271</v>
      </c>
      <c r="F152" s="24" t="s">
        <v>102</v>
      </c>
      <c r="G152" s="191"/>
    </row>
    <row r="153" spans="1:7">
      <c r="A153" s="16"/>
      <c r="B153" s="24" t="s">
        <v>272</v>
      </c>
      <c r="C153" s="24">
        <v>2025213215</v>
      </c>
      <c r="D153" s="24" t="s">
        <v>273</v>
      </c>
      <c r="E153" s="24" t="s">
        <v>274</v>
      </c>
      <c r="F153" s="24" t="s">
        <v>69</v>
      </c>
      <c r="G153" s="24">
        <v>2</v>
      </c>
    </row>
    <row r="154" spans="1:7">
      <c r="A154" s="16"/>
      <c r="B154" s="24" t="s">
        <v>272</v>
      </c>
      <c r="C154" s="24">
        <v>2025213204</v>
      </c>
      <c r="D154" s="24" t="s">
        <v>275</v>
      </c>
      <c r="E154" s="24" t="s">
        <v>274</v>
      </c>
      <c r="F154" s="24" t="s">
        <v>69</v>
      </c>
      <c r="G154" s="24">
        <v>2</v>
      </c>
    </row>
    <row r="155" spans="1:7">
      <c r="A155" s="16"/>
      <c r="B155" s="24" t="s">
        <v>272</v>
      </c>
      <c r="C155" s="24">
        <v>2025213206</v>
      </c>
      <c r="D155" s="24" t="s">
        <v>276</v>
      </c>
      <c r="E155" s="24" t="s">
        <v>274</v>
      </c>
      <c r="F155" s="24" t="s">
        <v>69</v>
      </c>
      <c r="G155" s="24">
        <v>2</v>
      </c>
    </row>
    <row r="156" spans="1:7">
      <c r="A156" s="16"/>
      <c r="B156" s="24" t="s">
        <v>277</v>
      </c>
      <c r="C156" s="24">
        <v>2023213427</v>
      </c>
      <c r="D156" s="24" t="s">
        <v>278</v>
      </c>
      <c r="E156" s="24" t="s">
        <v>279</v>
      </c>
      <c r="F156" s="24" t="s">
        <v>65</v>
      </c>
      <c r="G156" s="24">
        <v>2</v>
      </c>
    </row>
    <row r="157" spans="1:7">
      <c r="A157" s="16"/>
      <c r="B157" s="24" t="s">
        <v>280</v>
      </c>
      <c r="C157" s="24">
        <v>2024213432</v>
      </c>
      <c r="D157" s="24" t="s">
        <v>281</v>
      </c>
      <c r="E157" s="24" t="s">
        <v>282</v>
      </c>
      <c r="F157" s="24" t="s">
        <v>65</v>
      </c>
      <c r="G157" s="24">
        <v>2</v>
      </c>
    </row>
    <row r="158" spans="1:7">
      <c r="A158" s="16"/>
      <c r="B158" s="24" t="s">
        <v>280</v>
      </c>
      <c r="C158" s="24">
        <v>2024213439</v>
      </c>
      <c r="D158" s="24" t="s">
        <v>283</v>
      </c>
      <c r="E158" s="24" t="s">
        <v>282</v>
      </c>
      <c r="F158" s="24" t="s">
        <v>65</v>
      </c>
      <c r="G158" s="24">
        <v>2</v>
      </c>
    </row>
    <row r="159" spans="1:7">
      <c r="A159" s="16"/>
      <c r="B159" s="24" t="s">
        <v>280</v>
      </c>
      <c r="C159" s="24">
        <v>2024213425</v>
      </c>
      <c r="D159" s="24" t="s">
        <v>284</v>
      </c>
      <c r="E159" s="24" t="s">
        <v>54</v>
      </c>
      <c r="F159" s="24" t="s">
        <v>102</v>
      </c>
      <c r="G159" s="24">
        <v>3</v>
      </c>
    </row>
    <row r="160" spans="1:7">
      <c r="A160" s="16"/>
      <c r="B160" s="190" t="s">
        <v>285</v>
      </c>
      <c r="C160" s="190">
        <v>2025214419</v>
      </c>
      <c r="D160" s="190" t="s">
        <v>286</v>
      </c>
      <c r="E160" s="24" t="s">
        <v>243</v>
      </c>
      <c r="F160" s="24" t="s">
        <v>65</v>
      </c>
      <c r="G160" s="190">
        <v>9</v>
      </c>
    </row>
    <row r="161" spans="1:7">
      <c r="A161" s="16"/>
      <c r="B161" s="191"/>
      <c r="C161" s="191"/>
      <c r="D161" s="191"/>
      <c r="E161" s="24" t="s">
        <v>244</v>
      </c>
      <c r="F161" s="24" t="s">
        <v>69</v>
      </c>
      <c r="G161" s="191"/>
    </row>
    <row r="162" spans="1:7">
      <c r="A162" s="16"/>
      <c r="B162" s="191"/>
      <c r="C162" s="191"/>
      <c r="D162" s="191"/>
      <c r="E162" s="24" t="s">
        <v>245</v>
      </c>
      <c r="F162" s="24" t="s">
        <v>102</v>
      </c>
      <c r="G162" s="191"/>
    </row>
    <row r="163" spans="1:7">
      <c r="A163" s="16"/>
      <c r="B163" s="191"/>
      <c r="C163" s="191"/>
      <c r="D163" s="191"/>
      <c r="E163" s="24" t="s">
        <v>287</v>
      </c>
      <c r="F163" s="24" t="s">
        <v>85</v>
      </c>
      <c r="G163" s="191"/>
    </row>
    <row r="164" spans="1:7">
      <c r="A164" s="16"/>
      <c r="B164" s="24" t="s">
        <v>285</v>
      </c>
      <c r="C164" s="24">
        <v>2025214429</v>
      </c>
      <c r="D164" s="24" t="s">
        <v>288</v>
      </c>
      <c r="E164" s="24" t="s">
        <v>287</v>
      </c>
      <c r="F164" s="24" t="s">
        <v>85</v>
      </c>
      <c r="G164" s="24">
        <v>2</v>
      </c>
    </row>
    <row r="165" spans="1:7">
      <c r="A165" s="16"/>
      <c r="B165" s="24" t="s">
        <v>285</v>
      </c>
      <c r="C165" s="24">
        <v>2025214436</v>
      </c>
      <c r="D165" s="24" t="s">
        <v>289</v>
      </c>
      <c r="E165" s="24" t="s">
        <v>287</v>
      </c>
      <c r="F165" s="24" t="s">
        <v>85</v>
      </c>
      <c r="G165" s="24">
        <v>2</v>
      </c>
    </row>
    <row r="166" spans="1:7">
      <c r="A166" s="16"/>
      <c r="B166" s="24" t="s">
        <v>285</v>
      </c>
      <c r="C166" s="24">
        <v>2025214410</v>
      </c>
      <c r="D166" s="24" t="s">
        <v>290</v>
      </c>
      <c r="E166" s="24" t="s">
        <v>287</v>
      </c>
      <c r="F166" s="24" t="s">
        <v>85</v>
      </c>
      <c r="G166" s="24">
        <v>2</v>
      </c>
    </row>
    <row r="167" spans="1:7">
      <c r="A167" s="16"/>
      <c r="B167" s="24" t="s">
        <v>285</v>
      </c>
      <c r="C167" s="24">
        <v>2025214440</v>
      </c>
      <c r="D167" s="24" t="s">
        <v>291</v>
      </c>
      <c r="E167" s="24" t="s">
        <v>287</v>
      </c>
      <c r="F167" s="24" t="s">
        <v>85</v>
      </c>
      <c r="G167" s="24">
        <v>2</v>
      </c>
    </row>
    <row r="168" spans="1:7">
      <c r="A168" s="16"/>
      <c r="B168" s="190" t="s">
        <v>292</v>
      </c>
      <c r="C168" s="190">
        <v>2025213103</v>
      </c>
      <c r="D168" s="190" t="s">
        <v>293</v>
      </c>
      <c r="E168" s="24" t="s">
        <v>267</v>
      </c>
      <c r="F168" s="24" t="s">
        <v>65</v>
      </c>
      <c r="G168" s="190">
        <v>5</v>
      </c>
    </row>
    <row r="169" spans="1:7">
      <c r="A169" s="16"/>
      <c r="B169" s="191"/>
      <c r="C169" s="191"/>
      <c r="D169" s="191"/>
      <c r="E169" s="24" t="s">
        <v>271</v>
      </c>
      <c r="F169" s="24" t="s">
        <v>114</v>
      </c>
      <c r="G169" s="191"/>
    </row>
    <row r="170" spans="1:7">
      <c r="A170" s="16"/>
      <c r="B170" s="190" t="s">
        <v>292</v>
      </c>
      <c r="C170" s="190">
        <v>2025213110</v>
      </c>
      <c r="D170" s="190" t="s">
        <v>294</v>
      </c>
      <c r="E170" s="24" t="s">
        <v>267</v>
      </c>
      <c r="F170" s="24" t="s">
        <v>65</v>
      </c>
      <c r="G170" s="190">
        <v>5</v>
      </c>
    </row>
    <row r="171" spans="1:7">
      <c r="A171" s="16"/>
      <c r="B171" s="191"/>
      <c r="C171" s="191"/>
      <c r="D171" s="191"/>
      <c r="E171" s="24" t="s">
        <v>271</v>
      </c>
      <c r="F171" s="24" t="s">
        <v>114</v>
      </c>
      <c r="G171" s="191"/>
    </row>
    <row r="172" spans="1:7">
      <c r="A172" s="16"/>
      <c r="B172" s="24" t="s">
        <v>292</v>
      </c>
      <c r="C172" s="24">
        <v>2025213133</v>
      </c>
      <c r="D172" s="24" t="s">
        <v>295</v>
      </c>
      <c r="E172" s="24" t="s">
        <v>271</v>
      </c>
      <c r="F172" s="24" t="s">
        <v>114</v>
      </c>
      <c r="G172" s="24">
        <v>3</v>
      </c>
    </row>
    <row r="173" spans="1:7">
      <c r="A173" s="16"/>
      <c r="B173" s="190" t="s">
        <v>292</v>
      </c>
      <c r="C173" s="190">
        <v>2025213109</v>
      </c>
      <c r="D173" s="190" t="s">
        <v>296</v>
      </c>
      <c r="E173" s="24" t="s">
        <v>267</v>
      </c>
      <c r="F173" s="24" t="s">
        <v>69</v>
      </c>
      <c r="G173" s="190">
        <v>4</v>
      </c>
    </row>
    <row r="174" spans="1:7">
      <c r="A174" s="16"/>
      <c r="B174" s="191"/>
      <c r="C174" s="191"/>
      <c r="D174" s="191"/>
      <c r="E174" s="24" t="s">
        <v>77</v>
      </c>
      <c r="F174" s="24" t="s">
        <v>69</v>
      </c>
      <c r="G174" s="191"/>
    </row>
    <row r="175" spans="1:7">
      <c r="A175" s="267" t="s">
        <v>6</v>
      </c>
      <c r="B175" s="268" t="s">
        <v>297</v>
      </c>
      <c r="C175" s="269">
        <v>2022253202</v>
      </c>
      <c r="D175" s="269" t="s">
        <v>298</v>
      </c>
      <c r="E175" s="19" t="s">
        <v>299</v>
      </c>
      <c r="F175" s="19" t="s">
        <v>300</v>
      </c>
      <c r="G175" s="269">
        <v>2</v>
      </c>
    </row>
    <row r="176" spans="1:7">
      <c r="A176" s="186"/>
      <c r="B176" s="270"/>
      <c r="C176" s="269">
        <v>2022253205</v>
      </c>
      <c r="D176" s="268" t="s">
        <v>301</v>
      </c>
      <c r="E176" s="269" t="s">
        <v>299</v>
      </c>
      <c r="F176" s="19" t="s">
        <v>300</v>
      </c>
      <c r="G176" s="268">
        <v>4</v>
      </c>
    </row>
    <row r="177" spans="1:7">
      <c r="A177" s="186"/>
      <c r="B177" s="270"/>
      <c r="C177" s="269">
        <v>2022253205</v>
      </c>
      <c r="D177" s="271"/>
      <c r="E177" s="269" t="s">
        <v>302</v>
      </c>
      <c r="F177" s="19" t="s">
        <v>303</v>
      </c>
      <c r="G177" s="271"/>
    </row>
    <row r="178" spans="1:7">
      <c r="A178" s="186"/>
      <c r="B178" s="270"/>
      <c r="C178" s="269">
        <v>2022253220</v>
      </c>
      <c r="D178" s="269" t="s">
        <v>304</v>
      </c>
      <c r="E178" s="269" t="s">
        <v>299</v>
      </c>
      <c r="F178" s="19" t="s">
        <v>300</v>
      </c>
      <c r="G178" s="269">
        <v>2</v>
      </c>
    </row>
    <row r="179" spans="1:7">
      <c r="A179" s="186"/>
      <c r="B179" s="270"/>
      <c r="C179" s="269">
        <v>2022253233</v>
      </c>
      <c r="D179" s="269" t="s">
        <v>305</v>
      </c>
      <c r="E179" s="269" t="s">
        <v>299</v>
      </c>
      <c r="F179" s="269" t="s">
        <v>300</v>
      </c>
      <c r="G179" s="269">
        <v>2</v>
      </c>
    </row>
    <row r="180" spans="1:7">
      <c r="A180" s="186"/>
      <c r="B180" s="270"/>
      <c r="C180" s="269">
        <v>2022253228</v>
      </c>
      <c r="D180" s="268" t="s">
        <v>306</v>
      </c>
      <c r="E180" s="269" t="s">
        <v>299</v>
      </c>
      <c r="F180" s="269" t="s">
        <v>307</v>
      </c>
      <c r="G180" s="268">
        <v>5</v>
      </c>
    </row>
    <row r="181" spans="1:7">
      <c r="A181" s="186"/>
      <c r="B181" s="270"/>
      <c r="C181" s="269">
        <v>2022253228</v>
      </c>
      <c r="D181" s="271"/>
      <c r="E181" s="269" t="s">
        <v>308</v>
      </c>
      <c r="F181" s="269" t="s">
        <v>309</v>
      </c>
      <c r="G181" s="271"/>
    </row>
    <row r="182" spans="1:7">
      <c r="A182" s="186"/>
      <c r="B182" s="270"/>
      <c r="C182" s="269">
        <v>2022253231</v>
      </c>
      <c r="D182" s="268" t="s">
        <v>310</v>
      </c>
      <c r="E182" s="269" t="s">
        <v>299</v>
      </c>
      <c r="F182" s="269" t="s">
        <v>300</v>
      </c>
      <c r="G182" s="268">
        <v>7</v>
      </c>
    </row>
    <row r="183" spans="1:7">
      <c r="A183" s="186"/>
      <c r="B183" s="270"/>
      <c r="C183" s="269">
        <v>2022253231</v>
      </c>
      <c r="D183" s="270"/>
      <c r="E183" s="269" t="s">
        <v>299</v>
      </c>
      <c r="F183" s="269" t="s">
        <v>307</v>
      </c>
      <c r="G183" s="270"/>
    </row>
    <row r="184" spans="1:7">
      <c r="A184" s="186"/>
      <c r="B184" s="270"/>
      <c r="C184" s="19">
        <v>2022253231</v>
      </c>
      <c r="D184" s="271"/>
      <c r="E184" s="269" t="s">
        <v>308</v>
      </c>
      <c r="F184" s="269" t="s">
        <v>309</v>
      </c>
      <c r="G184" s="271"/>
    </row>
    <row r="185" spans="1:7">
      <c r="A185" s="186"/>
      <c r="B185" s="270"/>
      <c r="C185" s="19">
        <v>2022253230</v>
      </c>
      <c r="D185" s="29" t="s">
        <v>311</v>
      </c>
      <c r="E185" s="19" t="s">
        <v>299</v>
      </c>
      <c r="F185" s="19" t="s">
        <v>307</v>
      </c>
      <c r="G185" s="29">
        <v>5</v>
      </c>
    </row>
    <row r="186" spans="1:7">
      <c r="A186" s="186"/>
      <c r="B186" s="271"/>
      <c r="C186" s="19">
        <v>2022253230</v>
      </c>
      <c r="D186" s="271"/>
      <c r="E186" s="19" t="s">
        <v>308</v>
      </c>
      <c r="F186" s="19" t="s">
        <v>309</v>
      </c>
      <c r="G186" s="271"/>
    </row>
    <row r="187" spans="1:7">
      <c r="A187" s="186"/>
      <c r="B187" s="268" t="s">
        <v>312</v>
      </c>
      <c r="C187" s="19">
        <v>2023243113</v>
      </c>
      <c r="D187" s="268" t="s">
        <v>313</v>
      </c>
      <c r="E187" s="269" t="s">
        <v>314</v>
      </c>
      <c r="F187" s="19" t="s">
        <v>300</v>
      </c>
      <c r="G187" s="29">
        <v>6</v>
      </c>
    </row>
    <row r="188" spans="1:7">
      <c r="A188" s="186"/>
      <c r="B188" s="270"/>
      <c r="C188" s="19">
        <v>2023243113</v>
      </c>
      <c r="D188" s="270"/>
      <c r="E188" s="19" t="s">
        <v>315</v>
      </c>
      <c r="F188" s="19" t="s">
        <v>300</v>
      </c>
      <c r="G188" s="270"/>
    </row>
    <row r="189" spans="1:7">
      <c r="A189" s="186"/>
      <c r="B189" s="270"/>
      <c r="C189" s="269">
        <v>2023243113</v>
      </c>
      <c r="D189" s="271"/>
      <c r="E189" s="269" t="s">
        <v>316</v>
      </c>
      <c r="F189" s="269" t="s">
        <v>317</v>
      </c>
      <c r="G189" s="271"/>
    </row>
    <row r="190" spans="1:7">
      <c r="A190" s="186"/>
      <c r="B190" s="270"/>
      <c r="C190" s="269">
        <v>2023243123</v>
      </c>
      <c r="D190" s="268" t="s">
        <v>318</v>
      </c>
      <c r="E190" s="269" t="s">
        <v>316</v>
      </c>
      <c r="F190" s="269" t="s">
        <v>317</v>
      </c>
      <c r="G190" s="268">
        <v>4</v>
      </c>
    </row>
    <row r="191" spans="1:7">
      <c r="A191" s="186"/>
      <c r="B191" s="271"/>
      <c r="C191" s="269">
        <v>2023243123</v>
      </c>
      <c r="D191" s="271"/>
      <c r="E191" s="269" t="s">
        <v>319</v>
      </c>
      <c r="F191" s="269" t="s">
        <v>307</v>
      </c>
      <c r="G191" s="271"/>
    </row>
    <row r="192" spans="1:7">
      <c r="A192" s="186"/>
      <c r="B192" s="268" t="s">
        <v>320</v>
      </c>
      <c r="C192" s="269">
        <v>2023243302</v>
      </c>
      <c r="D192" s="268" t="s">
        <v>321</v>
      </c>
      <c r="E192" s="269" t="s">
        <v>322</v>
      </c>
      <c r="F192" s="269" t="s">
        <v>300</v>
      </c>
      <c r="G192" s="268">
        <v>4</v>
      </c>
    </row>
    <row r="193" spans="1:7">
      <c r="A193" s="186"/>
      <c r="B193" s="270"/>
      <c r="C193" s="269">
        <v>2023243302</v>
      </c>
      <c r="D193" s="271"/>
      <c r="E193" s="269" t="s">
        <v>323</v>
      </c>
      <c r="F193" s="269" t="s">
        <v>300</v>
      </c>
      <c r="G193" s="271"/>
    </row>
    <row r="194" spans="1:7">
      <c r="A194" s="186"/>
      <c r="B194" s="270"/>
      <c r="C194" s="269">
        <v>2023243315</v>
      </c>
      <c r="D194" s="268" t="s">
        <v>324</v>
      </c>
      <c r="E194" s="269" t="s">
        <v>319</v>
      </c>
      <c r="F194" s="269" t="s">
        <v>317</v>
      </c>
      <c r="G194" s="268">
        <v>4</v>
      </c>
    </row>
    <row r="195" spans="1:7">
      <c r="A195" s="186"/>
      <c r="B195" s="271"/>
      <c r="C195" s="19">
        <v>2023243315</v>
      </c>
      <c r="D195" s="271"/>
      <c r="E195" s="19" t="s">
        <v>325</v>
      </c>
      <c r="F195" s="19" t="s">
        <v>307</v>
      </c>
      <c r="G195" s="271"/>
    </row>
    <row r="196" spans="1:7">
      <c r="A196" s="186"/>
      <c r="B196" s="268" t="s">
        <v>326</v>
      </c>
      <c r="C196" s="19">
        <v>2023243522</v>
      </c>
      <c r="D196" s="29" t="s">
        <v>327</v>
      </c>
      <c r="E196" s="19" t="s">
        <v>328</v>
      </c>
      <c r="F196" s="19" t="s">
        <v>329</v>
      </c>
      <c r="G196" s="31">
        <v>4</v>
      </c>
    </row>
    <row r="197" spans="1:7">
      <c r="A197" s="186"/>
      <c r="B197" s="271"/>
      <c r="C197" s="19">
        <v>2023243522</v>
      </c>
      <c r="D197" s="271"/>
      <c r="E197" s="19" t="s">
        <v>330</v>
      </c>
      <c r="F197" s="19" t="s">
        <v>303</v>
      </c>
      <c r="G197" s="270"/>
    </row>
    <row r="198" spans="1:7">
      <c r="A198" s="186"/>
      <c r="B198" s="268" t="s">
        <v>331</v>
      </c>
      <c r="C198" s="19">
        <v>2023243601</v>
      </c>
      <c r="D198" s="29" t="s">
        <v>332</v>
      </c>
      <c r="E198" s="19" t="s">
        <v>333</v>
      </c>
      <c r="F198" s="19" t="s">
        <v>334</v>
      </c>
      <c r="G198" s="29">
        <v>8</v>
      </c>
    </row>
    <row r="199" spans="1:7">
      <c r="A199" s="186"/>
      <c r="B199" s="270"/>
      <c r="C199" s="19">
        <v>2023243601</v>
      </c>
      <c r="D199" s="270"/>
      <c r="E199" s="19" t="s">
        <v>335</v>
      </c>
      <c r="F199" s="19" t="s">
        <v>307</v>
      </c>
      <c r="G199" s="270"/>
    </row>
    <row r="200" spans="1:7">
      <c r="A200" s="186"/>
      <c r="B200" s="271"/>
      <c r="C200" s="19">
        <v>2023243601</v>
      </c>
      <c r="D200" s="271"/>
      <c r="E200" s="19" t="s">
        <v>336</v>
      </c>
      <c r="F200" s="19" t="s">
        <v>303</v>
      </c>
      <c r="G200" s="271"/>
    </row>
    <row r="201" spans="1:7">
      <c r="A201" s="186"/>
      <c r="B201" s="272" t="s">
        <v>337</v>
      </c>
      <c r="C201" s="19">
        <v>2024243113</v>
      </c>
      <c r="D201" s="29" t="s">
        <v>338</v>
      </c>
      <c r="E201" s="19" t="s">
        <v>339</v>
      </c>
      <c r="F201" s="19" t="s">
        <v>340</v>
      </c>
      <c r="G201" s="29">
        <v>16</v>
      </c>
    </row>
    <row r="202" spans="1:7">
      <c r="A202" s="186"/>
      <c r="B202" s="273"/>
      <c r="C202" s="19">
        <v>2024243113</v>
      </c>
      <c r="D202" s="270"/>
      <c r="E202" s="19" t="s">
        <v>89</v>
      </c>
      <c r="F202" s="19" t="s">
        <v>329</v>
      </c>
      <c r="G202" s="270"/>
    </row>
    <row r="203" spans="1:7">
      <c r="A203" s="186"/>
      <c r="B203" s="273"/>
      <c r="C203" s="19">
        <v>2024243113</v>
      </c>
      <c r="D203" s="270"/>
      <c r="E203" s="19" t="s">
        <v>341</v>
      </c>
      <c r="F203" s="19" t="s">
        <v>329</v>
      </c>
      <c r="G203" s="270"/>
    </row>
    <row r="204" spans="1:7">
      <c r="A204" s="186"/>
      <c r="B204" s="273"/>
      <c r="C204" s="19">
        <v>2024243113</v>
      </c>
      <c r="D204" s="270"/>
      <c r="E204" s="19" t="s">
        <v>342</v>
      </c>
      <c r="F204" s="19" t="s">
        <v>300</v>
      </c>
      <c r="G204" s="270"/>
    </row>
    <row r="205" spans="1:7">
      <c r="A205" s="186"/>
      <c r="B205" s="273"/>
      <c r="C205" s="19">
        <v>2024243113</v>
      </c>
      <c r="D205" s="270"/>
      <c r="E205" s="19" t="s">
        <v>343</v>
      </c>
      <c r="F205" s="19" t="s">
        <v>300</v>
      </c>
      <c r="G205" s="270"/>
    </row>
    <row r="206" spans="1:7">
      <c r="A206" s="186"/>
      <c r="B206" s="273"/>
      <c r="C206" s="19">
        <v>2024243113</v>
      </c>
      <c r="D206" s="270"/>
      <c r="E206" s="19" t="s">
        <v>344</v>
      </c>
      <c r="F206" s="19" t="s">
        <v>317</v>
      </c>
      <c r="G206" s="270"/>
    </row>
    <row r="207" spans="1:7">
      <c r="A207" s="186"/>
      <c r="B207" s="273"/>
      <c r="C207" s="19">
        <v>2024243113</v>
      </c>
      <c r="D207" s="271"/>
      <c r="E207" s="19" t="s">
        <v>345</v>
      </c>
      <c r="F207" s="19" t="s">
        <v>346</v>
      </c>
      <c r="G207" s="271"/>
    </row>
    <row r="208" spans="1:7">
      <c r="A208" s="186"/>
      <c r="B208" s="273"/>
      <c r="C208" s="19">
        <v>2023213622</v>
      </c>
      <c r="D208" s="29" t="s">
        <v>347</v>
      </c>
      <c r="E208" s="19" t="s">
        <v>344</v>
      </c>
      <c r="F208" s="19" t="s">
        <v>317</v>
      </c>
      <c r="G208" s="29">
        <v>5</v>
      </c>
    </row>
    <row r="209" spans="1:7">
      <c r="A209" s="186"/>
      <c r="B209" s="274"/>
      <c r="C209" s="19">
        <v>2023213622</v>
      </c>
      <c r="D209" s="271"/>
      <c r="E209" s="19" t="s">
        <v>345</v>
      </c>
      <c r="F209" s="19" t="s">
        <v>346</v>
      </c>
      <c r="G209" s="271"/>
    </row>
    <row r="210" spans="1:7">
      <c r="A210" s="186"/>
      <c r="B210" s="272" t="s">
        <v>348</v>
      </c>
      <c r="C210" s="275">
        <v>2024253101</v>
      </c>
      <c r="D210" s="19" t="s">
        <v>349</v>
      </c>
      <c r="E210" s="19" t="s">
        <v>350</v>
      </c>
      <c r="F210" s="19" t="s">
        <v>303</v>
      </c>
      <c r="G210" s="19">
        <v>2</v>
      </c>
    </row>
    <row r="211" spans="1:7">
      <c r="A211" s="186"/>
      <c r="B211" s="273"/>
      <c r="C211" s="275">
        <v>2024253104</v>
      </c>
      <c r="D211" s="19" t="s">
        <v>351</v>
      </c>
      <c r="E211" s="19" t="s">
        <v>350</v>
      </c>
      <c r="F211" s="19" t="s">
        <v>303</v>
      </c>
      <c r="G211" s="19">
        <v>2</v>
      </c>
    </row>
    <row r="212" spans="1:7">
      <c r="A212" s="186"/>
      <c r="B212" s="274"/>
      <c r="C212" s="275">
        <v>2024253106</v>
      </c>
      <c r="D212" s="19" t="s">
        <v>352</v>
      </c>
      <c r="E212" s="19" t="s">
        <v>350</v>
      </c>
      <c r="F212" s="19" t="s">
        <v>303</v>
      </c>
      <c r="G212" s="19">
        <v>2</v>
      </c>
    </row>
    <row r="213" spans="1:7">
      <c r="A213" s="186"/>
      <c r="B213" s="272" t="s">
        <v>353</v>
      </c>
      <c r="C213" s="19">
        <v>2024213612</v>
      </c>
      <c r="D213" s="29" t="s">
        <v>354</v>
      </c>
      <c r="E213" s="269" t="s">
        <v>89</v>
      </c>
      <c r="F213" s="19" t="s">
        <v>329</v>
      </c>
      <c r="G213" s="29">
        <v>4</v>
      </c>
    </row>
    <row r="214" spans="1:7">
      <c r="A214" s="186"/>
      <c r="B214" s="274"/>
      <c r="C214" s="19">
        <v>2024213612</v>
      </c>
      <c r="D214" s="271"/>
      <c r="E214" s="269" t="s">
        <v>54</v>
      </c>
      <c r="F214" s="19" t="s">
        <v>329</v>
      </c>
      <c r="G214" s="271"/>
    </row>
    <row r="215" spans="1:7">
      <c r="A215" s="186"/>
      <c r="B215" s="268" t="s">
        <v>355</v>
      </c>
      <c r="C215" s="19">
        <v>2024243519</v>
      </c>
      <c r="D215" s="29" t="s">
        <v>356</v>
      </c>
      <c r="E215" s="269" t="s">
        <v>357</v>
      </c>
      <c r="F215" s="19" t="s">
        <v>358</v>
      </c>
      <c r="G215" s="29">
        <v>5</v>
      </c>
    </row>
    <row r="216" spans="1:7">
      <c r="A216" s="186"/>
      <c r="B216" s="270"/>
      <c r="C216" s="19">
        <v>2024243519</v>
      </c>
      <c r="D216" s="271"/>
      <c r="E216" s="269" t="s">
        <v>89</v>
      </c>
      <c r="F216" s="19" t="s">
        <v>300</v>
      </c>
      <c r="G216" s="271"/>
    </row>
    <row r="217" spans="1:7">
      <c r="A217" s="186"/>
      <c r="B217" s="270"/>
      <c r="C217" s="19">
        <v>2024243508</v>
      </c>
      <c r="D217" s="29" t="s">
        <v>359</v>
      </c>
      <c r="E217" s="269" t="s">
        <v>360</v>
      </c>
      <c r="F217" s="19" t="s">
        <v>307</v>
      </c>
      <c r="G217" s="29">
        <v>5</v>
      </c>
    </row>
    <row r="218" spans="1:7">
      <c r="A218" s="186"/>
      <c r="B218" s="270"/>
      <c r="C218" s="19">
        <v>2024243508</v>
      </c>
      <c r="D218" s="271"/>
      <c r="E218" s="269" t="s">
        <v>54</v>
      </c>
      <c r="F218" s="19" t="s">
        <v>309</v>
      </c>
      <c r="G218" s="271"/>
    </row>
    <row r="219" spans="1:7">
      <c r="A219" s="186"/>
      <c r="B219" s="270"/>
      <c r="C219" s="19">
        <v>2024243526</v>
      </c>
      <c r="D219" s="29" t="s">
        <v>361</v>
      </c>
      <c r="E219" s="19" t="s">
        <v>360</v>
      </c>
      <c r="F219" s="19" t="s">
        <v>307</v>
      </c>
      <c r="G219" s="29">
        <v>5</v>
      </c>
    </row>
    <row r="220" spans="1:7">
      <c r="A220" s="186"/>
      <c r="B220" s="270"/>
      <c r="C220" s="19">
        <v>2024243526</v>
      </c>
      <c r="D220" s="271"/>
      <c r="E220" s="19" t="s">
        <v>54</v>
      </c>
      <c r="F220" s="19" t="s">
        <v>309</v>
      </c>
      <c r="G220" s="271"/>
    </row>
    <row r="221" spans="1:7">
      <c r="A221" s="186"/>
      <c r="B221" s="270"/>
      <c r="C221" s="19">
        <v>2024243530</v>
      </c>
      <c r="D221" s="29" t="s">
        <v>362</v>
      </c>
      <c r="E221" s="19" t="s">
        <v>360</v>
      </c>
      <c r="F221" s="19" t="s">
        <v>307</v>
      </c>
      <c r="G221" s="29">
        <v>5</v>
      </c>
    </row>
    <row r="222" spans="1:7">
      <c r="A222" s="186"/>
      <c r="B222" s="271"/>
      <c r="C222" s="19">
        <v>2024243530</v>
      </c>
      <c r="D222" s="271"/>
      <c r="E222" s="19" t="s">
        <v>54</v>
      </c>
      <c r="F222" s="19" t="s">
        <v>309</v>
      </c>
      <c r="G222" s="271"/>
    </row>
    <row r="223" spans="1:7">
      <c r="A223" s="186"/>
      <c r="B223" s="19" t="s">
        <v>363</v>
      </c>
      <c r="C223" s="19">
        <v>2024243709</v>
      </c>
      <c r="D223" s="19" t="s">
        <v>364</v>
      </c>
      <c r="E223" s="19" t="s">
        <v>365</v>
      </c>
      <c r="F223" s="19" t="s">
        <v>317</v>
      </c>
      <c r="G223" s="276">
        <v>2</v>
      </c>
    </row>
    <row r="224" spans="1:7">
      <c r="A224" s="186"/>
      <c r="B224" s="19" t="s">
        <v>366</v>
      </c>
      <c r="C224" s="19">
        <v>2024253229</v>
      </c>
      <c r="D224" s="19" t="s">
        <v>367</v>
      </c>
      <c r="E224" s="19" t="s">
        <v>368</v>
      </c>
      <c r="F224" s="19" t="s">
        <v>317</v>
      </c>
      <c r="G224" s="19">
        <v>2</v>
      </c>
    </row>
    <row r="225" spans="1:7">
      <c r="A225" s="186"/>
      <c r="B225" s="277" t="s">
        <v>369</v>
      </c>
      <c r="C225" s="34">
        <v>2024244122</v>
      </c>
      <c r="D225" s="278" t="s">
        <v>370</v>
      </c>
      <c r="E225" s="34" t="s">
        <v>371</v>
      </c>
      <c r="F225" s="34" t="s">
        <v>329</v>
      </c>
      <c r="G225" s="278">
        <v>4</v>
      </c>
    </row>
    <row r="226" spans="1:7">
      <c r="A226" s="186"/>
      <c r="B226" s="279"/>
      <c r="C226" s="34">
        <v>2024244122</v>
      </c>
      <c r="D226" s="280"/>
      <c r="E226" s="34" t="s">
        <v>372</v>
      </c>
      <c r="F226" s="34" t="s">
        <v>329</v>
      </c>
      <c r="G226" s="280"/>
    </row>
    <row r="227" spans="1:7">
      <c r="A227" s="186"/>
      <c r="B227" s="19" t="s">
        <v>373</v>
      </c>
      <c r="C227" s="19">
        <v>2025253127</v>
      </c>
      <c r="D227" s="19" t="s">
        <v>374</v>
      </c>
      <c r="E227" s="19" t="s">
        <v>375</v>
      </c>
      <c r="F227" s="19" t="s">
        <v>303</v>
      </c>
      <c r="G227" s="19">
        <v>2</v>
      </c>
    </row>
    <row r="228" spans="1:7">
      <c r="A228" s="186"/>
      <c r="B228" s="29" t="s">
        <v>376</v>
      </c>
      <c r="C228" s="19">
        <v>2025244124</v>
      </c>
      <c r="D228" s="29" t="s">
        <v>377</v>
      </c>
      <c r="E228" s="19" t="s">
        <v>378</v>
      </c>
      <c r="F228" s="19" t="s">
        <v>300</v>
      </c>
      <c r="G228" s="29">
        <v>6</v>
      </c>
    </row>
    <row r="229" spans="1:7">
      <c r="A229" s="186"/>
      <c r="B229" s="270"/>
      <c r="C229" s="19">
        <v>2025244124</v>
      </c>
      <c r="D229" s="270"/>
      <c r="E229" s="19" t="s">
        <v>379</v>
      </c>
      <c r="F229" s="19" t="s">
        <v>317</v>
      </c>
      <c r="G229" s="270"/>
    </row>
    <row r="230" spans="1:7">
      <c r="A230" s="186"/>
      <c r="B230" s="270"/>
      <c r="C230" s="19">
        <v>2025244124</v>
      </c>
      <c r="D230" s="271"/>
      <c r="E230" s="19" t="s">
        <v>380</v>
      </c>
      <c r="F230" s="19" t="s">
        <v>317</v>
      </c>
      <c r="G230" s="271"/>
    </row>
    <row r="231" spans="1:7">
      <c r="A231" s="186"/>
      <c r="B231" s="271"/>
      <c r="C231" s="19">
        <v>2025244124</v>
      </c>
      <c r="D231" s="19" t="s">
        <v>381</v>
      </c>
      <c r="E231" s="19" t="s">
        <v>378</v>
      </c>
      <c r="F231" s="19" t="s">
        <v>300</v>
      </c>
      <c r="G231" s="19">
        <v>2</v>
      </c>
    </row>
    <row r="232" spans="1:7">
      <c r="A232" s="186"/>
      <c r="B232" s="19" t="s">
        <v>382</v>
      </c>
      <c r="C232" s="19">
        <v>2025244217</v>
      </c>
      <c r="D232" s="19" t="s">
        <v>383</v>
      </c>
      <c r="E232" s="19" t="s">
        <v>384</v>
      </c>
      <c r="F232" s="19" t="s">
        <v>300</v>
      </c>
      <c r="G232" s="19">
        <v>2</v>
      </c>
    </row>
    <row r="233" spans="1:7">
      <c r="A233" s="146" t="s">
        <v>7</v>
      </c>
      <c r="B233" s="15" t="s">
        <v>385</v>
      </c>
      <c r="C233" s="15">
        <v>2023263106</v>
      </c>
      <c r="D233" s="15" t="s">
        <v>386</v>
      </c>
      <c r="E233" s="15" t="s">
        <v>387</v>
      </c>
      <c r="F233" s="281" t="s">
        <v>388</v>
      </c>
      <c r="G233" s="15">
        <v>18</v>
      </c>
    </row>
    <row r="234" spans="1:7">
      <c r="A234" s="16"/>
      <c r="B234" s="16"/>
      <c r="C234" s="15">
        <v>2023263124</v>
      </c>
      <c r="D234" s="15" t="s">
        <v>389</v>
      </c>
      <c r="E234" s="15" t="s">
        <v>387</v>
      </c>
      <c r="F234" s="15" t="s">
        <v>388</v>
      </c>
      <c r="G234" s="16"/>
    </row>
    <row r="235" spans="1:7">
      <c r="A235" s="16"/>
      <c r="B235" s="15" t="s">
        <v>390</v>
      </c>
      <c r="C235" s="15">
        <v>2023263433</v>
      </c>
      <c r="D235" s="15" t="s">
        <v>391</v>
      </c>
      <c r="E235" s="15" t="s">
        <v>387</v>
      </c>
      <c r="F235" s="281" t="s">
        <v>392</v>
      </c>
      <c r="G235" s="15">
        <v>3</v>
      </c>
    </row>
    <row r="236" spans="1:7">
      <c r="A236" s="16"/>
      <c r="B236" s="15" t="s">
        <v>393</v>
      </c>
      <c r="C236" s="15">
        <v>2023263515</v>
      </c>
      <c r="D236" s="15" t="s">
        <v>394</v>
      </c>
      <c r="E236" s="15" t="s">
        <v>395</v>
      </c>
      <c r="F236" s="15" t="s">
        <v>396</v>
      </c>
      <c r="G236" s="15">
        <v>8</v>
      </c>
    </row>
    <row r="237" spans="1:7">
      <c r="A237" s="16"/>
      <c r="B237" s="15" t="s">
        <v>397</v>
      </c>
      <c r="C237" s="15">
        <v>2023263232</v>
      </c>
      <c r="D237" s="15" t="s">
        <v>398</v>
      </c>
      <c r="E237" s="15" t="s">
        <v>399</v>
      </c>
      <c r="F237" s="281" t="s">
        <v>400</v>
      </c>
      <c r="G237" s="15">
        <v>4</v>
      </c>
    </row>
    <row r="238" spans="1:7">
      <c r="A238" s="16"/>
      <c r="B238" s="15" t="s">
        <v>401</v>
      </c>
      <c r="C238" s="15">
        <v>2023263423</v>
      </c>
      <c r="D238" s="15" t="s">
        <v>402</v>
      </c>
      <c r="E238" s="15" t="s">
        <v>395</v>
      </c>
      <c r="F238" s="281" t="s">
        <v>403</v>
      </c>
      <c r="G238" s="15">
        <v>8</v>
      </c>
    </row>
    <row r="239" spans="1:7">
      <c r="A239" s="16"/>
      <c r="B239" s="146" t="s">
        <v>404</v>
      </c>
      <c r="C239" s="146">
        <v>2024263205</v>
      </c>
      <c r="D239" s="146" t="s">
        <v>405</v>
      </c>
      <c r="E239" s="146" t="s">
        <v>406</v>
      </c>
      <c r="F239" s="15" t="s">
        <v>407</v>
      </c>
      <c r="G239" s="146">
        <v>8</v>
      </c>
    </row>
    <row r="240" spans="1:7">
      <c r="A240" s="16"/>
      <c r="B240" s="16"/>
      <c r="C240" s="16"/>
      <c r="D240" s="16"/>
      <c r="E240" s="146" t="s">
        <v>408</v>
      </c>
      <c r="F240" s="282" t="s">
        <v>407</v>
      </c>
      <c r="G240" s="16"/>
    </row>
    <row r="241" spans="1:7">
      <c r="A241" s="16"/>
      <c r="B241" s="146" t="s">
        <v>409</v>
      </c>
      <c r="C241" s="146">
        <v>2024263313</v>
      </c>
      <c r="D241" s="146" t="s">
        <v>410</v>
      </c>
      <c r="E241" s="146" t="s">
        <v>406</v>
      </c>
      <c r="F241" s="15" t="s">
        <v>400</v>
      </c>
      <c r="G241" s="146">
        <v>8</v>
      </c>
    </row>
    <row r="242" spans="1:7">
      <c r="A242" s="16"/>
      <c r="B242" s="16"/>
      <c r="C242" s="16"/>
      <c r="D242" s="16"/>
      <c r="E242" s="146" t="s">
        <v>408</v>
      </c>
      <c r="F242" s="282" t="s">
        <v>400</v>
      </c>
      <c r="G242" s="16"/>
    </row>
    <row r="243" spans="1:7">
      <c r="A243" s="16"/>
      <c r="B243" s="146" t="s">
        <v>411</v>
      </c>
      <c r="C243" s="146">
        <v>2024263634</v>
      </c>
      <c r="D243" s="146" t="s">
        <v>412</v>
      </c>
      <c r="E243" s="146" t="s">
        <v>413</v>
      </c>
      <c r="F243" s="282" t="s">
        <v>227</v>
      </c>
      <c r="G243" s="146">
        <v>5</v>
      </c>
    </row>
    <row r="244" spans="1:7">
      <c r="A244" s="16"/>
      <c r="B244" s="16"/>
      <c r="C244" s="16"/>
      <c r="D244" s="16"/>
      <c r="E244" s="146" t="s">
        <v>54</v>
      </c>
      <c r="F244" s="282" t="s">
        <v>392</v>
      </c>
      <c r="G244" s="16"/>
    </row>
    <row r="245" spans="1:7">
      <c r="A245" s="16"/>
      <c r="B245" s="16"/>
      <c r="C245" s="146">
        <v>2024263615</v>
      </c>
      <c r="D245" s="146" t="s">
        <v>414</v>
      </c>
      <c r="E245" s="146" t="s">
        <v>413</v>
      </c>
      <c r="F245" s="282" t="s">
        <v>227</v>
      </c>
      <c r="G245" s="146">
        <v>5</v>
      </c>
    </row>
    <row r="246" spans="1:7">
      <c r="A246" s="16"/>
      <c r="B246" s="16"/>
      <c r="C246" s="16"/>
      <c r="D246" s="16"/>
      <c r="E246" s="15" t="s">
        <v>54</v>
      </c>
      <c r="F246" s="282" t="s">
        <v>392</v>
      </c>
      <c r="G246" s="16"/>
    </row>
    <row r="247" spans="1:7">
      <c r="A247" s="16"/>
      <c r="B247" s="15" t="s">
        <v>415</v>
      </c>
      <c r="C247" s="15">
        <v>2025263411</v>
      </c>
      <c r="D247" s="15" t="s">
        <v>416</v>
      </c>
      <c r="E247" s="15" t="s">
        <v>417</v>
      </c>
      <c r="F247" s="281" t="s">
        <v>210</v>
      </c>
      <c r="G247" s="15">
        <v>8</v>
      </c>
    </row>
    <row r="248" spans="1:7">
      <c r="A248" s="16"/>
      <c r="B248" s="16"/>
      <c r="C248" s="16"/>
      <c r="D248" s="16"/>
      <c r="E248" s="15" t="s">
        <v>418</v>
      </c>
      <c r="F248" s="15" t="s">
        <v>407</v>
      </c>
      <c r="G248" s="16"/>
    </row>
    <row r="249" spans="1:7">
      <c r="A249" s="16"/>
      <c r="B249" s="16"/>
      <c r="C249" s="16"/>
      <c r="D249" s="16"/>
      <c r="E249" s="15" t="s">
        <v>53</v>
      </c>
      <c r="F249" s="15" t="s">
        <v>210</v>
      </c>
      <c r="G249" s="16"/>
    </row>
    <row r="250" spans="1:7">
      <c r="A250" s="16"/>
      <c r="B250" s="15" t="s">
        <v>419</v>
      </c>
      <c r="C250" s="15">
        <v>2025263632</v>
      </c>
      <c r="D250" s="15" t="s">
        <v>420</v>
      </c>
      <c r="E250" s="15" t="s">
        <v>53</v>
      </c>
      <c r="F250" s="15" t="s">
        <v>421</v>
      </c>
      <c r="G250" s="15">
        <v>6</v>
      </c>
    </row>
    <row r="251" spans="1:7">
      <c r="A251" s="16"/>
      <c r="B251" s="16"/>
      <c r="C251" s="16"/>
      <c r="D251" s="16"/>
      <c r="E251" s="15" t="s">
        <v>422</v>
      </c>
      <c r="F251" s="15" t="s">
        <v>421</v>
      </c>
      <c r="G251" s="16"/>
    </row>
    <row r="252" spans="1:7">
      <c r="A252" s="16"/>
      <c r="B252" s="16"/>
      <c r="C252" s="16"/>
      <c r="D252" s="16"/>
      <c r="E252" s="15" t="s">
        <v>423</v>
      </c>
      <c r="F252" s="15" t="s">
        <v>421</v>
      </c>
      <c r="G252" s="16"/>
    </row>
    <row r="253" spans="1:7">
      <c r="A253" s="283" t="s">
        <v>8</v>
      </c>
      <c r="B253" s="163" t="s">
        <v>424</v>
      </c>
      <c r="C253" s="163">
        <v>2024353128</v>
      </c>
      <c r="D253" s="163" t="s">
        <v>425</v>
      </c>
      <c r="E253" s="163" t="s">
        <v>89</v>
      </c>
      <c r="F253" s="163" t="s">
        <v>65</v>
      </c>
      <c r="G253" s="163">
        <v>2</v>
      </c>
    </row>
    <row r="254" spans="1:7">
      <c r="A254" s="283"/>
      <c r="B254" s="163"/>
      <c r="C254" s="163">
        <v>2024353123</v>
      </c>
      <c r="D254" s="163" t="s">
        <v>426</v>
      </c>
      <c r="E254" s="163" t="s">
        <v>89</v>
      </c>
      <c r="F254" s="163" t="s">
        <v>65</v>
      </c>
      <c r="G254" s="163">
        <v>2</v>
      </c>
    </row>
    <row r="255" spans="1:7">
      <c r="A255" s="283"/>
      <c r="B255" s="163"/>
      <c r="C255" s="163">
        <v>2024353124</v>
      </c>
      <c r="D255" s="163" t="s">
        <v>427</v>
      </c>
      <c r="E255" s="163" t="s">
        <v>89</v>
      </c>
      <c r="F255" s="163" t="s">
        <v>65</v>
      </c>
      <c r="G255" s="163">
        <v>2</v>
      </c>
    </row>
    <row r="256" spans="1:7">
      <c r="A256" s="283"/>
      <c r="B256" s="163"/>
      <c r="C256" s="163">
        <v>2024353126</v>
      </c>
      <c r="D256" s="163" t="s">
        <v>428</v>
      </c>
      <c r="E256" s="163" t="s">
        <v>89</v>
      </c>
      <c r="F256" s="163" t="s">
        <v>65</v>
      </c>
      <c r="G256" s="163">
        <v>2</v>
      </c>
    </row>
    <row r="257" spans="1:7">
      <c r="A257" s="283"/>
      <c r="B257" s="163"/>
      <c r="C257" s="163">
        <v>2024353141</v>
      </c>
      <c r="D257" s="163" t="s">
        <v>429</v>
      </c>
      <c r="E257" s="163" t="s">
        <v>54</v>
      </c>
      <c r="F257" s="163" t="s">
        <v>108</v>
      </c>
      <c r="G257" s="163">
        <v>3</v>
      </c>
    </row>
    <row r="258" spans="1:7">
      <c r="A258" s="283"/>
      <c r="B258" s="163"/>
      <c r="C258" s="163">
        <v>2024353145</v>
      </c>
      <c r="D258" s="163" t="s">
        <v>430</v>
      </c>
      <c r="E258" s="163" t="s">
        <v>431</v>
      </c>
      <c r="F258" s="163" t="s">
        <v>85</v>
      </c>
      <c r="G258" s="163">
        <v>5</v>
      </c>
    </row>
    <row r="259" spans="1:7">
      <c r="A259" s="283"/>
      <c r="B259" s="163"/>
      <c r="C259" s="163">
        <v>2024353145</v>
      </c>
      <c r="D259" s="163" t="s">
        <v>430</v>
      </c>
      <c r="E259" s="163" t="s">
        <v>144</v>
      </c>
      <c r="F259" s="163" t="s">
        <v>102</v>
      </c>
      <c r="G259" s="163"/>
    </row>
    <row r="260" spans="1:7">
      <c r="A260" s="283"/>
      <c r="B260" s="163"/>
      <c r="C260" s="163">
        <v>2024353104</v>
      </c>
      <c r="D260" s="163" t="s">
        <v>432</v>
      </c>
      <c r="E260" s="163" t="s">
        <v>433</v>
      </c>
      <c r="F260" s="163" t="s">
        <v>150</v>
      </c>
      <c r="G260" s="163">
        <v>2</v>
      </c>
    </row>
    <row r="261" spans="1:7">
      <c r="A261" s="283"/>
      <c r="B261" s="163"/>
      <c r="C261" s="163">
        <v>2024353116</v>
      </c>
      <c r="D261" s="163" t="s">
        <v>434</v>
      </c>
      <c r="E261" s="163" t="s">
        <v>89</v>
      </c>
      <c r="F261" s="163" t="s">
        <v>65</v>
      </c>
      <c r="G261" s="163">
        <v>4</v>
      </c>
    </row>
    <row r="262" spans="1:7">
      <c r="A262" s="283"/>
      <c r="B262" s="163"/>
      <c r="C262" s="163">
        <v>2024353116</v>
      </c>
      <c r="D262" s="163" t="s">
        <v>434</v>
      </c>
      <c r="E262" s="163" t="s">
        <v>433</v>
      </c>
      <c r="F262" s="163" t="s">
        <v>150</v>
      </c>
      <c r="G262" s="163"/>
    </row>
  </sheetData>
  <mergeCells count="215">
    <mergeCell ref="A1:G1"/>
    <mergeCell ref="A3:A20"/>
    <mergeCell ref="A21:A98"/>
    <mergeCell ref="A99:A119"/>
    <mergeCell ref="A120:A174"/>
    <mergeCell ref="A175:A232"/>
    <mergeCell ref="A233:A252"/>
    <mergeCell ref="A253:A262"/>
    <mergeCell ref="B4:B5"/>
    <mergeCell ref="B7:B8"/>
    <mergeCell ref="B10:B13"/>
    <mergeCell ref="B14:B15"/>
    <mergeCell ref="B17:B20"/>
    <mergeCell ref="B21:B26"/>
    <mergeCell ref="B27:B29"/>
    <mergeCell ref="B30:B32"/>
    <mergeCell ref="B33:B35"/>
    <mergeCell ref="B36:B40"/>
    <mergeCell ref="B41:B45"/>
    <mergeCell ref="B47:B49"/>
    <mergeCell ref="B50:B51"/>
    <mergeCell ref="B53:B54"/>
    <mergeCell ref="B56:B59"/>
    <mergeCell ref="B60:B62"/>
    <mergeCell ref="B63:B65"/>
    <mergeCell ref="B66:B70"/>
    <mergeCell ref="B71:B75"/>
    <mergeCell ref="B76:B77"/>
    <mergeCell ref="B78:B80"/>
    <mergeCell ref="B81:B87"/>
    <mergeCell ref="B88:B96"/>
    <mergeCell ref="B97:B98"/>
    <mergeCell ref="B100:B105"/>
    <mergeCell ref="B106:B110"/>
    <mergeCell ref="B111:B115"/>
    <mergeCell ref="B116:B117"/>
    <mergeCell ref="B118:B119"/>
    <mergeCell ref="B123:B126"/>
    <mergeCell ref="B132:B136"/>
    <mergeCell ref="B137:B138"/>
    <mergeCell ref="B139:B143"/>
    <mergeCell ref="B147:B152"/>
    <mergeCell ref="B160:B163"/>
    <mergeCell ref="B168:B169"/>
    <mergeCell ref="B170:B171"/>
    <mergeCell ref="B173:B174"/>
    <mergeCell ref="B175:B186"/>
    <mergeCell ref="B187:B191"/>
    <mergeCell ref="B192:B195"/>
    <mergeCell ref="B196:B197"/>
    <mergeCell ref="B198:B200"/>
    <mergeCell ref="B201:B209"/>
    <mergeCell ref="B210:B212"/>
    <mergeCell ref="B213:B214"/>
    <mergeCell ref="B215:B222"/>
    <mergeCell ref="B225:B226"/>
    <mergeCell ref="B228:B231"/>
    <mergeCell ref="B233:B234"/>
    <mergeCell ref="B239:B240"/>
    <mergeCell ref="B241:B242"/>
    <mergeCell ref="B243:B246"/>
    <mergeCell ref="B247:B249"/>
    <mergeCell ref="B250:B252"/>
    <mergeCell ref="B253:B262"/>
    <mergeCell ref="C4:C5"/>
    <mergeCell ref="C7:C8"/>
    <mergeCell ref="C10:C11"/>
    <mergeCell ref="C12:C13"/>
    <mergeCell ref="C14:C15"/>
    <mergeCell ref="C17:C18"/>
    <mergeCell ref="C19:C20"/>
    <mergeCell ref="C21:C22"/>
    <mergeCell ref="C23:C24"/>
    <mergeCell ref="C25:C26"/>
    <mergeCell ref="C27:C29"/>
    <mergeCell ref="C30:C31"/>
    <mergeCell ref="C33:C34"/>
    <mergeCell ref="C36:C40"/>
    <mergeCell ref="C43:C44"/>
    <mergeCell ref="C50:C51"/>
    <mergeCell ref="C56:C59"/>
    <mergeCell ref="C63:C64"/>
    <mergeCell ref="C66:C67"/>
    <mergeCell ref="C76:C77"/>
    <mergeCell ref="C79:C80"/>
    <mergeCell ref="C81:C87"/>
    <mergeCell ref="C88:C94"/>
    <mergeCell ref="C106:C110"/>
    <mergeCell ref="C111:C112"/>
    <mergeCell ref="C113:C114"/>
    <mergeCell ref="C116:C117"/>
    <mergeCell ref="C118:C119"/>
    <mergeCell ref="C123:C126"/>
    <mergeCell ref="C132:C136"/>
    <mergeCell ref="C137:C138"/>
    <mergeCell ref="C139:C143"/>
    <mergeCell ref="C147:C152"/>
    <mergeCell ref="C160:C163"/>
    <mergeCell ref="C168:C169"/>
    <mergeCell ref="C170:C171"/>
    <mergeCell ref="C173:C174"/>
    <mergeCell ref="C239:C240"/>
    <mergeCell ref="C241:C242"/>
    <mergeCell ref="C243:C244"/>
    <mergeCell ref="C245:C246"/>
    <mergeCell ref="C247:C249"/>
    <mergeCell ref="C250:C252"/>
    <mergeCell ref="D4:D5"/>
    <mergeCell ref="D7:D8"/>
    <mergeCell ref="D10:D11"/>
    <mergeCell ref="D12:D13"/>
    <mergeCell ref="D14:D15"/>
    <mergeCell ref="D17:D18"/>
    <mergeCell ref="D19:D20"/>
    <mergeCell ref="D21:D22"/>
    <mergeCell ref="D23:D24"/>
    <mergeCell ref="D25:D26"/>
    <mergeCell ref="D27:D29"/>
    <mergeCell ref="D30:D32"/>
    <mergeCell ref="D33:D34"/>
    <mergeCell ref="D36:D40"/>
    <mergeCell ref="D43:D44"/>
    <mergeCell ref="D50:D51"/>
    <mergeCell ref="D56:D59"/>
    <mergeCell ref="D63:D64"/>
    <mergeCell ref="D66:D67"/>
    <mergeCell ref="D76:D77"/>
    <mergeCell ref="D79:D80"/>
    <mergeCell ref="D81:D87"/>
    <mergeCell ref="D88:D94"/>
    <mergeCell ref="D106:D110"/>
    <mergeCell ref="D111:D112"/>
    <mergeCell ref="D113:D114"/>
    <mergeCell ref="D116:D117"/>
    <mergeCell ref="D118:D119"/>
    <mergeCell ref="D123:D126"/>
    <mergeCell ref="D132:D136"/>
    <mergeCell ref="D137:D138"/>
    <mergeCell ref="D139:D143"/>
    <mergeCell ref="D147:D152"/>
    <mergeCell ref="D160:D163"/>
    <mergeCell ref="D168:D169"/>
    <mergeCell ref="D170:D171"/>
    <mergeCell ref="D173:D174"/>
    <mergeCell ref="D176:D177"/>
    <mergeCell ref="D180:D181"/>
    <mergeCell ref="D182:D184"/>
    <mergeCell ref="D185:D186"/>
    <mergeCell ref="D187:D189"/>
    <mergeCell ref="D190:D191"/>
    <mergeCell ref="D192:D193"/>
    <mergeCell ref="D194:D195"/>
    <mergeCell ref="D196:D197"/>
    <mergeCell ref="D198:D200"/>
    <mergeCell ref="D201:D207"/>
    <mergeCell ref="D208:D209"/>
    <mergeCell ref="D213:D214"/>
    <mergeCell ref="D215:D216"/>
    <mergeCell ref="D217:D218"/>
    <mergeCell ref="D219:D220"/>
    <mergeCell ref="D221:D222"/>
    <mergeCell ref="D225:D226"/>
    <mergeCell ref="D228:D230"/>
    <mergeCell ref="D239:D240"/>
    <mergeCell ref="D241:D242"/>
    <mergeCell ref="D243:D244"/>
    <mergeCell ref="D245:D246"/>
    <mergeCell ref="D247:D249"/>
    <mergeCell ref="D250:D252"/>
    <mergeCell ref="G4:G5"/>
    <mergeCell ref="G10:G11"/>
    <mergeCell ref="G12:G13"/>
    <mergeCell ref="G14:G15"/>
    <mergeCell ref="G17:G18"/>
    <mergeCell ref="G19:G20"/>
    <mergeCell ref="G106:G110"/>
    <mergeCell ref="G111:G112"/>
    <mergeCell ref="G113:G114"/>
    <mergeCell ref="G123:G126"/>
    <mergeCell ref="G132:G136"/>
    <mergeCell ref="G137:G138"/>
    <mergeCell ref="G139:G143"/>
    <mergeCell ref="G147:G152"/>
    <mergeCell ref="G160:G163"/>
    <mergeCell ref="G168:G169"/>
    <mergeCell ref="G170:G171"/>
    <mergeCell ref="G173:G174"/>
    <mergeCell ref="G176:G177"/>
    <mergeCell ref="G180:G181"/>
    <mergeCell ref="G182:G184"/>
    <mergeCell ref="G185:G186"/>
    <mergeCell ref="G187:G189"/>
    <mergeCell ref="G190:G191"/>
    <mergeCell ref="G192:G193"/>
    <mergeCell ref="G194:G195"/>
    <mergeCell ref="G196:G197"/>
    <mergeCell ref="G198:G200"/>
    <mergeCell ref="G201:G207"/>
    <mergeCell ref="G208:G209"/>
    <mergeCell ref="G213:G214"/>
    <mergeCell ref="G215:G216"/>
    <mergeCell ref="G217:G218"/>
    <mergeCell ref="G219:G220"/>
    <mergeCell ref="G221:G222"/>
    <mergeCell ref="G225:G226"/>
    <mergeCell ref="G228:G230"/>
    <mergeCell ref="G233:G234"/>
    <mergeCell ref="G239:G240"/>
    <mergeCell ref="G241:G242"/>
    <mergeCell ref="G243:G244"/>
    <mergeCell ref="G245:G246"/>
    <mergeCell ref="G247:G249"/>
    <mergeCell ref="G250:G252"/>
    <mergeCell ref="G258:G259"/>
    <mergeCell ref="G261:G262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9"/>
  <sheetViews>
    <sheetView zoomScale="55" zoomScaleNormal="55" topLeftCell="A211" workbookViewId="0">
      <selection activeCell="G239" sqref="G239"/>
    </sheetView>
  </sheetViews>
  <sheetFormatPr defaultColWidth="8.62962962962963" defaultRowHeight="17.4" outlineLevelCol="6"/>
  <cols>
    <col min="1" max="1" width="20.25" style="217" customWidth="1"/>
    <col min="2" max="2" width="7.62962962962963" style="217" customWidth="1"/>
    <col min="3" max="3" width="20.25" style="217" customWidth="1"/>
    <col min="4" max="4" width="13.75" style="217" customWidth="1"/>
    <col min="5" max="5" width="16.8796296296296" style="217" customWidth="1"/>
    <col min="6" max="6" width="10.6296296296296" style="217" customWidth="1"/>
    <col min="7" max="7" width="14.6296296296296" style="217" customWidth="1"/>
    <col min="8" max="22" width="8.62962962962963" style="217"/>
  </cols>
  <sheetData>
    <row r="1" ht="22.2" spans="1:7">
      <c r="A1" s="218" t="s">
        <v>435</v>
      </c>
      <c r="B1" s="218"/>
      <c r="C1" s="218"/>
      <c r="D1" s="218"/>
      <c r="E1" s="218"/>
      <c r="F1" s="218"/>
      <c r="G1" s="218"/>
    </row>
    <row r="2" s="216" customFormat="1" ht="20.4" spans="1:7">
      <c r="A2" s="219" t="s">
        <v>24</v>
      </c>
      <c r="B2" s="219" t="s">
        <v>436</v>
      </c>
      <c r="C2" s="219" t="s">
        <v>25</v>
      </c>
      <c r="D2" s="219" t="s">
        <v>437</v>
      </c>
      <c r="E2" s="219" t="s">
        <v>438</v>
      </c>
      <c r="F2" s="220" t="s">
        <v>439</v>
      </c>
      <c r="G2" s="221" t="s">
        <v>440</v>
      </c>
    </row>
    <row r="3" spans="1:7">
      <c r="A3" s="222" t="s">
        <v>2</v>
      </c>
      <c r="B3" s="223">
        <v>1</v>
      </c>
      <c r="C3" s="223" t="s">
        <v>441</v>
      </c>
      <c r="D3" s="224">
        <v>0</v>
      </c>
      <c r="E3" s="225">
        <v>39</v>
      </c>
      <c r="F3" s="226">
        <f t="shared" ref="F3:F43" si="0">D3/E3</f>
        <v>0</v>
      </c>
      <c r="G3" s="224">
        <f>RANK(F3,$F$3:$F$103,1)</f>
        <v>1</v>
      </c>
    </row>
    <row r="4" spans="1:7">
      <c r="A4" s="227"/>
      <c r="B4" s="223">
        <v>2</v>
      </c>
      <c r="C4" s="223" t="s">
        <v>82</v>
      </c>
      <c r="D4" s="224">
        <v>2</v>
      </c>
      <c r="E4" s="225">
        <v>40</v>
      </c>
      <c r="F4" s="226">
        <f t="shared" si="0"/>
        <v>0.05</v>
      </c>
      <c r="G4" s="224">
        <v>41</v>
      </c>
    </row>
    <row r="5" spans="1:7">
      <c r="A5" s="227"/>
      <c r="B5" s="223">
        <v>3</v>
      </c>
      <c r="C5" s="223" t="s">
        <v>442</v>
      </c>
      <c r="D5" s="224">
        <v>0</v>
      </c>
      <c r="E5" s="225">
        <v>42</v>
      </c>
      <c r="F5" s="226">
        <f t="shared" si="0"/>
        <v>0</v>
      </c>
      <c r="G5" s="224">
        <f t="shared" ref="G5:G10" si="1">RANK(F5,$F$3:$F$103,1)</f>
        <v>1</v>
      </c>
    </row>
    <row r="6" spans="1:7">
      <c r="A6" s="227"/>
      <c r="B6" s="223">
        <v>4</v>
      </c>
      <c r="C6" s="223" t="s">
        <v>443</v>
      </c>
      <c r="D6" s="224">
        <v>0</v>
      </c>
      <c r="E6" s="225">
        <v>40</v>
      </c>
      <c r="F6" s="226">
        <f t="shared" si="0"/>
        <v>0</v>
      </c>
      <c r="G6" s="224">
        <f t="shared" si="1"/>
        <v>1</v>
      </c>
    </row>
    <row r="7" spans="1:7">
      <c r="A7" s="227"/>
      <c r="B7" s="223">
        <v>5</v>
      </c>
      <c r="C7" s="223" t="s">
        <v>444</v>
      </c>
      <c r="D7" s="224">
        <v>0</v>
      </c>
      <c r="E7" s="225">
        <v>43</v>
      </c>
      <c r="F7" s="226">
        <f t="shared" si="0"/>
        <v>0</v>
      </c>
      <c r="G7" s="224">
        <f t="shared" si="1"/>
        <v>1</v>
      </c>
    </row>
    <row r="8" spans="1:7">
      <c r="A8" s="227"/>
      <c r="B8" s="223">
        <v>6</v>
      </c>
      <c r="C8" s="223" t="s">
        <v>445</v>
      </c>
      <c r="D8" s="224">
        <v>0</v>
      </c>
      <c r="E8" s="225">
        <v>43</v>
      </c>
      <c r="F8" s="226">
        <f t="shared" si="0"/>
        <v>0</v>
      </c>
      <c r="G8" s="224">
        <f t="shared" si="1"/>
        <v>1</v>
      </c>
    </row>
    <row r="9" spans="1:7">
      <c r="A9" s="227"/>
      <c r="B9" s="223">
        <v>7</v>
      </c>
      <c r="C9" s="223" t="s">
        <v>446</v>
      </c>
      <c r="D9" s="224">
        <v>0</v>
      </c>
      <c r="E9" s="225">
        <v>41</v>
      </c>
      <c r="F9" s="226">
        <f t="shared" si="0"/>
        <v>0</v>
      </c>
      <c r="G9" s="224">
        <f t="shared" si="1"/>
        <v>1</v>
      </c>
    </row>
    <row r="10" spans="1:7">
      <c r="A10" s="227"/>
      <c r="B10" s="223">
        <v>8</v>
      </c>
      <c r="C10" s="223" t="s">
        <v>447</v>
      </c>
      <c r="D10" s="224">
        <v>0</v>
      </c>
      <c r="E10" s="225">
        <v>43</v>
      </c>
      <c r="F10" s="226">
        <f t="shared" si="0"/>
        <v>0</v>
      </c>
      <c r="G10" s="224">
        <f t="shared" si="1"/>
        <v>1</v>
      </c>
    </row>
    <row r="11" spans="1:7">
      <c r="A11" s="227"/>
      <c r="B11" s="223">
        <v>9</v>
      </c>
      <c r="C11" s="223" t="s">
        <v>66</v>
      </c>
      <c r="D11" s="224">
        <v>1</v>
      </c>
      <c r="E11" s="225">
        <v>42</v>
      </c>
      <c r="F11" s="226">
        <f t="shared" si="0"/>
        <v>0.023809523809524</v>
      </c>
      <c r="G11" s="224">
        <v>35</v>
      </c>
    </row>
    <row r="12" spans="1:7">
      <c r="A12" s="227"/>
      <c r="B12" s="223">
        <v>10</v>
      </c>
      <c r="C12" s="223" t="s">
        <v>448</v>
      </c>
      <c r="D12" s="224">
        <v>0</v>
      </c>
      <c r="E12" s="223">
        <v>43</v>
      </c>
      <c r="F12" s="226">
        <f t="shared" si="0"/>
        <v>0</v>
      </c>
      <c r="G12" s="224">
        <f t="shared" ref="G12:G20" si="2">RANK(F12,$F$3:$F$103,1)</f>
        <v>1</v>
      </c>
    </row>
    <row r="13" spans="1:7">
      <c r="A13" s="227"/>
      <c r="B13" s="223">
        <v>11</v>
      </c>
      <c r="C13" s="223" t="s">
        <v>449</v>
      </c>
      <c r="D13" s="224">
        <v>0</v>
      </c>
      <c r="E13" s="223">
        <v>42</v>
      </c>
      <c r="F13" s="226">
        <f t="shared" si="0"/>
        <v>0</v>
      </c>
      <c r="G13" s="224">
        <f t="shared" si="2"/>
        <v>1</v>
      </c>
    </row>
    <row r="14" spans="1:7">
      <c r="A14" s="227"/>
      <c r="B14" s="223">
        <v>12</v>
      </c>
      <c r="C14" s="223" t="s">
        <v>450</v>
      </c>
      <c r="D14" s="224">
        <v>0</v>
      </c>
      <c r="E14" s="223">
        <v>45</v>
      </c>
      <c r="F14" s="226">
        <f t="shared" si="0"/>
        <v>0</v>
      </c>
      <c r="G14" s="224">
        <f t="shared" si="2"/>
        <v>1</v>
      </c>
    </row>
    <row r="15" spans="1:7">
      <c r="A15" s="227"/>
      <c r="B15" s="223">
        <v>13</v>
      </c>
      <c r="C15" s="223" t="s">
        <v>451</v>
      </c>
      <c r="D15" s="224">
        <v>0</v>
      </c>
      <c r="E15" s="223">
        <v>43</v>
      </c>
      <c r="F15" s="226">
        <f t="shared" si="0"/>
        <v>0</v>
      </c>
      <c r="G15" s="224">
        <f t="shared" si="2"/>
        <v>1</v>
      </c>
    </row>
    <row r="16" spans="1:7">
      <c r="A16" s="227"/>
      <c r="B16" s="223">
        <v>14</v>
      </c>
      <c r="C16" s="223" t="s">
        <v>452</v>
      </c>
      <c r="D16" s="224">
        <v>0</v>
      </c>
      <c r="E16" s="223">
        <v>42</v>
      </c>
      <c r="F16" s="226">
        <f t="shared" si="0"/>
        <v>0</v>
      </c>
      <c r="G16" s="224">
        <f t="shared" si="2"/>
        <v>1</v>
      </c>
    </row>
    <row r="17" spans="1:7">
      <c r="A17" s="227"/>
      <c r="B17" s="223">
        <v>15</v>
      </c>
      <c r="C17" s="223" t="s">
        <v>453</v>
      </c>
      <c r="D17" s="224">
        <v>0</v>
      </c>
      <c r="E17" s="223">
        <v>40</v>
      </c>
      <c r="F17" s="226">
        <f t="shared" si="0"/>
        <v>0</v>
      </c>
      <c r="G17" s="224">
        <f t="shared" si="2"/>
        <v>1</v>
      </c>
    </row>
    <row r="18" spans="1:7">
      <c r="A18" s="227"/>
      <c r="B18" s="223">
        <v>16</v>
      </c>
      <c r="C18" s="223" t="s">
        <v>454</v>
      </c>
      <c r="D18" s="224">
        <v>0</v>
      </c>
      <c r="E18" s="223">
        <v>43</v>
      </c>
      <c r="F18" s="226">
        <f t="shared" si="0"/>
        <v>0</v>
      </c>
      <c r="G18" s="224">
        <f t="shared" si="2"/>
        <v>1</v>
      </c>
    </row>
    <row r="19" spans="1:7">
      <c r="A19" s="227"/>
      <c r="B19" s="223">
        <v>17</v>
      </c>
      <c r="C19" s="223" t="s">
        <v>455</v>
      </c>
      <c r="D19" s="224">
        <v>0</v>
      </c>
      <c r="E19" s="223">
        <v>42</v>
      </c>
      <c r="F19" s="226">
        <f t="shared" si="0"/>
        <v>0</v>
      </c>
      <c r="G19" s="224">
        <f t="shared" si="2"/>
        <v>1</v>
      </c>
    </row>
    <row r="20" spans="1:7">
      <c r="A20" s="227"/>
      <c r="B20" s="223">
        <v>18</v>
      </c>
      <c r="C20" s="223" t="s">
        <v>456</v>
      </c>
      <c r="D20" s="224">
        <v>0</v>
      </c>
      <c r="E20" s="223">
        <v>43</v>
      </c>
      <c r="F20" s="226">
        <f t="shared" si="0"/>
        <v>0</v>
      </c>
      <c r="G20" s="224">
        <f t="shared" si="2"/>
        <v>1</v>
      </c>
    </row>
    <row r="21" spans="1:7">
      <c r="A21" s="227"/>
      <c r="B21" s="223">
        <v>19</v>
      </c>
      <c r="C21" s="223" t="s">
        <v>32</v>
      </c>
      <c r="D21" s="224">
        <v>1</v>
      </c>
      <c r="E21" s="223">
        <v>42</v>
      </c>
      <c r="F21" s="226">
        <f t="shared" si="0"/>
        <v>0.023809523809524</v>
      </c>
      <c r="G21" s="224">
        <v>35</v>
      </c>
    </row>
    <row r="22" spans="1:7">
      <c r="A22" s="227"/>
      <c r="B22" s="223">
        <v>20</v>
      </c>
      <c r="C22" s="223" t="s">
        <v>457</v>
      </c>
      <c r="D22" s="224">
        <v>0</v>
      </c>
      <c r="E22" s="223">
        <v>45</v>
      </c>
      <c r="F22" s="226">
        <f t="shared" si="0"/>
        <v>0</v>
      </c>
      <c r="G22" s="224">
        <f t="shared" ref="G22:G27" si="3">RANK(F22,$F$3:$F$103,1)</f>
        <v>1</v>
      </c>
    </row>
    <row r="23" spans="1:7">
      <c r="A23" s="227"/>
      <c r="B23" s="223">
        <v>21</v>
      </c>
      <c r="C23" s="223" t="s">
        <v>458</v>
      </c>
      <c r="D23" s="224">
        <v>0</v>
      </c>
      <c r="E23" s="223">
        <v>43</v>
      </c>
      <c r="F23" s="226">
        <f t="shared" si="0"/>
        <v>0</v>
      </c>
      <c r="G23" s="224">
        <f t="shared" si="3"/>
        <v>1</v>
      </c>
    </row>
    <row r="24" spans="1:7">
      <c r="A24" s="227"/>
      <c r="B24" s="223">
        <v>22</v>
      </c>
      <c r="C24" s="223" t="s">
        <v>459</v>
      </c>
      <c r="D24" s="224">
        <v>0</v>
      </c>
      <c r="E24" s="223">
        <v>42</v>
      </c>
      <c r="F24" s="226">
        <f t="shared" si="0"/>
        <v>0</v>
      </c>
      <c r="G24" s="224">
        <f t="shared" si="3"/>
        <v>1</v>
      </c>
    </row>
    <row r="25" spans="1:7">
      <c r="A25" s="227"/>
      <c r="B25" s="223">
        <v>23</v>
      </c>
      <c r="C25" s="223" t="s">
        <v>460</v>
      </c>
      <c r="D25" s="224">
        <v>0</v>
      </c>
      <c r="E25" s="223">
        <v>40</v>
      </c>
      <c r="F25" s="226">
        <f t="shared" si="0"/>
        <v>0</v>
      </c>
      <c r="G25" s="224">
        <f t="shared" si="3"/>
        <v>1</v>
      </c>
    </row>
    <row r="26" spans="1:7">
      <c r="A26" s="227"/>
      <c r="B26" s="223">
        <v>24</v>
      </c>
      <c r="C26" s="223" t="s">
        <v>461</v>
      </c>
      <c r="D26" s="224">
        <v>0</v>
      </c>
      <c r="E26" s="223">
        <v>40</v>
      </c>
      <c r="F26" s="226">
        <f t="shared" si="0"/>
        <v>0</v>
      </c>
      <c r="G26" s="224">
        <f t="shared" si="3"/>
        <v>1</v>
      </c>
    </row>
    <row r="27" spans="1:7">
      <c r="A27" s="227"/>
      <c r="B27" s="223">
        <v>25</v>
      </c>
      <c r="C27" s="223" t="s">
        <v>462</v>
      </c>
      <c r="D27" s="224">
        <v>0</v>
      </c>
      <c r="E27" s="223">
        <v>41</v>
      </c>
      <c r="F27" s="226">
        <f t="shared" si="0"/>
        <v>0</v>
      </c>
      <c r="G27" s="224">
        <f t="shared" si="3"/>
        <v>1</v>
      </c>
    </row>
    <row r="28" spans="1:7">
      <c r="A28" s="227"/>
      <c r="B28" s="223">
        <v>26</v>
      </c>
      <c r="C28" s="223" t="s">
        <v>93</v>
      </c>
      <c r="D28" s="224">
        <v>2</v>
      </c>
      <c r="E28" s="223">
        <v>41</v>
      </c>
      <c r="F28" s="226">
        <f t="shared" si="0"/>
        <v>0.048780487804878</v>
      </c>
      <c r="G28" s="224">
        <v>40</v>
      </c>
    </row>
    <row r="29" spans="1:7">
      <c r="A29" s="227"/>
      <c r="B29" s="223">
        <v>27</v>
      </c>
      <c r="C29" s="223" t="s">
        <v>90</v>
      </c>
      <c r="D29" s="224">
        <v>1</v>
      </c>
      <c r="E29" s="223">
        <v>40</v>
      </c>
      <c r="F29" s="226">
        <f t="shared" si="0"/>
        <v>0.025</v>
      </c>
      <c r="G29" s="224">
        <v>38</v>
      </c>
    </row>
    <row r="30" spans="1:7">
      <c r="A30" s="227"/>
      <c r="B30" s="223">
        <v>28</v>
      </c>
      <c r="C30" s="223" t="s">
        <v>74</v>
      </c>
      <c r="D30" s="224">
        <v>1</v>
      </c>
      <c r="E30" s="223">
        <v>41</v>
      </c>
      <c r="F30" s="226">
        <f t="shared" si="0"/>
        <v>0.024390243902439</v>
      </c>
      <c r="G30" s="224">
        <v>37</v>
      </c>
    </row>
    <row r="31" spans="1:7">
      <c r="A31" s="227"/>
      <c r="B31" s="223">
        <v>29</v>
      </c>
      <c r="C31" s="223" t="s">
        <v>463</v>
      </c>
      <c r="D31" s="224">
        <v>0</v>
      </c>
      <c r="E31" s="223">
        <v>41</v>
      </c>
      <c r="F31" s="226">
        <f t="shared" si="0"/>
        <v>0</v>
      </c>
      <c r="G31" s="224">
        <f>RANK(F31,$F$3:$F$103,1)</f>
        <v>1</v>
      </c>
    </row>
    <row r="32" spans="1:7">
      <c r="A32" s="227"/>
      <c r="B32" s="223">
        <v>30</v>
      </c>
      <c r="C32" s="223" t="s">
        <v>464</v>
      </c>
      <c r="D32" s="224">
        <v>0</v>
      </c>
      <c r="E32" s="223">
        <v>40</v>
      </c>
      <c r="F32" s="226">
        <f t="shared" si="0"/>
        <v>0</v>
      </c>
      <c r="G32" s="224">
        <f>RANK(F32,$F$3:$F$103,1)</f>
        <v>1</v>
      </c>
    </row>
    <row r="33" spans="1:7">
      <c r="A33" s="227"/>
      <c r="B33" s="223">
        <v>31</v>
      </c>
      <c r="C33" s="223" t="s">
        <v>465</v>
      </c>
      <c r="D33" s="224">
        <v>0</v>
      </c>
      <c r="E33" s="223">
        <v>39</v>
      </c>
      <c r="F33" s="226">
        <f t="shared" si="0"/>
        <v>0</v>
      </c>
      <c r="G33" s="224">
        <f>RANK(F33,$F$3:$F$103,1)</f>
        <v>1</v>
      </c>
    </row>
    <row r="34" spans="1:7">
      <c r="A34" s="227"/>
      <c r="B34" s="223">
        <v>32</v>
      </c>
      <c r="C34" s="223" t="s">
        <v>71</v>
      </c>
      <c r="D34" s="224">
        <v>1</v>
      </c>
      <c r="E34" s="223">
        <v>40</v>
      </c>
      <c r="F34" s="226">
        <f t="shared" si="0"/>
        <v>0.025</v>
      </c>
      <c r="G34" s="224">
        <v>38</v>
      </c>
    </row>
    <row r="35" spans="1:7">
      <c r="A35" s="227"/>
      <c r="B35" s="223">
        <v>33</v>
      </c>
      <c r="C35" s="223" t="s">
        <v>466</v>
      </c>
      <c r="D35" s="224">
        <v>0</v>
      </c>
      <c r="E35" s="223">
        <v>40</v>
      </c>
      <c r="F35" s="226">
        <f t="shared" si="0"/>
        <v>0</v>
      </c>
      <c r="G35" s="224">
        <f t="shared" ref="G35:G41" si="4">RANK(F35,$F$3:$F$103,1)</f>
        <v>1</v>
      </c>
    </row>
    <row r="36" spans="1:7">
      <c r="A36" s="227"/>
      <c r="B36" s="223">
        <v>34</v>
      </c>
      <c r="C36" s="223" t="s">
        <v>467</v>
      </c>
      <c r="D36" s="224">
        <v>0</v>
      </c>
      <c r="E36" s="223">
        <v>39</v>
      </c>
      <c r="F36" s="226">
        <f t="shared" si="0"/>
        <v>0</v>
      </c>
      <c r="G36" s="224">
        <f t="shared" si="4"/>
        <v>1</v>
      </c>
    </row>
    <row r="37" spans="1:7">
      <c r="A37" s="227"/>
      <c r="B37" s="223">
        <v>35</v>
      </c>
      <c r="C37" s="223" t="s">
        <v>468</v>
      </c>
      <c r="D37" s="224">
        <v>0</v>
      </c>
      <c r="E37" s="223">
        <v>40</v>
      </c>
      <c r="F37" s="226">
        <f t="shared" si="0"/>
        <v>0</v>
      </c>
      <c r="G37" s="224">
        <f t="shared" si="4"/>
        <v>1</v>
      </c>
    </row>
    <row r="38" spans="1:7">
      <c r="A38" s="227"/>
      <c r="B38" s="223">
        <v>36</v>
      </c>
      <c r="C38" s="223" t="s">
        <v>469</v>
      </c>
      <c r="D38" s="224">
        <v>0</v>
      </c>
      <c r="E38" s="223">
        <v>40</v>
      </c>
      <c r="F38" s="226">
        <f t="shared" si="0"/>
        <v>0</v>
      </c>
      <c r="G38" s="224">
        <f t="shared" si="4"/>
        <v>1</v>
      </c>
    </row>
    <row r="39" spans="1:7">
      <c r="A39" s="227"/>
      <c r="B39" s="223">
        <v>37</v>
      </c>
      <c r="C39" s="223" t="s">
        <v>470</v>
      </c>
      <c r="D39" s="224">
        <v>0</v>
      </c>
      <c r="E39" s="223">
        <v>40</v>
      </c>
      <c r="F39" s="226">
        <f t="shared" si="0"/>
        <v>0</v>
      </c>
      <c r="G39" s="224">
        <f t="shared" si="4"/>
        <v>1</v>
      </c>
    </row>
    <row r="40" spans="1:7">
      <c r="A40" s="227"/>
      <c r="B40" s="223">
        <v>38</v>
      </c>
      <c r="C40" s="223" t="s">
        <v>471</v>
      </c>
      <c r="D40" s="224">
        <v>0</v>
      </c>
      <c r="E40" s="223">
        <v>43</v>
      </c>
      <c r="F40" s="226">
        <f t="shared" si="0"/>
        <v>0</v>
      </c>
      <c r="G40" s="224">
        <f t="shared" si="4"/>
        <v>1</v>
      </c>
    </row>
    <row r="41" spans="1:7">
      <c r="A41" s="227"/>
      <c r="B41" s="223">
        <v>39</v>
      </c>
      <c r="C41" s="223" t="s">
        <v>472</v>
      </c>
      <c r="D41" s="224">
        <v>0</v>
      </c>
      <c r="E41" s="223">
        <v>42</v>
      </c>
      <c r="F41" s="226">
        <f t="shared" si="0"/>
        <v>0</v>
      </c>
      <c r="G41" s="224">
        <f t="shared" si="4"/>
        <v>1</v>
      </c>
    </row>
    <row r="42" spans="1:7">
      <c r="A42" s="227"/>
      <c r="B42" s="223">
        <v>40</v>
      </c>
      <c r="C42" s="223" t="s">
        <v>78</v>
      </c>
      <c r="D42" s="224">
        <v>1</v>
      </c>
      <c r="E42" s="223">
        <v>44</v>
      </c>
      <c r="F42" s="226">
        <f t="shared" si="0"/>
        <v>0.022727272727273</v>
      </c>
      <c r="G42" s="224">
        <v>33</v>
      </c>
    </row>
    <row r="43" spans="1:7">
      <c r="A43" s="228"/>
      <c r="B43" s="223">
        <v>41</v>
      </c>
      <c r="C43" s="223" t="s">
        <v>62</v>
      </c>
      <c r="D43" s="224">
        <v>1</v>
      </c>
      <c r="E43" s="223">
        <v>43</v>
      </c>
      <c r="F43" s="226">
        <f t="shared" si="0"/>
        <v>0.023255813953488</v>
      </c>
      <c r="G43" s="224">
        <v>34</v>
      </c>
    </row>
    <row r="44" spans="1:7">
      <c r="A44" s="224" t="s">
        <v>3</v>
      </c>
      <c r="B44" s="229">
        <v>1</v>
      </c>
      <c r="C44" s="224" t="s">
        <v>473</v>
      </c>
      <c r="D44" s="224">
        <v>0</v>
      </c>
      <c r="E44" s="224">
        <v>36</v>
      </c>
      <c r="F44" s="226">
        <v>0</v>
      </c>
      <c r="G44" s="224">
        <v>1</v>
      </c>
    </row>
    <row r="45" spans="1:7">
      <c r="A45" s="230"/>
      <c r="B45" s="229">
        <v>2</v>
      </c>
      <c r="C45" s="224" t="s">
        <v>474</v>
      </c>
      <c r="D45" s="224">
        <v>0</v>
      </c>
      <c r="E45" s="224">
        <v>38</v>
      </c>
      <c r="F45" s="226">
        <v>0</v>
      </c>
      <c r="G45" s="224">
        <v>1</v>
      </c>
    </row>
    <row r="46" spans="1:7">
      <c r="A46" s="230"/>
      <c r="B46" s="229">
        <v>3</v>
      </c>
      <c r="C46" s="224" t="s">
        <v>475</v>
      </c>
      <c r="D46" s="224">
        <v>0</v>
      </c>
      <c r="E46" s="224">
        <v>48</v>
      </c>
      <c r="F46" s="226">
        <v>0</v>
      </c>
      <c r="G46" s="224">
        <v>1</v>
      </c>
    </row>
    <row r="47" spans="1:7">
      <c r="A47" s="230"/>
      <c r="B47" s="229">
        <v>4</v>
      </c>
      <c r="C47" s="224" t="s">
        <v>476</v>
      </c>
      <c r="D47" s="224">
        <v>0</v>
      </c>
      <c r="E47" s="224">
        <v>49</v>
      </c>
      <c r="F47" s="226">
        <v>0</v>
      </c>
      <c r="G47" s="224">
        <v>1</v>
      </c>
    </row>
    <row r="48" spans="1:7">
      <c r="A48" s="230"/>
      <c r="B48" s="229">
        <v>5</v>
      </c>
      <c r="C48" s="224" t="s">
        <v>477</v>
      </c>
      <c r="D48" s="224">
        <v>0</v>
      </c>
      <c r="E48" s="224">
        <v>45</v>
      </c>
      <c r="F48" s="226">
        <v>0</v>
      </c>
      <c r="G48" s="224">
        <v>1</v>
      </c>
    </row>
    <row r="49" spans="1:7">
      <c r="A49" s="230"/>
      <c r="B49" s="229">
        <v>6</v>
      </c>
      <c r="C49" s="224" t="s">
        <v>478</v>
      </c>
      <c r="D49" s="224">
        <v>0</v>
      </c>
      <c r="E49" s="224">
        <v>43</v>
      </c>
      <c r="F49" s="226">
        <v>0</v>
      </c>
      <c r="G49" s="224">
        <v>1</v>
      </c>
    </row>
    <row r="50" spans="1:7">
      <c r="A50" s="230"/>
      <c r="B50" s="229">
        <v>7</v>
      </c>
      <c r="C50" s="224" t="s">
        <v>479</v>
      </c>
      <c r="D50" s="224">
        <v>0</v>
      </c>
      <c r="E50" s="224">
        <v>41</v>
      </c>
      <c r="F50" s="226">
        <v>0</v>
      </c>
      <c r="G50" s="224">
        <v>1</v>
      </c>
    </row>
    <row r="51" spans="1:7">
      <c r="A51" s="230"/>
      <c r="B51" s="229">
        <v>8</v>
      </c>
      <c r="C51" s="224" t="s">
        <v>480</v>
      </c>
      <c r="D51" s="231"/>
      <c r="E51" s="224">
        <v>42</v>
      </c>
      <c r="F51" s="226">
        <v>0</v>
      </c>
      <c r="G51" s="224">
        <v>1</v>
      </c>
    </row>
    <row r="52" spans="1:7">
      <c r="A52" s="230"/>
      <c r="B52" s="229">
        <v>9</v>
      </c>
      <c r="C52" s="224" t="s">
        <v>481</v>
      </c>
      <c r="D52" s="231"/>
      <c r="E52" s="224">
        <v>42</v>
      </c>
      <c r="F52" s="226">
        <v>0</v>
      </c>
      <c r="G52" s="224">
        <v>1</v>
      </c>
    </row>
    <row r="53" spans="1:7">
      <c r="A53" s="230"/>
      <c r="B53" s="229">
        <v>10</v>
      </c>
      <c r="C53" s="224" t="s">
        <v>98</v>
      </c>
      <c r="D53" s="231">
        <v>6</v>
      </c>
      <c r="E53" s="224">
        <v>40</v>
      </c>
      <c r="F53" s="226">
        <v>0.15</v>
      </c>
      <c r="G53" s="224">
        <v>40</v>
      </c>
    </row>
    <row r="54" spans="1:7">
      <c r="A54" s="230"/>
      <c r="B54" s="229">
        <v>11</v>
      </c>
      <c r="C54" s="224" t="s">
        <v>105</v>
      </c>
      <c r="D54" s="231">
        <v>3</v>
      </c>
      <c r="E54" s="224">
        <v>41</v>
      </c>
      <c r="F54" s="226">
        <v>0.0732</v>
      </c>
      <c r="G54" s="224">
        <v>33</v>
      </c>
    </row>
    <row r="55" spans="1:7">
      <c r="A55" s="230"/>
      <c r="B55" s="229">
        <v>12</v>
      </c>
      <c r="C55" s="224" t="s">
        <v>482</v>
      </c>
      <c r="D55" s="231">
        <v>0</v>
      </c>
      <c r="E55" s="224">
        <v>46</v>
      </c>
      <c r="F55" s="226">
        <v>0</v>
      </c>
      <c r="G55" s="224">
        <v>1</v>
      </c>
    </row>
    <row r="56" spans="1:7">
      <c r="A56" s="230"/>
      <c r="B56" s="229">
        <v>13</v>
      </c>
      <c r="C56" s="224" t="s">
        <v>111</v>
      </c>
      <c r="D56" s="231">
        <v>3</v>
      </c>
      <c r="E56" s="224">
        <v>42</v>
      </c>
      <c r="F56" s="226">
        <v>0.0714</v>
      </c>
      <c r="G56" s="224">
        <v>31</v>
      </c>
    </row>
    <row r="57" spans="1:7">
      <c r="A57" s="230"/>
      <c r="B57" s="229">
        <v>14</v>
      </c>
      <c r="C57" s="224" t="s">
        <v>116</v>
      </c>
      <c r="D57" s="231">
        <v>3</v>
      </c>
      <c r="E57" s="224">
        <v>46</v>
      </c>
      <c r="F57" s="226">
        <v>0.0652</v>
      </c>
      <c r="G57" s="224">
        <v>28</v>
      </c>
    </row>
    <row r="58" spans="1:7">
      <c r="A58" s="230"/>
      <c r="B58" s="229">
        <v>15</v>
      </c>
      <c r="C58" s="224" t="s">
        <v>483</v>
      </c>
      <c r="D58" s="231">
        <v>0</v>
      </c>
      <c r="E58" s="224">
        <v>46</v>
      </c>
      <c r="F58" s="226">
        <v>0</v>
      </c>
      <c r="G58" s="224">
        <v>1</v>
      </c>
    </row>
    <row r="59" spans="1:7">
      <c r="A59" s="230"/>
      <c r="B59" s="229">
        <v>16</v>
      </c>
      <c r="C59" s="224" t="s">
        <v>122</v>
      </c>
      <c r="D59" s="231">
        <v>5</v>
      </c>
      <c r="E59" s="224">
        <v>45</v>
      </c>
      <c r="F59" s="226">
        <v>0.1111</v>
      </c>
      <c r="G59" s="224">
        <v>36</v>
      </c>
    </row>
    <row r="60" spans="1:7">
      <c r="A60" s="230"/>
      <c r="B60" s="229">
        <v>17</v>
      </c>
      <c r="C60" s="224" t="s">
        <v>127</v>
      </c>
      <c r="D60" s="231">
        <v>5</v>
      </c>
      <c r="E60" s="224">
        <v>45</v>
      </c>
      <c r="F60" s="226">
        <v>0.1111</v>
      </c>
      <c r="G60" s="224">
        <v>36</v>
      </c>
    </row>
    <row r="61" spans="1:7">
      <c r="A61" s="230"/>
      <c r="B61" s="229">
        <v>18</v>
      </c>
      <c r="C61" s="224" t="s">
        <v>135</v>
      </c>
      <c r="D61" s="231">
        <v>1</v>
      </c>
      <c r="E61" s="224">
        <v>42</v>
      </c>
      <c r="F61" s="226">
        <v>0.0238</v>
      </c>
      <c r="G61" s="224">
        <v>21</v>
      </c>
    </row>
    <row r="62" spans="1:7">
      <c r="A62" s="230"/>
      <c r="B62" s="229">
        <v>26</v>
      </c>
      <c r="C62" s="224" t="s">
        <v>137</v>
      </c>
      <c r="D62" s="231">
        <v>3</v>
      </c>
      <c r="E62" s="224">
        <v>42</v>
      </c>
      <c r="F62" s="226">
        <v>0.0714</v>
      </c>
      <c r="G62" s="224">
        <v>31</v>
      </c>
    </row>
    <row r="63" spans="1:7">
      <c r="A63" s="230"/>
      <c r="B63" s="229">
        <v>27</v>
      </c>
      <c r="C63" s="224" t="s">
        <v>484</v>
      </c>
      <c r="D63" s="231">
        <v>0</v>
      </c>
      <c r="E63" s="224">
        <v>41</v>
      </c>
      <c r="F63" s="226">
        <v>0</v>
      </c>
      <c r="G63" s="224">
        <v>1</v>
      </c>
    </row>
    <row r="64" spans="1:7">
      <c r="A64" s="230"/>
      <c r="B64" s="229">
        <v>28</v>
      </c>
      <c r="C64" s="224" t="s">
        <v>142</v>
      </c>
      <c r="D64" s="231">
        <v>2</v>
      </c>
      <c r="E64" s="224">
        <v>50</v>
      </c>
      <c r="F64" s="226">
        <v>0.04</v>
      </c>
      <c r="G64" s="224">
        <v>24</v>
      </c>
    </row>
    <row r="65" spans="1:7">
      <c r="A65" s="230"/>
      <c r="B65" s="229">
        <v>29</v>
      </c>
      <c r="C65" s="224" t="s">
        <v>485</v>
      </c>
      <c r="D65" s="231">
        <v>0</v>
      </c>
      <c r="E65" s="224">
        <v>41</v>
      </c>
      <c r="F65" s="226">
        <v>0</v>
      </c>
      <c r="G65" s="224">
        <v>1</v>
      </c>
    </row>
    <row r="66" spans="1:7">
      <c r="A66" s="230"/>
      <c r="B66" s="229">
        <v>30</v>
      </c>
      <c r="C66" s="224" t="s">
        <v>148</v>
      </c>
      <c r="D66" s="231">
        <v>2</v>
      </c>
      <c r="E66" s="224">
        <v>42</v>
      </c>
      <c r="F66" s="226">
        <v>0.0476</v>
      </c>
      <c r="G66" s="224">
        <v>25</v>
      </c>
    </row>
    <row r="67" spans="1:7">
      <c r="A67" s="230"/>
      <c r="B67" s="229">
        <v>31</v>
      </c>
      <c r="C67" s="224" t="s">
        <v>145</v>
      </c>
      <c r="D67" s="231">
        <v>1</v>
      </c>
      <c r="E67" s="224">
        <v>42</v>
      </c>
      <c r="F67" s="226">
        <v>0.0238</v>
      </c>
      <c r="G67" s="224">
        <v>21</v>
      </c>
    </row>
    <row r="68" spans="1:7">
      <c r="A68" s="230"/>
      <c r="B68" s="229">
        <v>32</v>
      </c>
      <c r="C68" s="224" t="s">
        <v>152</v>
      </c>
      <c r="D68" s="231">
        <v>1</v>
      </c>
      <c r="E68" s="224">
        <v>39</v>
      </c>
      <c r="F68" s="226">
        <v>0.0256</v>
      </c>
      <c r="G68" s="224">
        <v>23</v>
      </c>
    </row>
    <row r="69" spans="1:7">
      <c r="A69" s="230"/>
      <c r="B69" s="229">
        <v>33</v>
      </c>
      <c r="C69" s="224" t="s">
        <v>486</v>
      </c>
      <c r="D69" s="231">
        <v>0</v>
      </c>
      <c r="E69" s="224">
        <v>44</v>
      </c>
      <c r="F69" s="226">
        <v>0</v>
      </c>
      <c r="G69" s="224">
        <v>1</v>
      </c>
    </row>
    <row r="70" spans="1:7">
      <c r="A70" s="230"/>
      <c r="B70" s="229">
        <v>34</v>
      </c>
      <c r="C70" s="224" t="s">
        <v>154</v>
      </c>
      <c r="D70" s="231">
        <v>4</v>
      </c>
      <c r="E70" s="224">
        <v>44</v>
      </c>
      <c r="F70" s="226">
        <v>0.0909</v>
      </c>
      <c r="G70" s="224">
        <v>35</v>
      </c>
    </row>
    <row r="71" spans="1:7">
      <c r="A71" s="230"/>
      <c r="B71" s="229">
        <v>35</v>
      </c>
      <c r="C71" s="224" t="s">
        <v>159</v>
      </c>
      <c r="D71" s="231">
        <v>3</v>
      </c>
      <c r="E71" s="224">
        <v>44</v>
      </c>
      <c r="F71" s="226">
        <v>0.0682</v>
      </c>
      <c r="G71" s="224">
        <v>30</v>
      </c>
    </row>
    <row r="72" spans="1:7">
      <c r="A72" s="230"/>
      <c r="B72" s="229">
        <v>36</v>
      </c>
      <c r="C72" s="224" t="s">
        <v>163</v>
      </c>
      <c r="D72" s="231">
        <v>3</v>
      </c>
      <c r="E72" s="224">
        <v>46</v>
      </c>
      <c r="F72" s="226">
        <v>0.0652</v>
      </c>
      <c r="G72" s="224">
        <v>28</v>
      </c>
    </row>
    <row r="73" spans="1:7">
      <c r="A73" s="230"/>
      <c r="B73" s="229">
        <v>37</v>
      </c>
      <c r="C73" s="224" t="s">
        <v>168</v>
      </c>
      <c r="D73" s="231">
        <v>5</v>
      </c>
      <c r="E73" s="224">
        <v>43</v>
      </c>
      <c r="F73" s="226">
        <v>0.1163</v>
      </c>
      <c r="G73" s="224">
        <v>38</v>
      </c>
    </row>
    <row r="74" spans="1:7">
      <c r="A74" s="230"/>
      <c r="B74" s="229">
        <v>38</v>
      </c>
      <c r="C74" s="224" t="s">
        <v>174</v>
      </c>
      <c r="D74" s="231">
        <v>5</v>
      </c>
      <c r="E74" s="224">
        <v>43</v>
      </c>
      <c r="F74" s="226">
        <v>0.1163</v>
      </c>
      <c r="G74" s="224">
        <v>38</v>
      </c>
    </row>
    <row r="75" spans="1:7">
      <c r="A75" s="230"/>
      <c r="B75" s="229">
        <v>39</v>
      </c>
      <c r="C75" s="224" t="s">
        <v>487</v>
      </c>
      <c r="D75" s="231">
        <v>0</v>
      </c>
      <c r="E75" s="224">
        <v>41</v>
      </c>
      <c r="F75" s="226">
        <v>0</v>
      </c>
      <c r="G75" s="224">
        <v>1</v>
      </c>
    </row>
    <row r="76" spans="1:7">
      <c r="A76" s="230"/>
      <c r="B76" s="229">
        <v>40</v>
      </c>
      <c r="C76" s="224" t="s">
        <v>181</v>
      </c>
      <c r="D76" s="231">
        <v>2</v>
      </c>
      <c r="E76" s="224">
        <v>40</v>
      </c>
      <c r="F76" s="226">
        <v>0.05</v>
      </c>
      <c r="G76" s="224">
        <v>26</v>
      </c>
    </row>
    <row r="77" spans="1:7">
      <c r="A77" s="230"/>
      <c r="B77" s="229">
        <v>41</v>
      </c>
      <c r="C77" s="224" t="s">
        <v>183</v>
      </c>
      <c r="D77" s="231">
        <v>3</v>
      </c>
      <c r="E77" s="224">
        <v>40</v>
      </c>
      <c r="F77" s="226">
        <v>0.075</v>
      </c>
      <c r="G77" s="224">
        <v>34</v>
      </c>
    </row>
    <row r="78" spans="1:7">
      <c r="A78" s="230"/>
      <c r="B78" s="229">
        <v>42</v>
      </c>
      <c r="C78" s="224" t="s">
        <v>188</v>
      </c>
      <c r="D78" s="231">
        <v>7</v>
      </c>
      <c r="E78" s="224">
        <v>40</v>
      </c>
      <c r="F78" s="226">
        <v>0.175</v>
      </c>
      <c r="G78" s="224">
        <v>41</v>
      </c>
    </row>
    <row r="79" spans="1:7">
      <c r="A79" s="230"/>
      <c r="B79" s="229">
        <v>43</v>
      </c>
      <c r="C79" s="224" t="s">
        <v>488</v>
      </c>
      <c r="D79" s="231">
        <v>0</v>
      </c>
      <c r="E79" s="224">
        <v>40</v>
      </c>
      <c r="F79" s="226">
        <v>0</v>
      </c>
      <c r="G79" s="224">
        <v>1</v>
      </c>
    </row>
    <row r="80" spans="1:7">
      <c r="A80" s="230"/>
      <c r="B80" s="229">
        <v>44</v>
      </c>
      <c r="C80" s="224" t="s">
        <v>489</v>
      </c>
      <c r="D80" s="231">
        <v>0</v>
      </c>
      <c r="E80" s="224">
        <v>40</v>
      </c>
      <c r="F80" s="226">
        <v>0</v>
      </c>
      <c r="G80" s="224">
        <v>1</v>
      </c>
    </row>
    <row r="81" spans="1:7">
      <c r="A81" s="230"/>
      <c r="B81" s="229">
        <v>45</v>
      </c>
      <c r="C81" s="224" t="s">
        <v>490</v>
      </c>
      <c r="D81" s="231">
        <v>0</v>
      </c>
      <c r="E81" s="224">
        <v>39</v>
      </c>
      <c r="F81" s="226">
        <v>0</v>
      </c>
      <c r="G81" s="224">
        <v>1</v>
      </c>
    </row>
    <row r="82" spans="1:7">
      <c r="A82" s="230"/>
      <c r="B82" s="229">
        <v>46</v>
      </c>
      <c r="C82" s="224" t="s">
        <v>43</v>
      </c>
      <c r="D82" s="231">
        <v>9</v>
      </c>
      <c r="E82" s="224">
        <v>42</v>
      </c>
      <c r="F82" s="226">
        <v>0.2143</v>
      </c>
      <c r="G82" s="224">
        <v>42</v>
      </c>
    </row>
    <row r="83" spans="1:7">
      <c r="A83" s="230"/>
      <c r="B83" s="229">
        <v>47</v>
      </c>
      <c r="C83" s="224" t="s">
        <v>48</v>
      </c>
      <c r="D83" s="231">
        <v>2</v>
      </c>
      <c r="E83" s="224">
        <v>40</v>
      </c>
      <c r="F83" s="226">
        <v>0.05</v>
      </c>
      <c r="G83" s="224">
        <v>26</v>
      </c>
    </row>
    <row r="84" spans="1:7">
      <c r="A84" s="230"/>
      <c r="B84" s="229">
        <v>48</v>
      </c>
      <c r="C84" s="224" t="s">
        <v>491</v>
      </c>
      <c r="D84" s="231">
        <v>0</v>
      </c>
      <c r="E84" s="224">
        <v>40</v>
      </c>
      <c r="F84" s="226">
        <v>0</v>
      </c>
      <c r="G84" s="224">
        <v>1</v>
      </c>
    </row>
    <row r="85" spans="1:7">
      <c r="A85" s="230"/>
      <c r="B85" s="229">
        <v>49</v>
      </c>
      <c r="C85" s="224" t="s">
        <v>492</v>
      </c>
      <c r="D85" s="224">
        <v>0</v>
      </c>
      <c r="E85" s="224">
        <v>40</v>
      </c>
      <c r="F85" s="226">
        <v>0</v>
      </c>
      <c r="G85" s="224">
        <v>1</v>
      </c>
    </row>
    <row r="86" spans="1:7">
      <c r="A86" s="225" t="s">
        <v>4</v>
      </c>
      <c r="B86" s="232">
        <v>1</v>
      </c>
      <c r="C86" s="233" t="s">
        <v>493</v>
      </c>
      <c r="D86" s="224">
        <v>0</v>
      </c>
      <c r="E86" s="233">
        <v>35</v>
      </c>
      <c r="F86" s="226">
        <v>0</v>
      </c>
      <c r="G86" s="233">
        <v>1</v>
      </c>
    </row>
    <row r="87" spans="1:7">
      <c r="A87" s="225"/>
      <c r="B87" s="232">
        <v>2</v>
      </c>
      <c r="C87" s="233" t="s">
        <v>494</v>
      </c>
      <c r="D87" s="224">
        <v>0</v>
      </c>
      <c r="E87" s="233">
        <v>35</v>
      </c>
      <c r="F87" s="226">
        <v>0</v>
      </c>
      <c r="G87" s="233">
        <v>1</v>
      </c>
    </row>
    <row r="88" spans="1:7">
      <c r="A88" s="225"/>
      <c r="B88" s="232">
        <v>3</v>
      </c>
      <c r="C88" s="233" t="s">
        <v>495</v>
      </c>
      <c r="D88" s="224">
        <v>0</v>
      </c>
      <c r="E88" s="233">
        <v>38</v>
      </c>
      <c r="F88" s="226">
        <v>0</v>
      </c>
      <c r="G88" s="233">
        <v>1</v>
      </c>
    </row>
    <row r="89" spans="1:7">
      <c r="A89" s="225"/>
      <c r="B89" s="232">
        <v>4</v>
      </c>
      <c r="C89" s="233" t="s">
        <v>496</v>
      </c>
      <c r="D89" s="224">
        <v>0</v>
      </c>
      <c r="E89" s="233">
        <v>37</v>
      </c>
      <c r="F89" s="226">
        <v>0</v>
      </c>
      <c r="G89" s="233">
        <v>1</v>
      </c>
    </row>
    <row r="90" spans="1:7">
      <c r="A90" s="225"/>
      <c r="B90" s="232">
        <v>5</v>
      </c>
      <c r="C90" s="233" t="s">
        <v>497</v>
      </c>
      <c r="D90" s="224">
        <v>0</v>
      </c>
      <c r="E90" s="233">
        <v>40</v>
      </c>
      <c r="F90" s="226">
        <v>0</v>
      </c>
      <c r="G90" s="233">
        <v>1</v>
      </c>
    </row>
    <row r="91" spans="1:7">
      <c r="A91" s="225"/>
      <c r="B91" s="232">
        <v>6</v>
      </c>
      <c r="C91" s="233" t="s">
        <v>498</v>
      </c>
      <c r="D91" s="224">
        <v>0</v>
      </c>
      <c r="E91" s="233">
        <v>40</v>
      </c>
      <c r="F91" s="226">
        <v>0</v>
      </c>
      <c r="G91" s="233">
        <v>1</v>
      </c>
    </row>
    <row r="92" spans="1:7">
      <c r="A92" s="225"/>
      <c r="B92" s="232">
        <v>7</v>
      </c>
      <c r="C92" s="233" t="s">
        <v>203</v>
      </c>
      <c r="D92" s="224">
        <v>1</v>
      </c>
      <c r="E92" s="233">
        <v>40</v>
      </c>
      <c r="F92" s="226">
        <v>0.025</v>
      </c>
      <c r="G92" s="233">
        <v>24</v>
      </c>
    </row>
    <row r="93" spans="1:7">
      <c r="A93" s="225"/>
      <c r="B93" s="232">
        <v>8</v>
      </c>
      <c r="C93" s="233" t="s">
        <v>499</v>
      </c>
      <c r="D93" s="224">
        <v>0</v>
      </c>
      <c r="E93" s="233">
        <v>40</v>
      </c>
      <c r="F93" s="226">
        <v>0</v>
      </c>
      <c r="G93" s="233">
        <v>1</v>
      </c>
    </row>
    <row r="94" spans="1:7">
      <c r="A94" s="225"/>
      <c r="B94" s="232">
        <v>9</v>
      </c>
      <c r="C94" s="233" t="s">
        <v>214</v>
      </c>
      <c r="D94" s="224">
        <v>1</v>
      </c>
      <c r="E94" s="233">
        <v>45</v>
      </c>
      <c r="F94" s="226">
        <v>0.0222</v>
      </c>
      <c r="G94" s="233">
        <v>23</v>
      </c>
    </row>
    <row r="95" spans="1:7">
      <c r="A95" s="225"/>
      <c r="B95" s="232">
        <v>10</v>
      </c>
      <c r="C95" s="233" t="s">
        <v>205</v>
      </c>
      <c r="D95" s="224">
        <v>6</v>
      </c>
      <c r="E95" s="233">
        <v>45</v>
      </c>
      <c r="F95" s="226">
        <v>0.1334</v>
      </c>
      <c r="G95" s="233">
        <v>27</v>
      </c>
    </row>
    <row r="96" spans="1:7">
      <c r="A96" s="225"/>
      <c r="B96" s="232">
        <v>11</v>
      </c>
      <c r="C96" s="234" t="s">
        <v>500</v>
      </c>
      <c r="D96" s="224">
        <v>0</v>
      </c>
      <c r="E96" s="224">
        <v>35</v>
      </c>
      <c r="F96" s="226">
        <v>0</v>
      </c>
      <c r="G96" s="224">
        <v>1</v>
      </c>
    </row>
    <row r="97" spans="1:7">
      <c r="A97" s="225"/>
      <c r="B97" s="232">
        <v>12</v>
      </c>
      <c r="C97" s="234" t="s">
        <v>501</v>
      </c>
      <c r="D97" s="224">
        <v>0</v>
      </c>
      <c r="E97" s="224">
        <v>35</v>
      </c>
      <c r="F97" s="226">
        <v>0</v>
      </c>
      <c r="G97" s="224">
        <v>1</v>
      </c>
    </row>
    <row r="98" spans="1:7">
      <c r="A98" s="225"/>
      <c r="B98" s="232">
        <v>13</v>
      </c>
      <c r="C98" s="234" t="s">
        <v>219</v>
      </c>
      <c r="D98" s="224">
        <v>0</v>
      </c>
      <c r="E98" s="224">
        <v>45</v>
      </c>
      <c r="F98" s="226">
        <v>0</v>
      </c>
      <c r="G98" s="224">
        <v>1</v>
      </c>
    </row>
    <row r="99" spans="1:7">
      <c r="A99" s="225"/>
      <c r="B99" s="235">
        <v>14</v>
      </c>
      <c r="C99" s="234" t="s">
        <v>502</v>
      </c>
      <c r="D99" s="224">
        <v>0</v>
      </c>
      <c r="E99" s="224">
        <v>45</v>
      </c>
      <c r="F99" s="226">
        <v>0</v>
      </c>
      <c r="G99" s="224">
        <v>1</v>
      </c>
    </row>
    <row r="100" spans="1:7">
      <c r="A100" s="225"/>
      <c r="B100" s="236">
        <v>15</v>
      </c>
      <c r="C100" s="234" t="s">
        <v>503</v>
      </c>
      <c r="D100" s="224">
        <v>0</v>
      </c>
      <c r="E100" s="224">
        <v>40</v>
      </c>
      <c r="F100" s="226">
        <v>0</v>
      </c>
      <c r="G100" s="224">
        <v>1</v>
      </c>
    </row>
    <row r="101" spans="1:7">
      <c r="A101" s="225"/>
      <c r="B101" s="236">
        <v>16</v>
      </c>
      <c r="C101" s="234" t="s">
        <v>504</v>
      </c>
      <c r="D101" s="224">
        <v>0</v>
      </c>
      <c r="E101" s="224">
        <v>45</v>
      </c>
      <c r="F101" s="226">
        <v>0</v>
      </c>
      <c r="G101" s="224">
        <v>1</v>
      </c>
    </row>
    <row r="102" spans="1:7">
      <c r="A102" s="225"/>
      <c r="B102" s="236">
        <v>17</v>
      </c>
      <c r="C102" s="234" t="s">
        <v>505</v>
      </c>
      <c r="D102" s="224">
        <v>0</v>
      </c>
      <c r="E102" s="224">
        <v>45</v>
      </c>
      <c r="F102" s="226">
        <v>0</v>
      </c>
      <c r="G102" s="224">
        <v>1</v>
      </c>
    </row>
    <row r="103" ht="18.75" customHeight="1" spans="1:7">
      <c r="A103" s="225"/>
      <c r="B103" s="236">
        <v>18</v>
      </c>
      <c r="C103" s="234" t="s">
        <v>506</v>
      </c>
      <c r="D103" s="224">
        <v>0</v>
      </c>
      <c r="E103" s="224">
        <v>45</v>
      </c>
      <c r="F103" s="226">
        <v>0</v>
      </c>
      <c r="G103" s="224">
        <v>1</v>
      </c>
    </row>
    <row r="104" spans="1:7">
      <c r="A104" s="225"/>
      <c r="B104" s="236">
        <v>19</v>
      </c>
      <c r="C104" s="237" t="s">
        <v>507</v>
      </c>
      <c r="D104" s="224">
        <v>0</v>
      </c>
      <c r="E104" s="224">
        <v>35</v>
      </c>
      <c r="F104" s="226">
        <v>0</v>
      </c>
      <c r="G104" s="224">
        <v>1</v>
      </c>
    </row>
    <row r="105" spans="1:7">
      <c r="A105" s="225"/>
      <c r="B105" s="236">
        <v>20</v>
      </c>
      <c r="C105" s="238" t="s">
        <v>230</v>
      </c>
      <c r="D105" s="224">
        <v>2</v>
      </c>
      <c r="E105" s="224">
        <v>35</v>
      </c>
      <c r="F105" s="226">
        <v>0.0571</v>
      </c>
      <c r="G105" s="224">
        <v>26</v>
      </c>
    </row>
    <row r="106" spans="1:7">
      <c r="A106" s="225"/>
      <c r="B106" s="236">
        <v>21</v>
      </c>
      <c r="C106" s="238" t="s">
        <v>508</v>
      </c>
      <c r="D106" s="224">
        <v>0</v>
      </c>
      <c r="E106" s="224">
        <v>45</v>
      </c>
      <c r="F106" s="226">
        <v>0</v>
      </c>
      <c r="G106" s="224">
        <v>1</v>
      </c>
    </row>
    <row r="107" spans="1:7">
      <c r="A107" s="225"/>
      <c r="B107" s="236">
        <v>22</v>
      </c>
      <c r="C107" s="238" t="s">
        <v>509</v>
      </c>
      <c r="D107" s="224">
        <v>0</v>
      </c>
      <c r="E107" s="224">
        <v>40</v>
      </c>
      <c r="F107" s="226">
        <v>0</v>
      </c>
      <c r="G107" s="224">
        <v>1</v>
      </c>
    </row>
    <row r="108" spans="1:7">
      <c r="A108" s="225"/>
      <c r="B108" s="236">
        <v>23</v>
      </c>
      <c r="C108" s="238" t="s">
        <v>510</v>
      </c>
      <c r="D108" s="224">
        <v>0</v>
      </c>
      <c r="E108" s="224">
        <v>50</v>
      </c>
      <c r="F108" s="226">
        <v>0</v>
      </c>
      <c r="G108" s="224">
        <v>1</v>
      </c>
    </row>
    <row r="109" spans="1:7">
      <c r="A109" s="225"/>
      <c r="B109" s="236">
        <v>24</v>
      </c>
      <c r="C109" s="239" t="s">
        <v>511</v>
      </c>
      <c r="D109" s="224">
        <v>0</v>
      </c>
      <c r="E109" s="233">
        <v>45</v>
      </c>
      <c r="F109" s="226">
        <v>0</v>
      </c>
      <c r="G109" s="224">
        <v>1</v>
      </c>
    </row>
    <row r="110" spans="1:7">
      <c r="A110" s="225"/>
      <c r="B110" s="236">
        <v>25</v>
      </c>
      <c r="C110" s="234" t="s">
        <v>512</v>
      </c>
      <c r="D110" s="224">
        <v>0</v>
      </c>
      <c r="E110" s="240">
        <v>45</v>
      </c>
      <c r="F110" s="226">
        <v>0</v>
      </c>
      <c r="G110" s="224">
        <v>1</v>
      </c>
    </row>
    <row r="111" spans="1:7">
      <c r="A111" s="225"/>
      <c r="B111" s="236">
        <v>26</v>
      </c>
      <c r="C111" s="234" t="s">
        <v>513</v>
      </c>
      <c r="D111" s="224">
        <v>0</v>
      </c>
      <c r="E111" s="240">
        <v>45</v>
      </c>
      <c r="F111" s="226">
        <v>0</v>
      </c>
      <c r="G111" s="224">
        <v>1</v>
      </c>
    </row>
    <row r="112" spans="1:7">
      <c r="A112" s="225"/>
      <c r="B112" s="236">
        <v>27</v>
      </c>
      <c r="C112" s="234" t="s">
        <v>224</v>
      </c>
      <c r="D112" s="224">
        <v>2</v>
      </c>
      <c r="E112" s="240">
        <v>45</v>
      </c>
      <c r="F112" s="226">
        <v>0.0444</v>
      </c>
      <c r="G112" s="224">
        <v>25</v>
      </c>
    </row>
    <row r="113" spans="1:7">
      <c r="A113" s="224" t="s">
        <v>5</v>
      </c>
      <c r="B113" s="229">
        <v>1</v>
      </c>
      <c r="C113" s="229" t="s">
        <v>514</v>
      </c>
      <c r="D113" s="229">
        <v>0</v>
      </c>
      <c r="E113" s="229">
        <v>28</v>
      </c>
      <c r="F113" s="241">
        <v>0</v>
      </c>
      <c r="G113" s="229">
        <v>1</v>
      </c>
    </row>
    <row r="114" spans="1:7">
      <c r="A114" s="230"/>
      <c r="B114" s="242">
        <v>2</v>
      </c>
      <c r="C114" s="242" t="s">
        <v>515</v>
      </c>
      <c r="D114" s="242">
        <v>0</v>
      </c>
      <c r="E114" s="242">
        <v>31</v>
      </c>
      <c r="F114" s="243">
        <v>0</v>
      </c>
      <c r="G114" s="242">
        <v>1</v>
      </c>
    </row>
    <row r="115" spans="1:7">
      <c r="A115" s="230"/>
      <c r="B115" s="242">
        <v>3</v>
      </c>
      <c r="C115" s="242" t="s">
        <v>516</v>
      </c>
      <c r="D115" s="242">
        <v>0</v>
      </c>
      <c r="E115" s="242">
        <v>36</v>
      </c>
      <c r="F115" s="243">
        <v>0</v>
      </c>
      <c r="G115" s="242">
        <v>1</v>
      </c>
    </row>
    <row r="116" spans="1:7">
      <c r="A116" s="230"/>
      <c r="B116" s="242">
        <v>4</v>
      </c>
      <c r="C116" s="242" t="s">
        <v>517</v>
      </c>
      <c r="D116" s="242">
        <v>0</v>
      </c>
      <c r="E116" s="242">
        <v>37</v>
      </c>
      <c r="F116" s="243">
        <v>0</v>
      </c>
      <c r="G116" s="242">
        <v>1</v>
      </c>
    </row>
    <row r="117" spans="1:7">
      <c r="A117" s="230"/>
      <c r="B117" s="242">
        <v>5</v>
      </c>
      <c r="C117" s="242" t="s">
        <v>518</v>
      </c>
      <c r="D117" s="242">
        <v>0</v>
      </c>
      <c r="E117" s="242">
        <v>37</v>
      </c>
      <c r="F117" s="243">
        <v>0</v>
      </c>
      <c r="G117" s="242">
        <v>1</v>
      </c>
    </row>
    <row r="118" spans="1:7">
      <c r="A118" s="230"/>
      <c r="B118" s="242">
        <v>6</v>
      </c>
      <c r="C118" s="242" t="s">
        <v>519</v>
      </c>
      <c r="D118" s="242">
        <v>0</v>
      </c>
      <c r="E118" s="242">
        <v>36</v>
      </c>
      <c r="F118" s="243">
        <v>0</v>
      </c>
      <c r="G118" s="242">
        <v>1</v>
      </c>
    </row>
    <row r="119" spans="1:7">
      <c r="A119" s="230"/>
      <c r="B119" s="242">
        <v>7</v>
      </c>
      <c r="C119" s="242" t="s">
        <v>520</v>
      </c>
      <c r="D119" s="242">
        <v>0</v>
      </c>
      <c r="E119" s="242">
        <v>29</v>
      </c>
      <c r="F119" s="243">
        <v>0</v>
      </c>
      <c r="G119" s="242">
        <v>1</v>
      </c>
    </row>
    <row r="120" spans="1:7">
      <c r="A120" s="230"/>
      <c r="B120" s="242">
        <v>8</v>
      </c>
      <c r="C120" s="242" t="s">
        <v>521</v>
      </c>
      <c r="D120" s="242">
        <v>0</v>
      </c>
      <c r="E120" s="242">
        <v>35</v>
      </c>
      <c r="F120" s="243">
        <v>0</v>
      </c>
      <c r="G120" s="242">
        <v>1</v>
      </c>
    </row>
    <row r="121" spans="1:7">
      <c r="A121" s="230"/>
      <c r="B121" s="242">
        <v>9</v>
      </c>
      <c r="C121" s="242" t="s">
        <v>522</v>
      </c>
      <c r="D121" s="242">
        <v>0</v>
      </c>
      <c r="E121" s="242">
        <v>10</v>
      </c>
      <c r="F121" s="243">
        <v>0</v>
      </c>
      <c r="G121" s="242">
        <v>1</v>
      </c>
    </row>
    <row r="122" spans="1:7">
      <c r="A122" s="230"/>
      <c r="B122" s="242">
        <v>10</v>
      </c>
      <c r="C122" s="242" t="s">
        <v>523</v>
      </c>
      <c r="D122" s="242">
        <v>0</v>
      </c>
      <c r="E122" s="242">
        <v>10</v>
      </c>
      <c r="F122" s="243">
        <v>0</v>
      </c>
      <c r="G122" s="242">
        <v>1</v>
      </c>
    </row>
    <row r="123" spans="1:7">
      <c r="A123" s="230"/>
      <c r="B123" s="242">
        <v>11</v>
      </c>
      <c r="C123" s="242" t="s">
        <v>524</v>
      </c>
      <c r="D123" s="242">
        <v>0</v>
      </c>
      <c r="E123" s="242">
        <v>9</v>
      </c>
      <c r="F123" s="243">
        <v>0</v>
      </c>
      <c r="G123" s="242">
        <v>1</v>
      </c>
    </row>
    <row r="124" spans="1:7">
      <c r="A124" s="230"/>
      <c r="B124" s="242">
        <v>12</v>
      </c>
      <c r="C124" s="242" t="s">
        <v>525</v>
      </c>
      <c r="D124" s="242">
        <v>0</v>
      </c>
      <c r="E124" s="242">
        <v>37</v>
      </c>
      <c r="F124" s="243">
        <v>0</v>
      </c>
      <c r="G124" s="242">
        <v>1</v>
      </c>
    </row>
    <row r="125" spans="1:7">
      <c r="A125" s="230"/>
      <c r="B125" s="242">
        <v>13</v>
      </c>
      <c r="C125" s="242" t="s">
        <v>526</v>
      </c>
      <c r="D125" s="242">
        <v>0</v>
      </c>
      <c r="E125" s="242">
        <v>38</v>
      </c>
      <c r="F125" s="243">
        <v>0</v>
      </c>
      <c r="G125" s="242">
        <v>1</v>
      </c>
    </row>
    <row r="126" spans="1:7">
      <c r="A126" s="230"/>
      <c r="B126" s="242">
        <v>14</v>
      </c>
      <c r="C126" s="242" t="s">
        <v>527</v>
      </c>
      <c r="D126" s="242">
        <v>0</v>
      </c>
      <c r="E126" s="242">
        <v>29</v>
      </c>
      <c r="F126" s="243">
        <v>0</v>
      </c>
      <c r="G126" s="242">
        <v>1</v>
      </c>
    </row>
    <row r="127" spans="1:7">
      <c r="A127" s="230"/>
      <c r="B127" s="242">
        <v>15</v>
      </c>
      <c r="C127" s="242" t="s">
        <v>528</v>
      </c>
      <c r="D127" s="242">
        <v>0</v>
      </c>
      <c r="E127" s="242">
        <v>37</v>
      </c>
      <c r="F127" s="243">
        <v>0</v>
      </c>
      <c r="G127" s="242">
        <v>1</v>
      </c>
    </row>
    <row r="128" spans="1:7">
      <c r="A128" s="230"/>
      <c r="B128" s="242">
        <v>16</v>
      </c>
      <c r="C128" s="242" t="s">
        <v>529</v>
      </c>
      <c r="D128" s="242">
        <v>0</v>
      </c>
      <c r="E128" s="242">
        <v>36</v>
      </c>
      <c r="F128" s="243">
        <v>0</v>
      </c>
      <c r="G128" s="242">
        <v>1</v>
      </c>
    </row>
    <row r="129" spans="1:7">
      <c r="A129" s="230"/>
      <c r="B129" s="242">
        <v>17</v>
      </c>
      <c r="C129" s="242" t="s">
        <v>530</v>
      </c>
      <c r="D129" s="242">
        <v>0</v>
      </c>
      <c r="E129" s="242">
        <v>29</v>
      </c>
      <c r="F129" s="243">
        <v>0</v>
      </c>
      <c r="G129" s="242">
        <v>1</v>
      </c>
    </row>
    <row r="130" spans="1:7">
      <c r="A130" s="230"/>
      <c r="B130" s="242">
        <v>18</v>
      </c>
      <c r="C130" s="242" t="s">
        <v>531</v>
      </c>
      <c r="D130" s="242">
        <v>0</v>
      </c>
      <c r="E130" s="242">
        <v>34</v>
      </c>
      <c r="F130" s="243">
        <v>0</v>
      </c>
      <c r="G130" s="242">
        <v>1</v>
      </c>
    </row>
    <row r="131" spans="1:7">
      <c r="A131" s="230"/>
      <c r="B131" s="242">
        <v>19</v>
      </c>
      <c r="C131" s="242" t="s">
        <v>532</v>
      </c>
      <c r="D131" s="242">
        <v>0</v>
      </c>
      <c r="E131" s="242">
        <v>42</v>
      </c>
      <c r="F131" s="243">
        <v>0</v>
      </c>
      <c r="G131" s="242">
        <v>1</v>
      </c>
    </row>
    <row r="132" spans="1:7">
      <c r="A132" s="230"/>
      <c r="B132" s="242">
        <v>20</v>
      </c>
      <c r="C132" s="242" t="s">
        <v>533</v>
      </c>
      <c r="D132" s="242">
        <v>0</v>
      </c>
      <c r="E132" s="242">
        <v>42</v>
      </c>
      <c r="F132" s="243">
        <v>0</v>
      </c>
      <c r="G132" s="242">
        <v>1</v>
      </c>
    </row>
    <row r="133" spans="1:7">
      <c r="A133" s="230"/>
      <c r="B133" s="242">
        <v>21</v>
      </c>
      <c r="C133" s="242" t="s">
        <v>534</v>
      </c>
      <c r="D133" s="242">
        <v>0</v>
      </c>
      <c r="E133" s="242">
        <v>45</v>
      </c>
      <c r="F133" s="243">
        <v>0</v>
      </c>
      <c r="G133" s="242">
        <v>1</v>
      </c>
    </row>
    <row r="134" spans="1:7">
      <c r="A134" s="230"/>
      <c r="B134" s="242">
        <v>22</v>
      </c>
      <c r="C134" s="242" t="s">
        <v>535</v>
      </c>
      <c r="D134" s="242">
        <v>0</v>
      </c>
      <c r="E134" s="242">
        <v>44</v>
      </c>
      <c r="F134" s="243">
        <v>0</v>
      </c>
      <c r="G134" s="242">
        <v>1</v>
      </c>
    </row>
    <row r="135" spans="1:7">
      <c r="A135" s="230"/>
      <c r="B135" s="242">
        <v>23</v>
      </c>
      <c r="C135" s="242" t="s">
        <v>536</v>
      </c>
      <c r="D135" s="242">
        <v>0</v>
      </c>
      <c r="E135" s="242">
        <v>40</v>
      </c>
      <c r="F135" s="243">
        <v>0</v>
      </c>
      <c r="G135" s="242">
        <v>1</v>
      </c>
    </row>
    <row r="136" spans="1:7">
      <c r="A136" s="230"/>
      <c r="B136" s="242">
        <v>24</v>
      </c>
      <c r="C136" s="242" t="s">
        <v>537</v>
      </c>
      <c r="D136" s="242">
        <v>0</v>
      </c>
      <c r="E136" s="242">
        <v>40</v>
      </c>
      <c r="F136" s="243">
        <v>0</v>
      </c>
      <c r="G136" s="242">
        <v>1</v>
      </c>
    </row>
    <row r="137" spans="1:7">
      <c r="A137" s="230"/>
      <c r="B137" s="242">
        <v>25</v>
      </c>
      <c r="C137" s="242" t="s">
        <v>538</v>
      </c>
      <c r="D137" s="242">
        <v>0</v>
      </c>
      <c r="E137" s="242">
        <v>40</v>
      </c>
      <c r="F137" s="243">
        <v>0</v>
      </c>
      <c r="G137" s="242">
        <v>1</v>
      </c>
    </row>
    <row r="138" spans="1:7">
      <c r="A138" s="230"/>
      <c r="B138" s="242">
        <v>26</v>
      </c>
      <c r="C138" s="242" t="s">
        <v>277</v>
      </c>
      <c r="D138" s="242">
        <v>1</v>
      </c>
      <c r="E138" s="242">
        <v>40</v>
      </c>
      <c r="F138" s="243">
        <v>0.025</v>
      </c>
      <c r="G138" s="242">
        <v>44</v>
      </c>
    </row>
    <row r="139" spans="1:7">
      <c r="A139" s="230"/>
      <c r="B139" s="242">
        <v>27</v>
      </c>
      <c r="C139" s="242" t="s">
        <v>539</v>
      </c>
      <c r="D139" s="242">
        <v>0</v>
      </c>
      <c r="E139" s="242">
        <v>40</v>
      </c>
      <c r="F139" s="243">
        <v>0</v>
      </c>
      <c r="G139" s="242">
        <v>1</v>
      </c>
    </row>
    <row r="140" spans="1:7">
      <c r="A140" s="230"/>
      <c r="B140" s="242">
        <v>28</v>
      </c>
      <c r="C140" s="242" t="s">
        <v>540</v>
      </c>
      <c r="D140" s="242">
        <v>0</v>
      </c>
      <c r="E140" s="242">
        <v>45</v>
      </c>
      <c r="F140" s="243">
        <v>0</v>
      </c>
      <c r="G140" s="242">
        <v>1</v>
      </c>
    </row>
    <row r="141" spans="1:7">
      <c r="A141" s="230"/>
      <c r="B141" s="242">
        <v>29</v>
      </c>
      <c r="C141" s="242" t="s">
        <v>541</v>
      </c>
      <c r="D141" s="242">
        <v>0</v>
      </c>
      <c r="E141" s="242">
        <v>51</v>
      </c>
      <c r="F141" s="243">
        <v>0</v>
      </c>
      <c r="G141" s="242">
        <v>1</v>
      </c>
    </row>
    <row r="142" spans="1:7">
      <c r="A142" s="230"/>
      <c r="B142" s="242">
        <v>30</v>
      </c>
      <c r="C142" s="242" t="s">
        <v>542</v>
      </c>
      <c r="D142" s="242">
        <v>0</v>
      </c>
      <c r="E142" s="242">
        <v>51</v>
      </c>
      <c r="F142" s="243">
        <v>0</v>
      </c>
      <c r="G142" s="242">
        <v>1</v>
      </c>
    </row>
    <row r="143" spans="1:7">
      <c r="A143" s="230"/>
      <c r="B143" s="242">
        <v>31</v>
      </c>
      <c r="C143" s="242" t="s">
        <v>543</v>
      </c>
      <c r="D143" s="242">
        <v>0</v>
      </c>
      <c r="E143" s="242">
        <v>35</v>
      </c>
      <c r="F143" s="243">
        <v>0</v>
      </c>
      <c r="G143" s="242">
        <v>1</v>
      </c>
    </row>
    <row r="144" spans="1:7">
      <c r="A144" s="230"/>
      <c r="B144" s="242">
        <v>32</v>
      </c>
      <c r="C144" s="242" t="s">
        <v>544</v>
      </c>
      <c r="D144" s="242">
        <v>0</v>
      </c>
      <c r="E144" s="242">
        <v>40</v>
      </c>
      <c r="F144" s="243">
        <v>0</v>
      </c>
      <c r="G144" s="242">
        <v>1</v>
      </c>
    </row>
    <row r="145" spans="1:7">
      <c r="A145" s="230"/>
      <c r="B145" s="242">
        <v>33</v>
      </c>
      <c r="C145" s="242" t="s">
        <v>545</v>
      </c>
      <c r="D145" s="242">
        <v>0</v>
      </c>
      <c r="E145" s="242">
        <v>40</v>
      </c>
      <c r="F145" s="243">
        <v>0</v>
      </c>
      <c r="G145" s="242">
        <v>1</v>
      </c>
    </row>
    <row r="146" spans="1:7">
      <c r="A146" s="230"/>
      <c r="B146" s="242">
        <v>34</v>
      </c>
      <c r="C146" s="242" t="s">
        <v>234</v>
      </c>
      <c r="D146" s="242">
        <v>1</v>
      </c>
      <c r="E146" s="242">
        <v>40</v>
      </c>
      <c r="F146" s="243">
        <v>0.025</v>
      </c>
      <c r="G146" s="242">
        <v>44</v>
      </c>
    </row>
    <row r="147" spans="1:7">
      <c r="A147" s="230"/>
      <c r="B147" s="242">
        <v>35</v>
      </c>
      <c r="C147" s="242" t="s">
        <v>280</v>
      </c>
      <c r="D147" s="242">
        <v>3</v>
      </c>
      <c r="E147" s="242">
        <v>40</v>
      </c>
      <c r="F147" s="243">
        <v>0.075</v>
      </c>
      <c r="G147" s="242">
        <v>50</v>
      </c>
    </row>
    <row r="148" spans="1:7">
      <c r="A148" s="230"/>
      <c r="B148" s="242">
        <v>36</v>
      </c>
      <c r="C148" s="242" t="s">
        <v>546</v>
      </c>
      <c r="D148" s="242">
        <v>0</v>
      </c>
      <c r="E148" s="242">
        <v>45</v>
      </c>
      <c r="F148" s="243">
        <v>0</v>
      </c>
      <c r="G148" s="242">
        <v>1</v>
      </c>
    </row>
    <row r="149" spans="1:7">
      <c r="A149" s="230"/>
      <c r="B149" s="242">
        <v>37</v>
      </c>
      <c r="C149" s="242" t="s">
        <v>547</v>
      </c>
      <c r="D149" s="242">
        <v>0</v>
      </c>
      <c r="E149" s="242">
        <v>40</v>
      </c>
      <c r="F149" s="243">
        <v>0</v>
      </c>
      <c r="G149" s="242">
        <v>1</v>
      </c>
    </row>
    <row r="150" spans="1:7">
      <c r="A150" s="230"/>
      <c r="B150" s="242">
        <v>38</v>
      </c>
      <c r="C150" s="242" t="s">
        <v>548</v>
      </c>
      <c r="D150" s="242">
        <v>0</v>
      </c>
      <c r="E150" s="242">
        <v>40</v>
      </c>
      <c r="F150" s="243">
        <v>0</v>
      </c>
      <c r="G150" s="242">
        <v>1</v>
      </c>
    </row>
    <row r="151" spans="1:7">
      <c r="A151" s="230"/>
      <c r="B151" s="242">
        <v>39</v>
      </c>
      <c r="C151" s="242" t="s">
        <v>549</v>
      </c>
      <c r="D151" s="242">
        <v>0</v>
      </c>
      <c r="E151" s="242">
        <v>41</v>
      </c>
      <c r="F151" s="243">
        <v>0</v>
      </c>
      <c r="G151" s="242">
        <v>1</v>
      </c>
    </row>
    <row r="152" spans="1:7">
      <c r="A152" s="230"/>
      <c r="B152" s="242">
        <v>40</v>
      </c>
      <c r="C152" s="242" t="s">
        <v>550</v>
      </c>
      <c r="D152" s="242">
        <v>0</v>
      </c>
      <c r="E152" s="242">
        <v>41</v>
      </c>
      <c r="F152" s="243">
        <v>0</v>
      </c>
      <c r="G152" s="242">
        <v>1</v>
      </c>
    </row>
    <row r="153" spans="1:7">
      <c r="A153" s="230"/>
      <c r="B153" s="242">
        <v>41</v>
      </c>
      <c r="C153" s="242" t="s">
        <v>551</v>
      </c>
      <c r="D153" s="242">
        <v>0</v>
      </c>
      <c r="E153" s="242">
        <v>40</v>
      </c>
      <c r="F153" s="243">
        <v>0</v>
      </c>
      <c r="G153" s="242">
        <v>1</v>
      </c>
    </row>
    <row r="154" spans="1:7">
      <c r="A154" s="230"/>
      <c r="B154" s="242">
        <v>42</v>
      </c>
      <c r="C154" s="242" t="s">
        <v>292</v>
      </c>
      <c r="D154" s="242">
        <v>4</v>
      </c>
      <c r="E154" s="242">
        <v>45</v>
      </c>
      <c r="F154" s="243">
        <v>0.0889</v>
      </c>
      <c r="G154" s="242">
        <v>52</v>
      </c>
    </row>
    <row r="155" spans="1:7">
      <c r="A155" s="230"/>
      <c r="B155" s="242">
        <v>43</v>
      </c>
      <c r="C155" s="242" t="s">
        <v>272</v>
      </c>
      <c r="D155" s="242">
        <v>3</v>
      </c>
      <c r="E155" s="242">
        <v>43</v>
      </c>
      <c r="F155" s="243">
        <v>0.0698</v>
      </c>
      <c r="G155" s="242">
        <v>49</v>
      </c>
    </row>
    <row r="156" spans="1:7">
      <c r="A156" s="230"/>
      <c r="B156" s="242">
        <v>44</v>
      </c>
      <c r="C156" s="242" t="s">
        <v>552</v>
      </c>
      <c r="D156" s="242">
        <v>0</v>
      </c>
      <c r="E156" s="242">
        <v>42</v>
      </c>
      <c r="F156" s="243">
        <v>0</v>
      </c>
      <c r="G156" s="242">
        <v>1</v>
      </c>
    </row>
    <row r="157" spans="1:7">
      <c r="A157" s="230"/>
      <c r="B157" s="242">
        <v>45</v>
      </c>
      <c r="C157" s="242" t="s">
        <v>268</v>
      </c>
      <c r="D157" s="242">
        <v>1</v>
      </c>
      <c r="E157" s="242">
        <v>40</v>
      </c>
      <c r="F157" s="243">
        <v>0.025</v>
      </c>
      <c r="G157" s="242">
        <v>44</v>
      </c>
    </row>
    <row r="158" spans="1:7">
      <c r="A158" s="230"/>
      <c r="B158" s="242">
        <v>46</v>
      </c>
      <c r="C158" s="242" t="s">
        <v>553</v>
      </c>
      <c r="D158" s="242">
        <v>0</v>
      </c>
      <c r="E158" s="242">
        <v>40</v>
      </c>
      <c r="F158" s="243">
        <v>0</v>
      </c>
      <c r="G158" s="242">
        <v>1</v>
      </c>
    </row>
    <row r="159" spans="1:7">
      <c r="A159" s="230"/>
      <c r="B159" s="242">
        <v>47</v>
      </c>
      <c r="C159" s="242" t="s">
        <v>554</v>
      </c>
      <c r="D159" s="242">
        <v>0</v>
      </c>
      <c r="E159" s="242">
        <v>45</v>
      </c>
      <c r="F159" s="243">
        <v>0</v>
      </c>
      <c r="G159" s="242">
        <v>1</v>
      </c>
    </row>
    <row r="160" spans="1:7">
      <c r="A160" s="230"/>
      <c r="B160" s="242">
        <v>48</v>
      </c>
      <c r="C160" s="242" t="s">
        <v>262</v>
      </c>
      <c r="D160" s="242">
        <v>3</v>
      </c>
      <c r="E160" s="242">
        <v>40</v>
      </c>
      <c r="F160" s="243">
        <v>0.075</v>
      </c>
      <c r="G160" s="242">
        <v>50</v>
      </c>
    </row>
    <row r="161" spans="1:7">
      <c r="A161" s="230"/>
      <c r="B161" s="242">
        <v>49</v>
      </c>
      <c r="C161" s="242" t="s">
        <v>555</v>
      </c>
      <c r="D161" s="242">
        <v>0</v>
      </c>
      <c r="E161" s="242">
        <v>39</v>
      </c>
      <c r="F161" s="243">
        <v>0</v>
      </c>
      <c r="G161" s="242">
        <v>1</v>
      </c>
    </row>
    <row r="162" spans="1:7">
      <c r="A162" s="230"/>
      <c r="B162" s="242">
        <v>50</v>
      </c>
      <c r="C162" s="242" t="s">
        <v>556</v>
      </c>
      <c r="D162" s="242">
        <v>0</v>
      </c>
      <c r="E162" s="242">
        <v>20</v>
      </c>
      <c r="F162" s="243">
        <v>0</v>
      </c>
      <c r="G162" s="242">
        <v>1</v>
      </c>
    </row>
    <row r="163" spans="1:7">
      <c r="A163" s="230"/>
      <c r="B163" s="242">
        <v>51</v>
      </c>
      <c r="C163" s="242" t="s">
        <v>252</v>
      </c>
      <c r="D163" s="242">
        <v>2</v>
      </c>
      <c r="E163" s="242">
        <v>30</v>
      </c>
      <c r="F163" s="243">
        <v>0.0667</v>
      </c>
      <c r="G163" s="242">
        <v>48</v>
      </c>
    </row>
    <row r="164" spans="1:7">
      <c r="A164" s="230"/>
      <c r="B164" s="242">
        <v>52</v>
      </c>
      <c r="C164" s="242" t="s">
        <v>259</v>
      </c>
      <c r="D164" s="242">
        <v>1</v>
      </c>
      <c r="E164" s="242">
        <v>29</v>
      </c>
      <c r="F164" s="243">
        <v>0.0345</v>
      </c>
      <c r="G164" s="242">
        <v>47</v>
      </c>
    </row>
    <row r="165" spans="1:7">
      <c r="A165" s="230"/>
      <c r="B165" s="242">
        <v>53</v>
      </c>
      <c r="C165" s="242" t="s">
        <v>285</v>
      </c>
      <c r="D165" s="242">
        <v>5</v>
      </c>
      <c r="E165" s="242">
        <v>41</v>
      </c>
      <c r="F165" s="243">
        <v>0.122</v>
      </c>
      <c r="G165" s="242">
        <v>53</v>
      </c>
    </row>
    <row r="166" spans="1:7">
      <c r="A166" s="230"/>
      <c r="B166" s="242">
        <v>54</v>
      </c>
      <c r="C166" s="242" t="s">
        <v>237</v>
      </c>
      <c r="D166" s="242">
        <v>8</v>
      </c>
      <c r="E166" s="242">
        <v>41</v>
      </c>
      <c r="F166" s="243">
        <v>0.1951</v>
      </c>
      <c r="G166" s="242">
        <v>54</v>
      </c>
    </row>
    <row r="167" spans="1:7">
      <c r="A167" s="222" t="s">
        <v>6</v>
      </c>
      <c r="B167" s="223">
        <v>1</v>
      </c>
      <c r="C167" s="244" t="s">
        <v>557</v>
      </c>
      <c r="D167" s="223">
        <v>0</v>
      </c>
      <c r="E167" s="223">
        <v>34</v>
      </c>
      <c r="F167" s="245">
        <f t="shared" ref="F167:F214" si="5">D167/E167</f>
        <v>0</v>
      </c>
      <c r="G167" s="225">
        <v>1</v>
      </c>
    </row>
    <row r="168" spans="1:7">
      <c r="A168" s="227"/>
      <c r="B168" s="223">
        <v>2</v>
      </c>
      <c r="C168" s="244" t="s">
        <v>558</v>
      </c>
      <c r="D168" s="223">
        <v>0</v>
      </c>
      <c r="E168" s="223">
        <v>34</v>
      </c>
      <c r="F168" s="245">
        <f t="shared" si="5"/>
        <v>0</v>
      </c>
      <c r="G168" s="225">
        <v>1</v>
      </c>
    </row>
    <row r="169" spans="1:7">
      <c r="A169" s="227"/>
      <c r="B169" s="223">
        <v>3</v>
      </c>
      <c r="C169" s="244" t="s">
        <v>559</v>
      </c>
      <c r="D169" s="223">
        <v>0</v>
      </c>
      <c r="E169" s="223">
        <v>34</v>
      </c>
      <c r="F169" s="245">
        <f t="shared" si="5"/>
        <v>0</v>
      </c>
      <c r="G169" s="225">
        <v>1</v>
      </c>
    </row>
    <row r="170" spans="1:7">
      <c r="A170" s="227"/>
      <c r="B170" s="223">
        <v>4</v>
      </c>
      <c r="C170" s="244" t="s">
        <v>560</v>
      </c>
      <c r="D170" s="223">
        <v>0</v>
      </c>
      <c r="E170" s="223">
        <v>33</v>
      </c>
      <c r="F170" s="245">
        <f t="shared" si="5"/>
        <v>0</v>
      </c>
      <c r="G170" s="225">
        <v>1</v>
      </c>
    </row>
    <row r="171" spans="1:7">
      <c r="A171" s="227"/>
      <c r="B171" s="223">
        <v>5</v>
      </c>
      <c r="C171" s="244" t="s">
        <v>561</v>
      </c>
      <c r="D171" s="223">
        <v>0</v>
      </c>
      <c r="E171" s="223">
        <v>45</v>
      </c>
      <c r="F171" s="245">
        <f t="shared" si="5"/>
        <v>0</v>
      </c>
      <c r="G171" s="225">
        <v>1</v>
      </c>
    </row>
    <row r="172" spans="1:7">
      <c r="A172" s="227"/>
      <c r="B172" s="223">
        <v>6</v>
      </c>
      <c r="C172" s="244" t="s">
        <v>562</v>
      </c>
      <c r="D172" s="223">
        <v>0</v>
      </c>
      <c r="E172" s="223">
        <v>45</v>
      </c>
      <c r="F172" s="245">
        <f t="shared" si="5"/>
        <v>0</v>
      </c>
      <c r="G172" s="225">
        <v>1</v>
      </c>
    </row>
    <row r="173" spans="1:7">
      <c r="A173" s="227"/>
      <c r="B173" s="223">
        <v>7</v>
      </c>
      <c r="C173" s="244" t="s">
        <v>563</v>
      </c>
      <c r="D173" s="223">
        <v>0</v>
      </c>
      <c r="E173" s="223">
        <v>35</v>
      </c>
      <c r="F173" s="245">
        <f t="shared" si="5"/>
        <v>0</v>
      </c>
      <c r="G173" s="225">
        <v>1</v>
      </c>
    </row>
    <row r="174" spans="1:7">
      <c r="A174" s="227"/>
      <c r="B174" s="223">
        <v>8</v>
      </c>
      <c r="C174" s="244" t="s">
        <v>297</v>
      </c>
      <c r="D174" s="223">
        <v>12</v>
      </c>
      <c r="E174" s="223">
        <v>35</v>
      </c>
      <c r="F174" s="245">
        <f t="shared" si="5"/>
        <v>0.342857142857143</v>
      </c>
      <c r="G174" s="225">
        <v>43</v>
      </c>
    </row>
    <row r="175" spans="1:7">
      <c r="A175" s="227"/>
      <c r="B175" s="223">
        <v>9</v>
      </c>
      <c r="C175" s="244" t="s">
        <v>564</v>
      </c>
      <c r="D175" s="223">
        <v>0</v>
      </c>
      <c r="E175" s="223">
        <v>35</v>
      </c>
      <c r="F175" s="245">
        <f t="shared" si="5"/>
        <v>0</v>
      </c>
      <c r="G175" s="225">
        <v>1</v>
      </c>
    </row>
    <row r="176" spans="1:7">
      <c r="A176" s="227"/>
      <c r="B176" s="223">
        <v>10</v>
      </c>
      <c r="C176" s="246" t="s">
        <v>312</v>
      </c>
      <c r="D176" s="223">
        <v>5</v>
      </c>
      <c r="E176" s="225">
        <v>30</v>
      </c>
      <c r="F176" s="245">
        <f t="shared" si="5"/>
        <v>0.166666666666667</v>
      </c>
      <c r="G176" s="225">
        <v>41</v>
      </c>
    </row>
    <row r="177" spans="1:7">
      <c r="A177" s="227"/>
      <c r="B177" s="223">
        <v>11</v>
      </c>
      <c r="C177" s="246" t="s">
        <v>565</v>
      </c>
      <c r="D177" s="223">
        <v>0</v>
      </c>
      <c r="E177" s="225">
        <v>30</v>
      </c>
      <c r="F177" s="245">
        <f t="shared" si="5"/>
        <v>0</v>
      </c>
      <c r="G177" s="225">
        <v>1</v>
      </c>
    </row>
    <row r="178" spans="1:7">
      <c r="A178" s="227"/>
      <c r="B178" s="223">
        <v>12</v>
      </c>
      <c r="C178" s="246" t="s">
        <v>320</v>
      </c>
      <c r="D178" s="223">
        <v>4</v>
      </c>
      <c r="E178" s="225">
        <v>30</v>
      </c>
      <c r="F178" s="245">
        <f t="shared" si="5"/>
        <v>0.133333333333333</v>
      </c>
      <c r="G178" s="225">
        <v>40</v>
      </c>
    </row>
    <row r="179" spans="1:7">
      <c r="A179" s="227"/>
      <c r="B179" s="223">
        <v>13</v>
      </c>
      <c r="C179" s="246" t="s">
        <v>566</v>
      </c>
      <c r="D179" s="223">
        <v>0</v>
      </c>
      <c r="E179" s="225">
        <v>30</v>
      </c>
      <c r="F179" s="245">
        <f t="shared" si="5"/>
        <v>0</v>
      </c>
      <c r="G179" s="225">
        <v>1</v>
      </c>
    </row>
    <row r="180" spans="1:7">
      <c r="A180" s="227"/>
      <c r="B180" s="223">
        <v>14</v>
      </c>
      <c r="C180" s="246" t="s">
        <v>326</v>
      </c>
      <c r="D180" s="223">
        <v>2</v>
      </c>
      <c r="E180" s="225">
        <v>30</v>
      </c>
      <c r="F180" s="245">
        <f t="shared" si="5"/>
        <v>0.0666666666666667</v>
      </c>
      <c r="G180" s="225">
        <v>36</v>
      </c>
    </row>
    <row r="181" spans="1:7">
      <c r="A181" s="227"/>
      <c r="B181" s="223">
        <v>15</v>
      </c>
      <c r="C181" s="246" t="s">
        <v>331</v>
      </c>
      <c r="D181" s="223">
        <v>3</v>
      </c>
      <c r="E181" s="225">
        <v>30</v>
      </c>
      <c r="F181" s="245">
        <f t="shared" si="5"/>
        <v>0.1</v>
      </c>
      <c r="G181" s="225">
        <v>38</v>
      </c>
    </row>
    <row r="182" spans="1:7">
      <c r="A182" s="227"/>
      <c r="B182" s="223">
        <v>16</v>
      </c>
      <c r="C182" s="246" t="s">
        <v>567</v>
      </c>
      <c r="D182" s="223">
        <v>0</v>
      </c>
      <c r="E182" s="225">
        <v>30</v>
      </c>
      <c r="F182" s="245">
        <f t="shared" si="5"/>
        <v>0</v>
      </c>
      <c r="G182" s="225">
        <v>1</v>
      </c>
    </row>
    <row r="183" spans="1:7">
      <c r="A183" s="227"/>
      <c r="B183" s="223">
        <v>17</v>
      </c>
      <c r="C183" s="246" t="s">
        <v>568</v>
      </c>
      <c r="D183" s="223">
        <v>0</v>
      </c>
      <c r="E183" s="225">
        <v>30</v>
      </c>
      <c r="F183" s="245">
        <f t="shared" si="5"/>
        <v>0</v>
      </c>
      <c r="G183" s="225">
        <v>1</v>
      </c>
    </row>
    <row r="184" spans="1:7">
      <c r="A184" s="227"/>
      <c r="B184" s="223">
        <v>18</v>
      </c>
      <c r="C184" s="246" t="s">
        <v>569</v>
      </c>
      <c r="D184" s="223">
        <v>0</v>
      </c>
      <c r="E184" s="225">
        <v>42</v>
      </c>
      <c r="F184" s="245">
        <f t="shared" si="5"/>
        <v>0</v>
      </c>
      <c r="G184" s="225">
        <v>1</v>
      </c>
    </row>
    <row r="185" spans="1:7">
      <c r="A185" s="227"/>
      <c r="B185" s="223">
        <v>19</v>
      </c>
      <c r="C185" s="246" t="s">
        <v>570</v>
      </c>
      <c r="D185" s="223">
        <v>0</v>
      </c>
      <c r="E185" s="225">
        <v>30</v>
      </c>
      <c r="F185" s="245">
        <f t="shared" si="5"/>
        <v>0</v>
      </c>
      <c r="G185" s="225">
        <v>1</v>
      </c>
    </row>
    <row r="186" spans="1:7">
      <c r="A186" s="227"/>
      <c r="B186" s="223">
        <v>20</v>
      </c>
      <c r="C186" s="246" t="s">
        <v>571</v>
      </c>
      <c r="D186" s="223">
        <v>0</v>
      </c>
      <c r="E186" s="225">
        <v>30</v>
      </c>
      <c r="F186" s="245">
        <f t="shared" si="5"/>
        <v>0</v>
      </c>
      <c r="G186" s="225">
        <v>1</v>
      </c>
    </row>
    <row r="187" spans="1:7">
      <c r="A187" s="227"/>
      <c r="B187" s="223">
        <v>21</v>
      </c>
      <c r="C187" s="225" t="s">
        <v>337</v>
      </c>
      <c r="D187" s="223">
        <v>9</v>
      </c>
      <c r="E187" s="225">
        <v>28</v>
      </c>
      <c r="F187" s="245">
        <f t="shared" si="5"/>
        <v>0.321428571428571</v>
      </c>
      <c r="G187" s="225">
        <v>42</v>
      </c>
    </row>
    <row r="188" spans="1:7">
      <c r="A188" s="227"/>
      <c r="B188" s="223">
        <v>22</v>
      </c>
      <c r="C188" s="225" t="s">
        <v>348</v>
      </c>
      <c r="D188" s="223">
        <v>3</v>
      </c>
      <c r="E188" s="225">
        <v>32</v>
      </c>
      <c r="F188" s="245">
        <f t="shared" si="5"/>
        <v>0.09375</v>
      </c>
      <c r="G188" s="225">
        <v>37</v>
      </c>
    </row>
    <row r="189" spans="1:7">
      <c r="A189" s="227"/>
      <c r="B189" s="223">
        <v>23</v>
      </c>
      <c r="C189" s="225" t="s">
        <v>572</v>
      </c>
      <c r="D189" s="223">
        <v>0</v>
      </c>
      <c r="E189" s="225">
        <v>32</v>
      </c>
      <c r="F189" s="245">
        <f t="shared" si="5"/>
        <v>0</v>
      </c>
      <c r="G189" s="225">
        <v>1</v>
      </c>
    </row>
    <row r="190" spans="1:7">
      <c r="A190" s="227"/>
      <c r="B190" s="223">
        <v>24</v>
      </c>
      <c r="C190" s="225" t="s">
        <v>353</v>
      </c>
      <c r="D190" s="223">
        <v>2</v>
      </c>
      <c r="E190" s="225">
        <v>32</v>
      </c>
      <c r="F190" s="245">
        <f t="shared" si="5"/>
        <v>0.0625</v>
      </c>
      <c r="G190" s="225">
        <v>35</v>
      </c>
    </row>
    <row r="191" spans="1:7">
      <c r="A191" s="227"/>
      <c r="B191" s="223">
        <v>25</v>
      </c>
      <c r="C191" s="225" t="s">
        <v>355</v>
      </c>
      <c r="D191" s="223">
        <v>8</v>
      </c>
      <c r="E191" s="225">
        <v>38</v>
      </c>
      <c r="F191" s="245">
        <f t="shared" si="5"/>
        <v>0.210526315789474</v>
      </c>
      <c r="G191" s="225">
        <v>41</v>
      </c>
    </row>
    <row r="192" spans="1:7">
      <c r="A192" s="227"/>
      <c r="B192" s="223">
        <v>26</v>
      </c>
      <c r="C192" s="225" t="s">
        <v>573</v>
      </c>
      <c r="D192" s="223">
        <v>0</v>
      </c>
      <c r="E192" s="225">
        <v>37</v>
      </c>
      <c r="F192" s="245">
        <f t="shared" si="5"/>
        <v>0</v>
      </c>
      <c r="G192" s="225">
        <v>1</v>
      </c>
    </row>
    <row r="193" spans="1:7">
      <c r="A193" s="227"/>
      <c r="B193" s="223">
        <v>27</v>
      </c>
      <c r="C193" s="225" t="s">
        <v>363</v>
      </c>
      <c r="D193" s="223">
        <v>1</v>
      </c>
      <c r="E193" s="225">
        <v>30</v>
      </c>
      <c r="F193" s="245">
        <f t="shared" si="5"/>
        <v>0.0333333333333333</v>
      </c>
      <c r="G193" s="225">
        <v>33</v>
      </c>
    </row>
    <row r="194" spans="1:7">
      <c r="A194" s="227"/>
      <c r="B194" s="223">
        <v>28</v>
      </c>
      <c r="C194" s="225" t="s">
        <v>574</v>
      </c>
      <c r="D194" s="223">
        <v>0</v>
      </c>
      <c r="E194" s="225">
        <v>30</v>
      </c>
      <c r="F194" s="245">
        <f t="shared" si="5"/>
        <v>0</v>
      </c>
      <c r="G194" s="225">
        <v>1</v>
      </c>
    </row>
    <row r="195" spans="1:7">
      <c r="A195" s="227"/>
      <c r="B195" s="223">
        <v>29</v>
      </c>
      <c r="C195" s="225" t="s">
        <v>575</v>
      </c>
      <c r="D195" s="223">
        <v>0</v>
      </c>
      <c r="E195" s="225">
        <v>30</v>
      </c>
      <c r="F195" s="245">
        <f t="shared" si="5"/>
        <v>0</v>
      </c>
      <c r="G195" s="225">
        <v>1</v>
      </c>
    </row>
    <row r="196" spans="1:7">
      <c r="A196" s="227"/>
      <c r="B196" s="223">
        <v>30</v>
      </c>
      <c r="C196" s="225" t="s">
        <v>369</v>
      </c>
      <c r="D196" s="223">
        <v>2</v>
      </c>
      <c r="E196" s="225">
        <v>45</v>
      </c>
      <c r="F196" s="245">
        <f t="shared" si="5"/>
        <v>0.0444444444444444</v>
      </c>
      <c r="G196" s="225">
        <v>34</v>
      </c>
    </row>
    <row r="197" spans="1:7">
      <c r="A197" s="227"/>
      <c r="B197" s="223">
        <v>31</v>
      </c>
      <c r="C197" s="225" t="s">
        <v>576</v>
      </c>
      <c r="D197" s="223">
        <v>0</v>
      </c>
      <c r="E197" s="225">
        <v>35</v>
      </c>
      <c r="F197" s="245">
        <f t="shared" si="5"/>
        <v>0</v>
      </c>
      <c r="G197" s="225">
        <v>1</v>
      </c>
    </row>
    <row r="198" spans="1:7">
      <c r="A198" s="227"/>
      <c r="B198" s="223">
        <v>32</v>
      </c>
      <c r="C198" s="225" t="s">
        <v>366</v>
      </c>
      <c r="D198" s="223">
        <v>1</v>
      </c>
      <c r="E198" s="225">
        <v>35</v>
      </c>
      <c r="F198" s="245">
        <f t="shared" si="5"/>
        <v>0.0285714285714286</v>
      </c>
      <c r="G198" s="225">
        <v>31</v>
      </c>
    </row>
    <row r="199" spans="1:7">
      <c r="A199" s="227"/>
      <c r="B199" s="223">
        <v>33</v>
      </c>
      <c r="C199" s="246" t="s">
        <v>577</v>
      </c>
      <c r="D199" s="223">
        <v>0</v>
      </c>
      <c r="E199" s="225">
        <v>32</v>
      </c>
      <c r="F199" s="245">
        <f t="shared" si="5"/>
        <v>0</v>
      </c>
      <c r="G199" s="225">
        <v>1</v>
      </c>
    </row>
    <row r="200" spans="1:7">
      <c r="A200" s="227"/>
      <c r="B200" s="223">
        <v>34</v>
      </c>
      <c r="C200" s="246" t="s">
        <v>578</v>
      </c>
      <c r="D200" s="223">
        <v>0</v>
      </c>
      <c r="E200" s="225">
        <v>31</v>
      </c>
      <c r="F200" s="245">
        <f t="shared" si="5"/>
        <v>0</v>
      </c>
      <c r="G200" s="225">
        <v>1</v>
      </c>
    </row>
    <row r="201" spans="1:7">
      <c r="A201" s="227"/>
      <c r="B201" s="223">
        <v>35</v>
      </c>
      <c r="C201" s="246" t="s">
        <v>579</v>
      </c>
      <c r="D201" s="223">
        <v>0</v>
      </c>
      <c r="E201" s="225">
        <v>31</v>
      </c>
      <c r="F201" s="245">
        <f t="shared" si="5"/>
        <v>0</v>
      </c>
      <c r="G201" s="225">
        <v>1</v>
      </c>
    </row>
    <row r="202" spans="1:7">
      <c r="A202" s="227"/>
      <c r="B202" s="223">
        <v>36</v>
      </c>
      <c r="C202" s="246" t="s">
        <v>580</v>
      </c>
      <c r="D202" s="223">
        <v>0</v>
      </c>
      <c r="E202" s="225">
        <v>31</v>
      </c>
      <c r="F202" s="245">
        <f t="shared" si="5"/>
        <v>0</v>
      </c>
      <c r="G202" s="225">
        <v>1</v>
      </c>
    </row>
    <row r="203" spans="1:7">
      <c r="A203" s="227"/>
      <c r="B203" s="223">
        <v>37</v>
      </c>
      <c r="C203" s="246" t="s">
        <v>581</v>
      </c>
      <c r="D203" s="223">
        <v>0</v>
      </c>
      <c r="E203" s="225">
        <v>36</v>
      </c>
      <c r="F203" s="245">
        <f t="shared" si="5"/>
        <v>0</v>
      </c>
      <c r="G203" s="225">
        <v>1</v>
      </c>
    </row>
    <row r="204" spans="1:7">
      <c r="A204" s="227"/>
      <c r="B204" s="223">
        <v>38</v>
      </c>
      <c r="C204" s="247" t="s">
        <v>582</v>
      </c>
      <c r="D204" s="223">
        <v>0</v>
      </c>
      <c r="E204" s="225">
        <v>35</v>
      </c>
      <c r="F204" s="245">
        <f t="shared" si="5"/>
        <v>0</v>
      </c>
      <c r="G204" s="225">
        <v>1</v>
      </c>
    </row>
    <row r="205" spans="1:7">
      <c r="A205" s="227"/>
      <c r="B205" s="223">
        <v>39</v>
      </c>
      <c r="C205" s="246" t="s">
        <v>583</v>
      </c>
      <c r="D205" s="223">
        <v>0</v>
      </c>
      <c r="E205" s="225">
        <v>35</v>
      </c>
      <c r="F205" s="245">
        <f t="shared" si="5"/>
        <v>0</v>
      </c>
      <c r="G205" s="225">
        <v>1</v>
      </c>
    </row>
    <row r="206" spans="1:7">
      <c r="A206" s="227"/>
      <c r="B206" s="223">
        <v>40</v>
      </c>
      <c r="C206" s="246" t="s">
        <v>584</v>
      </c>
      <c r="D206" s="223">
        <v>0</v>
      </c>
      <c r="E206" s="225">
        <v>35</v>
      </c>
      <c r="F206" s="245">
        <f t="shared" si="5"/>
        <v>0</v>
      </c>
      <c r="G206" s="225">
        <v>1</v>
      </c>
    </row>
    <row r="207" spans="1:7">
      <c r="A207" s="227"/>
      <c r="B207" s="223">
        <v>41</v>
      </c>
      <c r="C207" s="246" t="s">
        <v>373</v>
      </c>
      <c r="D207" s="223">
        <v>1</v>
      </c>
      <c r="E207" s="225">
        <v>34</v>
      </c>
      <c r="F207" s="245">
        <f t="shared" si="5"/>
        <v>0.0294117647058824</v>
      </c>
      <c r="G207" s="225">
        <v>32</v>
      </c>
    </row>
    <row r="208" spans="1:7">
      <c r="A208" s="227"/>
      <c r="B208" s="223">
        <v>42</v>
      </c>
      <c r="C208" s="246" t="s">
        <v>585</v>
      </c>
      <c r="D208" s="223">
        <v>0</v>
      </c>
      <c r="E208" s="225">
        <v>34</v>
      </c>
      <c r="F208" s="245">
        <f t="shared" si="5"/>
        <v>0</v>
      </c>
      <c r="G208" s="225">
        <v>1</v>
      </c>
    </row>
    <row r="209" spans="1:7">
      <c r="A209" s="227"/>
      <c r="B209" s="223">
        <v>43</v>
      </c>
      <c r="C209" s="223" t="s">
        <v>376</v>
      </c>
      <c r="D209" s="223">
        <v>4</v>
      </c>
      <c r="E209" s="223">
        <v>35</v>
      </c>
      <c r="F209" s="245">
        <f t="shared" si="5"/>
        <v>0.114285714285714</v>
      </c>
      <c r="G209" s="225">
        <v>39</v>
      </c>
    </row>
    <row r="210" spans="1:7">
      <c r="A210" s="228"/>
      <c r="B210" s="223">
        <v>44</v>
      </c>
      <c r="C210" s="223" t="s">
        <v>382</v>
      </c>
      <c r="D210" s="223">
        <v>1</v>
      </c>
      <c r="E210" s="223">
        <v>36</v>
      </c>
      <c r="F210" s="245">
        <f t="shared" si="5"/>
        <v>0.0277777777777778</v>
      </c>
      <c r="G210" s="225">
        <v>30</v>
      </c>
    </row>
    <row r="211" ht="18.75" customHeight="1" spans="1:7">
      <c r="A211" s="233" t="s">
        <v>7</v>
      </c>
      <c r="B211" s="224">
        <v>1</v>
      </c>
      <c r="C211" s="238" t="s">
        <v>586</v>
      </c>
      <c r="D211" s="224">
        <v>0</v>
      </c>
      <c r="E211" s="238">
        <v>36</v>
      </c>
      <c r="F211" s="226">
        <v>0</v>
      </c>
      <c r="G211" s="105">
        <v>1</v>
      </c>
    </row>
    <row r="212" ht="18.75" customHeight="1" spans="1:7">
      <c r="A212" s="248"/>
      <c r="B212" s="224">
        <v>2</v>
      </c>
      <c r="C212" s="238" t="s">
        <v>587</v>
      </c>
      <c r="D212" s="224">
        <v>0</v>
      </c>
      <c r="E212" s="238">
        <v>36</v>
      </c>
      <c r="F212" s="226">
        <v>0</v>
      </c>
      <c r="G212" s="105">
        <v>1</v>
      </c>
    </row>
    <row r="213" ht="18.75" customHeight="1" spans="1:7">
      <c r="A213" s="248"/>
      <c r="B213" s="224">
        <v>3</v>
      </c>
      <c r="C213" s="238" t="s">
        <v>588</v>
      </c>
      <c r="D213" s="224">
        <v>0</v>
      </c>
      <c r="E213" s="238">
        <v>36</v>
      </c>
      <c r="F213" s="226">
        <v>0</v>
      </c>
      <c r="G213" s="105">
        <v>1</v>
      </c>
    </row>
    <row r="214" ht="18.75" customHeight="1" spans="1:7">
      <c r="A214" s="248"/>
      <c r="B214" s="224">
        <v>4</v>
      </c>
      <c r="C214" s="238" t="s">
        <v>589</v>
      </c>
      <c r="D214" s="224">
        <v>0</v>
      </c>
      <c r="E214" s="238">
        <v>36</v>
      </c>
      <c r="F214" s="226">
        <v>0</v>
      </c>
      <c r="G214" s="105">
        <v>1</v>
      </c>
    </row>
    <row r="215" ht="18.75" customHeight="1" spans="1:7">
      <c r="A215" s="248"/>
      <c r="B215" s="224">
        <v>5</v>
      </c>
      <c r="C215" s="238" t="s">
        <v>590</v>
      </c>
      <c r="D215" s="224">
        <v>0</v>
      </c>
      <c r="E215" s="238">
        <v>35</v>
      </c>
      <c r="F215" s="226">
        <v>0</v>
      </c>
      <c r="G215" s="105">
        <v>1</v>
      </c>
    </row>
    <row r="216" ht="18.75" customHeight="1" spans="1:7">
      <c r="A216" s="248"/>
      <c r="B216" s="224">
        <v>6</v>
      </c>
      <c r="C216" s="238" t="s">
        <v>591</v>
      </c>
      <c r="D216" s="224">
        <v>0</v>
      </c>
      <c r="E216" s="238">
        <v>44</v>
      </c>
      <c r="F216" s="226">
        <v>0</v>
      </c>
      <c r="G216" s="105">
        <v>1</v>
      </c>
    </row>
    <row r="217" ht="18.75" customHeight="1" spans="1:7">
      <c r="A217" s="248"/>
      <c r="B217" s="224">
        <v>7</v>
      </c>
      <c r="C217" s="238" t="s">
        <v>592</v>
      </c>
      <c r="D217" s="224">
        <v>0</v>
      </c>
      <c r="E217" s="238">
        <v>37</v>
      </c>
      <c r="F217" s="226">
        <v>0</v>
      </c>
      <c r="G217" s="105">
        <v>1</v>
      </c>
    </row>
    <row r="218" ht="18.75" customHeight="1" spans="1:7">
      <c r="A218" s="248"/>
      <c r="B218" s="224">
        <v>8</v>
      </c>
      <c r="C218" s="238" t="s">
        <v>385</v>
      </c>
      <c r="D218" s="224">
        <v>2</v>
      </c>
      <c r="E218" s="224">
        <v>33</v>
      </c>
      <c r="F218" s="226">
        <v>0.0606</v>
      </c>
      <c r="G218" s="105">
        <v>25</v>
      </c>
    </row>
    <row r="219" ht="18.75" customHeight="1" spans="1:7">
      <c r="A219" s="248"/>
      <c r="B219" s="224">
        <v>9</v>
      </c>
      <c r="C219" s="238" t="s">
        <v>593</v>
      </c>
      <c r="D219" s="224">
        <v>0</v>
      </c>
      <c r="E219" s="224">
        <v>33</v>
      </c>
      <c r="F219" s="226">
        <v>0</v>
      </c>
      <c r="G219" s="105">
        <v>1</v>
      </c>
    </row>
    <row r="220" ht="18.75" customHeight="1" spans="1:7">
      <c r="A220" s="248"/>
      <c r="B220" s="224">
        <v>10</v>
      </c>
      <c r="C220" s="238" t="s">
        <v>390</v>
      </c>
      <c r="D220" s="224">
        <v>1</v>
      </c>
      <c r="E220" s="224">
        <v>32</v>
      </c>
      <c r="F220" s="226">
        <v>0.0313</v>
      </c>
      <c r="G220" s="105">
        <v>22</v>
      </c>
    </row>
    <row r="221" ht="18.75" customHeight="1" spans="1:7">
      <c r="A221" s="248"/>
      <c r="B221" s="224">
        <v>11</v>
      </c>
      <c r="C221" s="238" t="s">
        <v>401</v>
      </c>
      <c r="D221" s="224">
        <v>1</v>
      </c>
      <c r="E221" s="224">
        <v>33</v>
      </c>
      <c r="F221" s="226">
        <v>0.0303</v>
      </c>
      <c r="G221" s="105">
        <v>18</v>
      </c>
    </row>
    <row r="222" ht="18.75" customHeight="1" spans="1:7">
      <c r="A222" s="248"/>
      <c r="B222" s="224">
        <v>12</v>
      </c>
      <c r="C222" s="238" t="s">
        <v>393</v>
      </c>
      <c r="D222" s="224">
        <v>1</v>
      </c>
      <c r="E222" s="224">
        <v>33</v>
      </c>
      <c r="F222" s="226">
        <v>0.0303</v>
      </c>
      <c r="G222" s="105">
        <v>18</v>
      </c>
    </row>
    <row r="223" ht="18.75" customHeight="1" spans="1:7">
      <c r="A223" s="248"/>
      <c r="B223" s="224">
        <v>13</v>
      </c>
      <c r="C223" s="238" t="s">
        <v>397</v>
      </c>
      <c r="D223" s="224">
        <v>1</v>
      </c>
      <c r="E223" s="224">
        <v>30</v>
      </c>
      <c r="F223" s="226">
        <v>0.0333</v>
      </c>
      <c r="G223" s="105">
        <v>23</v>
      </c>
    </row>
    <row r="224" ht="18.75" customHeight="1" spans="1:7">
      <c r="A224" s="248"/>
      <c r="B224" s="224">
        <v>14</v>
      </c>
      <c r="C224" s="238" t="s">
        <v>594</v>
      </c>
      <c r="D224" s="224">
        <v>0</v>
      </c>
      <c r="E224" s="224">
        <v>34</v>
      </c>
      <c r="F224" s="226">
        <v>0</v>
      </c>
      <c r="G224" s="105">
        <v>1</v>
      </c>
    </row>
    <row r="225" ht="18.75" customHeight="1" spans="1:7">
      <c r="A225" s="248"/>
      <c r="B225" s="224">
        <v>15</v>
      </c>
      <c r="C225" s="238" t="s">
        <v>404</v>
      </c>
      <c r="D225" s="224">
        <v>1</v>
      </c>
      <c r="E225" s="224">
        <v>33</v>
      </c>
      <c r="F225" s="226">
        <v>0.0303</v>
      </c>
      <c r="G225" s="105">
        <v>18</v>
      </c>
    </row>
    <row r="226" ht="18.75" customHeight="1" spans="1:7">
      <c r="A226" s="248"/>
      <c r="B226" s="224">
        <v>16</v>
      </c>
      <c r="C226" s="238" t="s">
        <v>409</v>
      </c>
      <c r="D226" s="224">
        <v>1</v>
      </c>
      <c r="E226" s="224">
        <v>33</v>
      </c>
      <c r="F226" s="226">
        <v>0.0303</v>
      </c>
      <c r="G226" s="105">
        <v>18</v>
      </c>
    </row>
    <row r="227" ht="18.75" customHeight="1" spans="1:7">
      <c r="A227" s="248"/>
      <c r="B227" s="224">
        <v>17</v>
      </c>
      <c r="C227" s="238" t="s">
        <v>595</v>
      </c>
      <c r="D227" s="224">
        <v>0</v>
      </c>
      <c r="E227" s="224">
        <v>32</v>
      </c>
      <c r="F227" s="226">
        <v>0</v>
      </c>
      <c r="G227" s="105">
        <v>1</v>
      </c>
    </row>
    <row r="228" ht="18.75" customHeight="1" spans="1:7">
      <c r="A228" s="248"/>
      <c r="B228" s="224">
        <v>18</v>
      </c>
      <c r="C228" s="238" t="s">
        <v>596</v>
      </c>
      <c r="D228" s="224">
        <v>0</v>
      </c>
      <c r="E228" s="224">
        <v>32</v>
      </c>
      <c r="F228" s="226">
        <v>0</v>
      </c>
      <c r="G228" s="105">
        <v>1</v>
      </c>
    </row>
    <row r="229" ht="18.75" customHeight="1" spans="1:7">
      <c r="A229" s="248"/>
      <c r="B229" s="224">
        <v>19</v>
      </c>
      <c r="C229" s="224" t="s">
        <v>411</v>
      </c>
      <c r="D229" s="224">
        <v>2</v>
      </c>
      <c r="E229" s="224">
        <v>36</v>
      </c>
      <c r="F229" s="226">
        <v>0.0556</v>
      </c>
      <c r="G229" s="105">
        <v>24</v>
      </c>
    </row>
    <row r="230" ht="18.75" customHeight="1" spans="1:7">
      <c r="A230" s="248"/>
      <c r="B230" s="224">
        <v>20</v>
      </c>
      <c r="C230" s="224" t="s">
        <v>597</v>
      </c>
      <c r="D230" s="224">
        <v>0</v>
      </c>
      <c r="E230" s="224">
        <v>34</v>
      </c>
      <c r="F230" s="226">
        <v>0</v>
      </c>
      <c r="G230" s="105">
        <v>1</v>
      </c>
    </row>
    <row r="231" ht="18.75" customHeight="1" spans="1:7">
      <c r="A231" s="248"/>
      <c r="B231" s="224">
        <v>21</v>
      </c>
      <c r="C231" s="224" t="s">
        <v>598</v>
      </c>
      <c r="D231" s="224">
        <v>0</v>
      </c>
      <c r="E231" s="224">
        <v>33</v>
      </c>
      <c r="F231" s="226">
        <v>0</v>
      </c>
      <c r="G231" s="105">
        <v>1</v>
      </c>
    </row>
    <row r="232" ht="18.75" customHeight="1" spans="1:7">
      <c r="A232" s="248"/>
      <c r="B232" s="224">
        <v>22</v>
      </c>
      <c r="C232" s="224" t="s">
        <v>599</v>
      </c>
      <c r="D232" s="224">
        <v>0</v>
      </c>
      <c r="E232" s="224">
        <v>33</v>
      </c>
      <c r="F232" s="226">
        <v>0</v>
      </c>
      <c r="G232" s="105">
        <v>1</v>
      </c>
    </row>
    <row r="233" ht="18.75" customHeight="1" spans="1:7">
      <c r="A233" s="248"/>
      <c r="B233" s="224">
        <v>23</v>
      </c>
      <c r="C233" s="224" t="s">
        <v>415</v>
      </c>
      <c r="D233" s="224">
        <v>1</v>
      </c>
      <c r="E233" s="224">
        <v>34</v>
      </c>
      <c r="F233" s="226">
        <v>0.0294</v>
      </c>
      <c r="G233" s="105">
        <v>17</v>
      </c>
    </row>
    <row r="234" ht="18.75" customHeight="1" spans="1:7">
      <c r="A234" s="248"/>
      <c r="B234" s="224">
        <v>24</v>
      </c>
      <c r="C234" s="224" t="s">
        <v>51</v>
      </c>
      <c r="D234" s="224">
        <v>0</v>
      </c>
      <c r="E234" s="224">
        <v>33</v>
      </c>
      <c r="F234" s="226">
        <v>0</v>
      </c>
      <c r="G234" s="105">
        <v>1</v>
      </c>
    </row>
    <row r="235" ht="18.75" customHeight="1" spans="1:7">
      <c r="A235" s="249"/>
      <c r="B235" s="224">
        <v>25</v>
      </c>
      <c r="C235" s="224" t="s">
        <v>419</v>
      </c>
      <c r="D235" s="224">
        <v>1</v>
      </c>
      <c r="E235" s="224">
        <v>35</v>
      </c>
      <c r="F235" s="226">
        <v>0.0286</v>
      </c>
      <c r="G235" s="105">
        <v>16</v>
      </c>
    </row>
    <row r="236" spans="1:7">
      <c r="A236" s="225" t="s">
        <v>600</v>
      </c>
      <c r="B236" s="225">
        <v>1</v>
      </c>
      <c r="C236" s="225" t="s">
        <v>601</v>
      </c>
      <c r="D236" s="250">
        <v>0</v>
      </c>
      <c r="E236" s="250">
        <v>46</v>
      </c>
      <c r="F236" s="251">
        <f>D236/E236</f>
        <v>0</v>
      </c>
      <c r="G236" s="225">
        <v>1</v>
      </c>
    </row>
    <row r="237" spans="1:7">
      <c r="A237" s="250"/>
      <c r="B237" s="225">
        <v>2</v>
      </c>
      <c r="C237" s="225" t="s">
        <v>602</v>
      </c>
      <c r="D237" s="250">
        <v>0</v>
      </c>
      <c r="E237" s="250">
        <v>45</v>
      </c>
      <c r="F237" s="251">
        <v>0</v>
      </c>
      <c r="G237" s="225">
        <v>1</v>
      </c>
    </row>
    <row r="238" spans="1:7">
      <c r="A238" s="250"/>
      <c r="B238" s="225">
        <v>3</v>
      </c>
      <c r="C238" s="225" t="s">
        <v>424</v>
      </c>
      <c r="D238" s="250">
        <v>10</v>
      </c>
      <c r="E238" s="250">
        <v>45</v>
      </c>
      <c r="F238" s="252">
        <v>0.0222</v>
      </c>
      <c r="G238" s="225">
        <v>4</v>
      </c>
    </row>
    <row r="239" spans="1:7">
      <c r="A239" s="250"/>
      <c r="B239" s="225">
        <v>4</v>
      </c>
      <c r="C239" s="225" t="s">
        <v>603</v>
      </c>
      <c r="D239" s="250">
        <v>0</v>
      </c>
      <c r="E239" s="250">
        <v>45</v>
      </c>
      <c r="F239" s="253">
        <v>0</v>
      </c>
      <c r="G239" s="225">
        <v>1</v>
      </c>
    </row>
  </sheetData>
  <mergeCells count="8">
    <mergeCell ref="A1:G1"/>
    <mergeCell ref="A3:A43"/>
    <mergeCell ref="A44:A85"/>
    <mergeCell ref="A86:A112"/>
    <mergeCell ref="A113:A166"/>
    <mergeCell ref="A167:A210"/>
    <mergeCell ref="A211:A235"/>
    <mergeCell ref="A236:A239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9"/>
  <sheetViews>
    <sheetView zoomScale="70" zoomScaleNormal="70" topLeftCell="A188" workbookViewId="0">
      <selection activeCell="F105" sqref="F105"/>
    </sheetView>
  </sheetViews>
  <sheetFormatPr defaultColWidth="8.62962962962963" defaultRowHeight="17.4" outlineLevelCol="7"/>
  <cols>
    <col min="1" max="1" width="20.3796296296296" style="2" customWidth="1"/>
    <col min="2" max="2" width="14.8796296296296" style="2" customWidth="1"/>
    <col min="3" max="4" width="18.1296296296296" style="2" customWidth="1"/>
    <col min="5" max="5" width="25.1296296296296" style="2" customWidth="1"/>
    <col min="6" max="6" width="18.1296296296296" style="195" customWidth="1"/>
    <col min="7" max="7" width="22.6296296296296" style="2" customWidth="1"/>
    <col min="8" max="8" width="16.6296296296296" style="2" customWidth="1"/>
    <col min="9" max="26" width="8.62962962962963" style="2"/>
  </cols>
  <sheetData>
    <row r="1" s="194" customFormat="1" ht="22.2" spans="1:8">
      <c r="A1" s="3" t="s">
        <v>604</v>
      </c>
      <c r="B1" s="3"/>
      <c r="C1" s="3"/>
      <c r="D1" s="3"/>
      <c r="E1" s="3"/>
      <c r="F1" s="3"/>
      <c r="G1" s="3"/>
      <c r="H1" s="3"/>
    </row>
    <row r="2" s="1" customFormat="1" ht="20.4" spans="1:8">
      <c r="A2" s="4" t="s">
        <v>24</v>
      </c>
      <c r="B2" s="4" t="s">
        <v>436</v>
      </c>
      <c r="C2" s="4" t="s">
        <v>25</v>
      </c>
      <c r="D2" s="4" t="s">
        <v>605</v>
      </c>
      <c r="E2" s="4" t="s">
        <v>438</v>
      </c>
      <c r="F2" s="196" t="s">
        <v>606</v>
      </c>
      <c r="G2" s="4" t="s">
        <v>607</v>
      </c>
      <c r="H2" s="4" t="s">
        <v>31</v>
      </c>
    </row>
    <row r="3" spans="1:8">
      <c r="A3" s="5" t="s">
        <v>2</v>
      </c>
      <c r="B3" s="197">
        <v>1</v>
      </c>
      <c r="C3" s="19" t="s">
        <v>441</v>
      </c>
      <c r="D3" s="15">
        <v>0</v>
      </c>
      <c r="E3" s="14">
        <v>39</v>
      </c>
      <c r="F3" s="198">
        <f t="shared" ref="F3:F43" si="0">D3/E3</f>
        <v>0</v>
      </c>
      <c r="G3" s="15">
        <f t="shared" ref="G3:G20" si="1">RANK(F3,$F$3:$F$66,1)</f>
        <v>1</v>
      </c>
      <c r="H3" s="199"/>
    </row>
    <row r="4" spans="1:8">
      <c r="A4" s="200"/>
      <c r="B4" s="197">
        <v>2</v>
      </c>
      <c r="C4" s="19" t="s">
        <v>82</v>
      </c>
      <c r="D4" s="15">
        <v>0</v>
      </c>
      <c r="E4" s="14">
        <v>40</v>
      </c>
      <c r="F4" s="198">
        <f t="shared" si="0"/>
        <v>0</v>
      </c>
      <c r="G4" s="15">
        <f t="shared" si="1"/>
        <v>1</v>
      </c>
      <c r="H4" s="199"/>
    </row>
    <row r="5" spans="1:8">
      <c r="A5" s="200"/>
      <c r="B5" s="197">
        <v>3</v>
      </c>
      <c r="C5" s="19" t="s">
        <v>442</v>
      </c>
      <c r="D5" s="15">
        <v>0</v>
      </c>
      <c r="E5" s="14">
        <v>42</v>
      </c>
      <c r="F5" s="198">
        <f t="shared" si="0"/>
        <v>0</v>
      </c>
      <c r="G5" s="15">
        <f t="shared" si="1"/>
        <v>1</v>
      </c>
      <c r="H5" s="199"/>
    </row>
    <row r="6" spans="1:8">
      <c r="A6" s="200"/>
      <c r="B6" s="197">
        <v>4</v>
      </c>
      <c r="C6" s="19" t="s">
        <v>443</v>
      </c>
      <c r="D6" s="15">
        <v>0</v>
      </c>
      <c r="E6" s="14">
        <v>40</v>
      </c>
      <c r="F6" s="198">
        <f t="shared" si="0"/>
        <v>0</v>
      </c>
      <c r="G6" s="15">
        <f t="shared" si="1"/>
        <v>1</v>
      </c>
      <c r="H6" s="199"/>
    </row>
    <row r="7" spans="1:8">
      <c r="A7" s="200"/>
      <c r="B7" s="197">
        <v>5</v>
      </c>
      <c r="C7" s="19" t="s">
        <v>444</v>
      </c>
      <c r="D7" s="15">
        <v>0</v>
      </c>
      <c r="E7" s="14">
        <v>43</v>
      </c>
      <c r="F7" s="198">
        <f t="shared" si="0"/>
        <v>0</v>
      </c>
      <c r="G7" s="15">
        <f t="shared" si="1"/>
        <v>1</v>
      </c>
      <c r="H7" s="199"/>
    </row>
    <row r="8" spans="1:8">
      <c r="A8" s="200"/>
      <c r="B8" s="197">
        <v>6</v>
      </c>
      <c r="C8" s="19" t="s">
        <v>445</v>
      </c>
      <c r="D8" s="15">
        <v>0</v>
      </c>
      <c r="E8" s="14">
        <v>43</v>
      </c>
      <c r="F8" s="198">
        <f t="shared" si="0"/>
        <v>0</v>
      </c>
      <c r="G8" s="15">
        <f t="shared" si="1"/>
        <v>1</v>
      </c>
      <c r="H8" s="199"/>
    </row>
    <row r="9" spans="1:8">
      <c r="A9" s="200"/>
      <c r="B9" s="197">
        <v>7</v>
      </c>
      <c r="C9" s="19" t="s">
        <v>446</v>
      </c>
      <c r="D9" s="15">
        <v>0</v>
      </c>
      <c r="E9" s="14">
        <v>41</v>
      </c>
      <c r="F9" s="198">
        <f t="shared" si="0"/>
        <v>0</v>
      </c>
      <c r="G9" s="15">
        <f t="shared" si="1"/>
        <v>1</v>
      </c>
      <c r="H9" s="199"/>
    </row>
    <row r="10" spans="1:8">
      <c r="A10" s="200"/>
      <c r="B10" s="197">
        <v>8</v>
      </c>
      <c r="C10" s="19" t="s">
        <v>447</v>
      </c>
      <c r="D10" s="15">
        <v>0</v>
      </c>
      <c r="E10" s="14">
        <v>43</v>
      </c>
      <c r="F10" s="198">
        <f t="shared" si="0"/>
        <v>0</v>
      </c>
      <c r="G10" s="15">
        <f t="shared" si="1"/>
        <v>1</v>
      </c>
      <c r="H10" s="199"/>
    </row>
    <row r="11" spans="1:8">
      <c r="A11" s="200"/>
      <c r="B11" s="197">
        <v>9</v>
      </c>
      <c r="C11" s="19" t="s">
        <v>66</v>
      </c>
      <c r="D11" s="15">
        <v>0</v>
      </c>
      <c r="E11" s="14">
        <v>42</v>
      </c>
      <c r="F11" s="198">
        <f t="shared" si="0"/>
        <v>0</v>
      </c>
      <c r="G11" s="15">
        <f t="shared" si="1"/>
        <v>1</v>
      </c>
      <c r="H11" s="199"/>
    </row>
    <row r="12" spans="1:8">
      <c r="A12" s="200"/>
      <c r="B12" s="197">
        <v>10</v>
      </c>
      <c r="C12" s="19" t="s">
        <v>448</v>
      </c>
      <c r="D12" s="15">
        <v>0</v>
      </c>
      <c r="E12" s="19">
        <v>43</v>
      </c>
      <c r="F12" s="198">
        <f t="shared" si="0"/>
        <v>0</v>
      </c>
      <c r="G12" s="15">
        <f t="shared" si="1"/>
        <v>1</v>
      </c>
      <c r="H12" s="199"/>
    </row>
    <row r="13" spans="1:8">
      <c r="A13" s="200"/>
      <c r="B13" s="197">
        <v>11</v>
      </c>
      <c r="C13" s="19" t="s">
        <v>449</v>
      </c>
      <c r="D13" s="15">
        <v>0</v>
      </c>
      <c r="E13" s="19">
        <v>42</v>
      </c>
      <c r="F13" s="198">
        <f t="shared" si="0"/>
        <v>0</v>
      </c>
      <c r="G13" s="15">
        <f t="shared" si="1"/>
        <v>1</v>
      </c>
      <c r="H13" s="199"/>
    </row>
    <row r="14" spans="1:8">
      <c r="A14" s="200"/>
      <c r="B14" s="197">
        <v>12</v>
      </c>
      <c r="C14" s="19" t="s">
        <v>450</v>
      </c>
      <c r="D14" s="15">
        <v>0</v>
      </c>
      <c r="E14" s="19">
        <v>45</v>
      </c>
      <c r="F14" s="198">
        <f t="shared" si="0"/>
        <v>0</v>
      </c>
      <c r="G14" s="15">
        <f t="shared" si="1"/>
        <v>1</v>
      </c>
      <c r="H14" s="199"/>
    </row>
    <row r="15" spans="1:8">
      <c r="A15" s="200"/>
      <c r="B15" s="197">
        <v>13</v>
      </c>
      <c r="C15" s="19" t="s">
        <v>451</v>
      </c>
      <c r="D15" s="15">
        <v>0</v>
      </c>
      <c r="E15" s="19">
        <v>43</v>
      </c>
      <c r="F15" s="198">
        <f t="shared" si="0"/>
        <v>0</v>
      </c>
      <c r="G15" s="15">
        <f t="shared" si="1"/>
        <v>1</v>
      </c>
      <c r="H15" s="199"/>
    </row>
    <row r="16" spans="1:8">
      <c r="A16" s="200"/>
      <c r="B16" s="197">
        <v>14</v>
      </c>
      <c r="C16" s="19" t="s">
        <v>452</v>
      </c>
      <c r="D16" s="15">
        <v>0</v>
      </c>
      <c r="E16" s="19">
        <v>42</v>
      </c>
      <c r="F16" s="198">
        <f t="shared" si="0"/>
        <v>0</v>
      </c>
      <c r="G16" s="15">
        <f t="shared" si="1"/>
        <v>1</v>
      </c>
      <c r="H16" s="199"/>
    </row>
    <row r="17" spans="1:8">
      <c r="A17" s="200"/>
      <c r="B17" s="197">
        <v>15</v>
      </c>
      <c r="C17" s="19" t="s">
        <v>453</v>
      </c>
      <c r="D17" s="15">
        <v>0</v>
      </c>
      <c r="E17" s="19">
        <v>40</v>
      </c>
      <c r="F17" s="198">
        <f t="shared" si="0"/>
        <v>0</v>
      </c>
      <c r="G17" s="15">
        <f t="shared" si="1"/>
        <v>1</v>
      </c>
      <c r="H17" s="199"/>
    </row>
    <row r="18" spans="1:8">
      <c r="A18" s="200"/>
      <c r="B18" s="197">
        <v>16</v>
      </c>
      <c r="C18" s="19" t="s">
        <v>454</v>
      </c>
      <c r="D18" s="15">
        <v>0</v>
      </c>
      <c r="E18" s="19">
        <v>43</v>
      </c>
      <c r="F18" s="198">
        <f t="shared" si="0"/>
        <v>0</v>
      </c>
      <c r="G18" s="15">
        <f t="shared" si="1"/>
        <v>1</v>
      </c>
      <c r="H18" s="199"/>
    </row>
    <row r="19" spans="1:8">
      <c r="A19" s="200"/>
      <c r="B19" s="197">
        <v>17</v>
      </c>
      <c r="C19" s="19" t="s">
        <v>455</v>
      </c>
      <c r="D19" s="15">
        <v>0</v>
      </c>
      <c r="E19" s="19">
        <v>42</v>
      </c>
      <c r="F19" s="198">
        <f t="shared" si="0"/>
        <v>0</v>
      </c>
      <c r="G19" s="15">
        <f t="shared" si="1"/>
        <v>1</v>
      </c>
      <c r="H19" s="199"/>
    </row>
    <row r="20" spans="1:8">
      <c r="A20" s="200"/>
      <c r="B20" s="197">
        <v>18</v>
      </c>
      <c r="C20" s="19" t="s">
        <v>456</v>
      </c>
      <c r="D20" s="15">
        <v>0</v>
      </c>
      <c r="E20" s="19">
        <v>43</v>
      </c>
      <c r="F20" s="198">
        <f t="shared" si="0"/>
        <v>0</v>
      </c>
      <c r="G20" s="15">
        <f t="shared" si="1"/>
        <v>1</v>
      </c>
      <c r="H20" s="199"/>
    </row>
    <row r="21" spans="1:8">
      <c r="A21" s="200"/>
      <c r="B21" s="197">
        <v>19</v>
      </c>
      <c r="C21" s="19" t="s">
        <v>32</v>
      </c>
      <c r="D21" s="15">
        <v>10</v>
      </c>
      <c r="E21" s="19">
        <v>42</v>
      </c>
      <c r="F21" s="198">
        <f t="shared" si="0"/>
        <v>0.238095238095238</v>
      </c>
      <c r="G21" s="15">
        <v>41</v>
      </c>
      <c r="H21" s="199"/>
    </row>
    <row r="22" spans="1:8">
      <c r="A22" s="200"/>
      <c r="B22" s="197">
        <v>20</v>
      </c>
      <c r="C22" s="19" t="s">
        <v>457</v>
      </c>
      <c r="D22" s="15">
        <v>0</v>
      </c>
      <c r="E22" s="19">
        <v>45</v>
      </c>
      <c r="F22" s="198">
        <f t="shared" si="0"/>
        <v>0</v>
      </c>
      <c r="G22" s="15">
        <f t="shared" ref="G22:G29" si="2">RANK(F22,$F$3:$F$66,1)</f>
        <v>1</v>
      </c>
      <c r="H22" s="199"/>
    </row>
    <row r="23" spans="1:8">
      <c r="A23" s="200"/>
      <c r="B23" s="197">
        <v>21</v>
      </c>
      <c r="C23" s="19" t="s">
        <v>458</v>
      </c>
      <c r="D23" s="15">
        <v>0</v>
      </c>
      <c r="E23" s="19">
        <v>43</v>
      </c>
      <c r="F23" s="198">
        <f t="shared" si="0"/>
        <v>0</v>
      </c>
      <c r="G23" s="15">
        <f t="shared" si="2"/>
        <v>1</v>
      </c>
      <c r="H23" s="199"/>
    </row>
    <row r="24" spans="1:8">
      <c r="A24" s="200"/>
      <c r="B24" s="197">
        <v>22</v>
      </c>
      <c r="C24" s="19" t="s">
        <v>459</v>
      </c>
      <c r="D24" s="15">
        <v>0</v>
      </c>
      <c r="E24" s="19">
        <v>42</v>
      </c>
      <c r="F24" s="198">
        <f t="shared" si="0"/>
        <v>0</v>
      </c>
      <c r="G24" s="15">
        <f t="shared" si="2"/>
        <v>1</v>
      </c>
      <c r="H24" s="199"/>
    </row>
    <row r="25" spans="1:8">
      <c r="A25" s="200"/>
      <c r="B25" s="197">
        <v>23</v>
      </c>
      <c r="C25" s="19" t="s">
        <v>460</v>
      </c>
      <c r="D25" s="15">
        <v>0</v>
      </c>
      <c r="E25" s="19">
        <v>40</v>
      </c>
      <c r="F25" s="198">
        <f t="shared" si="0"/>
        <v>0</v>
      </c>
      <c r="G25" s="15">
        <f t="shared" si="2"/>
        <v>1</v>
      </c>
      <c r="H25" s="199"/>
    </row>
    <row r="26" spans="1:8">
      <c r="A26" s="200"/>
      <c r="B26" s="197">
        <v>24</v>
      </c>
      <c r="C26" s="19" t="s">
        <v>461</v>
      </c>
      <c r="D26" s="15">
        <v>0</v>
      </c>
      <c r="E26" s="19">
        <v>40</v>
      </c>
      <c r="F26" s="198">
        <f t="shared" si="0"/>
        <v>0</v>
      </c>
      <c r="G26" s="15">
        <f t="shared" si="2"/>
        <v>1</v>
      </c>
      <c r="H26" s="199"/>
    </row>
    <row r="27" spans="1:8">
      <c r="A27" s="200"/>
      <c r="B27" s="197">
        <v>25</v>
      </c>
      <c r="C27" s="19" t="s">
        <v>462</v>
      </c>
      <c r="D27" s="15">
        <v>0</v>
      </c>
      <c r="E27" s="19">
        <v>41</v>
      </c>
      <c r="F27" s="198">
        <f t="shared" si="0"/>
        <v>0</v>
      </c>
      <c r="G27" s="15">
        <f t="shared" si="2"/>
        <v>1</v>
      </c>
      <c r="H27" s="199"/>
    </row>
    <row r="28" spans="1:8">
      <c r="A28" s="200"/>
      <c r="B28" s="197">
        <v>26</v>
      </c>
      <c r="C28" s="19" t="s">
        <v>93</v>
      </c>
      <c r="D28" s="15">
        <v>0</v>
      </c>
      <c r="E28" s="19">
        <v>41</v>
      </c>
      <c r="F28" s="198">
        <f t="shared" si="0"/>
        <v>0</v>
      </c>
      <c r="G28" s="15">
        <f t="shared" si="2"/>
        <v>1</v>
      </c>
      <c r="H28" s="199"/>
    </row>
    <row r="29" spans="1:8">
      <c r="A29" s="200"/>
      <c r="B29" s="197">
        <v>27</v>
      </c>
      <c r="C29" s="19" t="s">
        <v>90</v>
      </c>
      <c r="D29" s="15">
        <v>0</v>
      </c>
      <c r="E29" s="19">
        <v>40</v>
      </c>
      <c r="F29" s="198">
        <f t="shared" si="0"/>
        <v>0</v>
      </c>
      <c r="G29" s="15">
        <f t="shared" si="2"/>
        <v>1</v>
      </c>
      <c r="H29" s="199"/>
    </row>
    <row r="30" spans="1:8">
      <c r="A30" s="200"/>
      <c r="B30" s="197">
        <v>28</v>
      </c>
      <c r="C30" s="19" t="s">
        <v>74</v>
      </c>
      <c r="D30" s="15">
        <v>0</v>
      </c>
      <c r="E30" s="19">
        <v>41</v>
      </c>
      <c r="F30" s="198">
        <f t="shared" si="0"/>
        <v>0</v>
      </c>
      <c r="G30" s="15">
        <f t="shared" ref="G30:G41" si="3">RANK(F30,$F$3:$F$61,1)</f>
        <v>1</v>
      </c>
      <c r="H30" s="14"/>
    </row>
    <row r="31" spans="1:8">
      <c r="A31" s="200"/>
      <c r="B31" s="197">
        <v>29</v>
      </c>
      <c r="C31" s="19" t="s">
        <v>463</v>
      </c>
      <c r="D31" s="15">
        <v>0</v>
      </c>
      <c r="E31" s="19">
        <v>41</v>
      </c>
      <c r="F31" s="198">
        <f t="shared" si="0"/>
        <v>0</v>
      </c>
      <c r="G31" s="15">
        <f t="shared" si="3"/>
        <v>1</v>
      </c>
      <c r="H31" s="14"/>
    </row>
    <row r="32" spans="1:8">
      <c r="A32" s="200"/>
      <c r="B32" s="197">
        <v>30</v>
      </c>
      <c r="C32" s="19" t="s">
        <v>464</v>
      </c>
      <c r="D32" s="15">
        <v>0</v>
      </c>
      <c r="E32" s="19">
        <v>40</v>
      </c>
      <c r="F32" s="198">
        <f t="shared" si="0"/>
        <v>0</v>
      </c>
      <c r="G32" s="15">
        <f t="shared" si="3"/>
        <v>1</v>
      </c>
      <c r="H32" s="14"/>
    </row>
    <row r="33" spans="1:8">
      <c r="A33" s="200"/>
      <c r="B33" s="197">
        <v>31</v>
      </c>
      <c r="C33" s="19" t="s">
        <v>465</v>
      </c>
      <c r="D33" s="15">
        <v>0</v>
      </c>
      <c r="E33" s="19">
        <v>39</v>
      </c>
      <c r="F33" s="198">
        <f t="shared" si="0"/>
        <v>0</v>
      </c>
      <c r="G33" s="15">
        <f t="shared" si="3"/>
        <v>1</v>
      </c>
      <c r="H33" s="14"/>
    </row>
    <row r="34" spans="1:8">
      <c r="A34" s="200"/>
      <c r="B34" s="197">
        <v>32</v>
      </c>
      <c r="C34" s="19" t="s">
        <v>71</v>
      </c>
      <c r="D34" s="15">
        <v>0</v>
      </c>
      <c r="E34" s="19">
        <v>40</v>
      </c>
      <c r="F34" s="198">
        <f t="shared" si="0"/>
        <v>0</v>
      </c>
      <c r="G34" s="15">
        <f t="shared" si="3"/>
        <v>1</v>
      </c>
      <c r="H34" s="14"/>
    </row>
    <row r="35" spans="1:8">
      <c r="A35" s="200"/>
      <c r="B35" s="197">
        <v>33</v>
      </c>
      <c r="C35" s="19" t="s">
        <v>466</v>
      </c>
      <c r="D35" s="15">
        <v>0</v>
      </c>
      <c r="E35" s="19">
        <v>40</v>
      </c>
      <c r="F35" s="198">
        <f t="shared" si="0"/>
        <v>0</v>
      </c>
      <c r="G35" s="15">
        <f t="shared" si="3"/>
        <v>1</v>
      </c>
      <c r="H35" s="14"/>
    </row>
    <row r="36" spans="1:8">
      <c r="A36" s="200"/>
      <c r="B36" s="197">
        <v>34</v>
      </c>
      <c r="C36" s="19" t="s">
        <v>467</v>
      </c>
      <c r="D36" s="15">
        <v>0</v>
      </c>
      <c r="E36" s="19">
        <v>39</v>
      </c>
      <c r="F36" s="198">
        <f t="shared" si="0"/>
        <v>0</v>
      </c>
      <c r="G36" s="15">
        <f t="shared" si="3"/>
        <v>1</v>
      </c>
      <c r="H36" s="14"/>
    </row>
    <row r="37" spans="1:8">
      <c r="A37" s="200"/>
      <c r="B37" s="197">
        <v>35</v>
      </c>
      <c r="C37" s="19" t="s">
        <v>468</v>
      </c>
      <c r="D37" s="15">
        <v>0</v>
      </c>
      <c r="E37" s="19">
        <v>40</v>
      </c>
      <c r="F37" s="198">
        <f t="shared" si="0"/>
        <v>0</v>
      </c>
      <c r="G37" s="15">
        <f t="shared" si="3"/>
        <v>1</v>
      </c>
      <c r="H37" s="14"/>
    </row>
    <row r="38" spans="1:8">
      <c r="A38" s="200"/>
      <c r="B38" s="197">
        <v>36</v>
      </c>
      <c r="C38" s="19" t="s">
        <v>469</v>
      </c>
      <c r="D38" s="15">
        <v>0</v>
      </c>
      <c r="E38" s="19">
        <v>40</v>
      </c>
      <c r="F38" s="198">
        <f t="shared" si="0"/>
        <v>0</v>
      </c>
      <c r="G38" s="15">
        <f t="shared" si="3"/>
        <v>1</v>
      </c>
      <c r="H38" s="14"/>
    </row>
    <row r="39" spans="1:8">
      <c r="A39" s="200"/>
      <c r="B39" s="197">
        <v>37</v>
      </c>
      <c r="C39" s="19" t="s">
        <v>470</v>
      </c>
      <c r="D39" s="15">
        <v>0</v>
      </c>
      <c r="E39" s="19">
        <v>40</v>
      </c>
      <c r="F39" s="198">
        <f t="shared" si="0"/>
        <v>0</v>
      </c>
      <c r="G39" s="15">
        <f t="shared" si="3"/>
        <v>1</v>
      </c>
      <c r="H39" s="14"/>
    </row>
    <row r="40" spans="1:8">
      <c r="A40" s="200"/>
      <c r="B40" s="197">
        <v>38</v>
      </c>
      <c r="C40" s="19" t="s">
        <v>471</v>
      </c>
      <c r="D40" s="15">
        <v>0</v>
      </c>
      <c r="E40" s="19">
        <v>43</v>
      </c>
      <c r="F40" s="198">
        <f t="shared" si="0"/>
        <v>0</v>
      </c>
      <c r="G40" s="15">
        <f t="shared" si="3"/>
        <v>1</v>
      </c>
      <c r="H40" s="14"/>
    </row>
    <row r="41" spans="1:8">
      <c r="A41" s="200"/>
      <c r="B41" s="197">
        <v>39</v>
      </c>
      <c r="C41" s="19" t="s">
        <v>472</v>
      </c>
      <c r="D41" s="15">
        <v>0</v>
      </c>
      <c r="E41" s="19">
        <v>42</v>
      </c>
      <c r="F41" s="198">
        <f t="shared" si="0"/>
        <v>0</v>
      </c>
      <c r="G41" s="15">
        <f t="shared" si="3"/>
        <v>1</v>
      </c>
      <c r="H41" s="14"/>
    </row>
    <row r="42" spans="1:8">
      <c r="A42" s="200"/>
      <c r="B42" s="197">
        <v>40</v>
      </c>
      <c r="C42" s="19" t="s">
        <v>78</v>
      </c>
      <c r="D42" s="15">
        <v>1</v>
      </c>
      <c r="E42" s="19">
        <v>44</v>
      </c>
      <c r="F42" s="198">
        <f t="shared" si="0"/>
        <v>0.022727272727273</v>
      </c>
      <c r="G42" s="15">
        <v>40</v>
      </c>
      <c r="H42" s="14"/>
    </row>
    <row r="43" spans="1:8">
      <c r="A43" s="201"/>
      <c r="B43" s="197">
        <v>41</v>
      </c>
      <c r="C43" s="19" t="s">
        <v>62</v>
      </c>
      <c r="D43" s="15">
        <v>0</v>
      </c>
      <c r="E43" s="19">
        <v>43</v>
      </c>
      <c r="F43" s="198">
        <f t="shared" si="0"/>
        <v>0</v>
      </c>
      <c r="G43" s="15">
        <f>RANK(F43,$F$3:$F$61,1)</f>
        <v>1</v>
      </c>
      <c r="H43" s="14"/>
    </row>
    <row r="44" spans="1:8">
      <c r="A44" s="183" t="s">
        <v>3</v>
      </c>
      <c r="B44" s="15">
        <v>1</v>
      </c>
      <c r="C44" s="15" t="s">
        <v>473</v>
      </c>
      <c r="D44" s="15">
        <v>0</v>
      </c>
      <c r="E44" s="15">
        <v>36</v>
      </c>
      <c r="F44" s="198">
        <v>0</v>
      </c>
      <c r="G44" s="15">
        <v>1</v>
      </c>
      <c r="H44" s="15"/>
    </row>
    <row r="45" spans="1:8">
      <c r="A45" s="16"/>
      <c r="B45" s="15">
        <v>2</v>
      </c>
      <c r="C45" s="15" t="s">
        <v>474</v>
      </c>
      <c r="D45" s="15">
        <v>0</v>
      </c>
      <c r="E45" s="15">
        <v>38</v>
      </c>
      <c r="F45" s="198">
        <v>0</v>
      </c>
      <c r="G45" s="15">
        <v>1</v>
      </c>
      <c r="H45" s="15"/>
    </row>
    <row r="46" spans="1:8">
      <c r="A46" s="16"/>
      <c r="B46" s="15">
        <v>3</v>
      </c>
      <c r="C46" s="15" t="s">
        <v>475</v>
      </c>
      <c r="D46" s="15">
        <v>0</v>
      </c>
      <c r="E46" s="15">
        <v>48</v>
      </c>
      <c r="F46" s="198">
        <v>0</v>
      </c>
      <c r="G46" s="15">
        <v>1</v>
      </c>
      <c r="H46" s="15"/>
    </row>
    <row r="47" spans="1:8">
      <c r="A47" s="16"/>
      <c r="B47" s="15">
        <v>4</v>
      </c>
      <c r="C47" s="15" t="s">
        <v>476</v>
      </c>
      <c r="D47" s="15">
        <v>0</v>
      </c>
      <c r="E47" s="15">
        <v>49</v>
      </c>
      <c r="F47" s="198">
        <v>0</v>
      </c>
      <c r="G47" s="15">
        <v>1</v>
      </c>
      <c r="H47" s="15"/>
    </row>
    <row r="48" spans="1:8">
      <c r="A48" s="16"/>
      <c r="B48" s="15">
        <v>5</v>
      </c>
      <c r="C48" s="15" t="s">
        <v>477</v>
      </c>
      <c r="D48" s="15">
        <v>0</v>
      </c>
      <c r="E48" s="15">
        <v>45</v>
      </c>
      <c r="F48" s="198">
        <v>0</v>
      </c>
      <c r="G48" s="15">
        <v>1</v>
      </c>
      <c r="H48" s="202"/>
    </row>
    <row r="49" spans="1:8">
      <c r="A49" s="16"/>
      <c r="B49" s="15">
        <v>6</v>
      </c>
      <c r="C49" s="15" t="s">
        <v>478</v>
      </c>
      <c r="D49" s="15">
        <v>0</v>
      </c>
      <c r="E49" s="15">
        <v>43</v>
      </c>
      <c r="F49" s="198">
        <v>0</v>
      </c>
      <c r="G49" s="15">
        <v>1</v>
      </c>
      <c r="H49" s="202"/>
    </row>
    <row r="50" spans="1:8">
      <c r="A50" s="16"/>
      <c r="B50" s="15">
        <v>7</v>
      </c>
      <c r="C50" s="15" t="s">
        <v>479</v>
      </c>
      <c r="D50" s="15">
        <v>0</v>
      </c>
      <c r="E50" s="15">
        <v>41</v>
      </c>
      <c r="F50" s="198">
        <v>0</v>
      </c>
      <c r="G50" s="15">
        <v>1</v>
      </c>
      <c r="H50" s="202"/>
    </row>
    <row r="51" spans="1:8">
      <c r="A51" s="16"/>
      <c r="B51" s="15">
        <v>8</v>
      </c>
      <c r="C51" s="15" t="s">
        <v>480</v>
      </c>
      <c r="D51" s="15">
        <v>0</v>
      </c>
      <c r="E51" s="15">
        <v>42</v>
      </c>
      <c r="F51" s="198">
        <v>0</v>
      </c>
      <c r="G51" s="15">
        <v>1</v>
      </c>
      <c r="H51" s="15" t="s">
        <v>608</v>
      </c>
    </row>
    <row r="52" spans="1:8">
      <c r="A52" s="16"/>
      <c r="B52" s="15">
        <v>9</v>
      </c>
      <c r="C52" s="15" t="s">
        <v>481</v>
      </c>
      <c r="D52" s="15">
        <v>0</v>
      </c>
      <c r="E52" s="15">
        <v>42</v>
      </c>
      <c r="F52" s="198">
        <v>0</v>
      </c>
      <c r="G52" s="15">
        <v>1</v>
      </c>
      <c r="H52" s="15" t="s">
        <v>608</v>
      </c>
    </row>
    <row r="53" spans="1:8">
      <c r="A53" s="16"/>
      <c r="B53" s="15">
        <v>10</v>
      </c>
      <c r="C53" s="15" t="s">
        <v>98</v>
      </c>
      <c r="D53" s="15">
        <v>0</v>
      </c>
      <c r="E53" s="15">
        <v>40</v>
      </c>
      <c r="F53" s="198">
        <v>0</v>
      </c>
      <c r="G53" s="15">
        <v>1</v>
      </c>
      <c r="H53" s="15"/>
    </row>
    <row r="54" spans="1:8">
      <c r="A54" s="16"/>
      <c r="B54" s="15">
        <v>11</v>
      </c>
      <c r="C54" s="15" t="s">
        <v>105</v>
      </c>
      <c r="D54" s="15">
        <v>1</v>
      </c>
      <c r="E54" s="15">
        <v>41</v>
      </c>
      <c r="F54" s="198">
        <v>0.0244</v>
      </c>
      <c r="G54" s="15">
        <v>42</v>
      </c>
      <c r="H54" s="15"/>
    </row>
    <row r="55" spans="1:8">
      <c r="A55" s="16"/>
      <c r="B55" s="15">
        <v>12</v>
      </c>
      <c r="C55" s="15" t="s">
        <v>482</v>
      </c>
      <c r="D55" s="15">
        <v>0</v>
      </c>
      <c r="E55" s="15">
        <v>46</v>
      </c>
      <c r="F55" s="198">
        <v>0</v>
      </c>
      <c r="G55" s="15">
        <v>1</v>
      </c>
      <c r="H55" s="15"/>
    </row>
    <row r="56" spans="1:8">
      <c r="A56" s="16"/>
      <c r="B56" s="15">
        <v>13</v>
      </c>
      <c r="C56" s="15" t="s">
        <v>111</v>
      </c>
      <c r="D56" s="15">
        <v>0</v>
      </c>
      <c r="E56" s="15">
        <v>42</v>
      </c>
      <c r="F56" s="198">
        <v>0</v>
      </c>
      <c r="G56" s="15">
        <v>1</v>
      </c>
      <c r="H56" s="15"/>
    </row>
    <row r="57" spans="1:8">
      <c r="A57" s="16"/>
      <c r="B57" s="15">
        <v>14</v>
      </c>
      <c r="C57" s="15" t="s">
        <v>116</v>
      </c>
      <c r="D57" s="15">
        <v>0</v>
      </c>
      <c r="E57" s="15">
        <v>46</v>
      </c>
      <c r="F57" s="198">
        <v>0</v>
      </c>
      <c r="G57" s="15">
        <v>1</v>
      </c>
      <c r="H57" s="15"/>
    </row>
    <row r="58" spans="1:8">
      <c r="A58" s="16"/>
      <c r="B58" s="15">
        <v>15</v>
      </c>
      <c r="C58" s="15" t="s">
        <v>483</v>
      </c>
      <c r="D58" s="15">
        <v>0</v>
      </c>
      <c r="E58" s="15">
        <v>46</v>
      </c>
      <c r="F58" s="198">
        <v>0</v>
      </c>
      <c r="G58" s="15">
        <v>1</v>
      </c>
      <c r="H58" s="15"/>
    </row>
    <row r="59" spans="1:8">
      <c r="A59" s="16"/>
      <c r="B59" s="15">
        <v>16</v>
      </c>
      <c r="C59" s="15" t="s">
        <v>122</v>
      </c>
      <c r="D59" s="15">
        <v>0</v>
      </c>
      <c r="E59" s="15">
        <v>45</v>
      </c>
      <c r="F59" s="198">
        <v>0</v>
      </c>
      <c r="G59" s="15">
        <v>1</v>
      </c>
      <c r="H59" s="15"/>
    </row>
    <row r="60" spans="1:8">
      <c r="A60" s="16"/>
      <c r="B60" s="15">
        <v>17</v>
      </c>
      <c r="C60" s="15" t="s">
        <v>127</v>
      </c>
      <c r="D60" s="15">
        <v>0</v>
      </c>
      <c r="E60" s="15">
        <v>45</v>
      </c>
      <c r="F60" s="198">
        <v>0</v>
      </c>
      <c r="G60" s="15">
        <v>1</v>
      </c>
      <c r="H60" s="15"/>
    </row>
    <row r="61" spans="1:8">
      <c r="A61" s="16"/>
      <c r="B61" s="15">
        <v>18</v>
      </c>
      <c r="C61" s="15" t="s">
        <v>135</v>
      </c>
      <c r="D61" s="15">
        <v>0</v>
      </c>
      <c r="E61" s="15">
        <v>42</v>
      </c>
      <c r="F61" s="198">
        <v>0</v>
      </c>
      <c r="G61" s="15">
        <v>1</v>
      </c>
      <c r="H61" s="15"/>
    </row>
    <row r="62" spans="1:8">
      <c r="A62" s="16"/>
      <c r="B62" s="15">
        <v>19</v>
      </c>
      <c r="C62" s="15" t="s">
        <v>137</v>
      </c>
      <c r="D62" s="15">
        <v>0</v>
      </c>
      <c r="E62" s="15">
        <v>42</v>
      </c>
      <c r="F62" s="198">
        <v>0</v>
      </c>
      <c r="G62" s="15">
        <v>1</v>
      </c>
      <c r="H62" s="151"/>
    </row>
    <row r="63" spans="1:8">
      <c r="A63" s="16"/>
      <c r="B63" s="15">
        <v>20</v>
      </c>
      <c r="C63" s="15" t="s">
        <v>484</v>
      </c>
      <c r="D63" s="15">
        <v>0</v>
      </c>
      <c r="E63" s="15">
        <v>41</v>
      </c>
      <c r="F63" s="198">
        <v>0</v>
      </c>
      <c r="G63" s="15">
        <v>1</v>
      </c>
      <c r="H63" s="151"/>
    </row>
    <row r="64" spans="1:8">
      <c r="A64" s="16"/>
      <c r="B64" s="15">
        <v>21</v>
      </c>
      <c r="C64" s="15" t="s">
        <v>142</v>
      </c>
      <c r="D64" s="15">
        <v>0</v>
      </c>
      <c r="E64" s="15">
        <v>50</v>
      </c>
      <c r="F64" s="198">
        <v>0</v>
      </c>
      <c r="G64" s="15">
        <v>1</v>
      </c>
      <c r="H64" s="151"/>
    </row>
    <row r="65" spans="1:8">
      <c r="A65" s="16"/>
      <c r="B65" s="15">
        <v>22</v>
      </c>
      <c r="C65" s="15" t="s">
        <v>485</v>
      </c>
      <c r="D65" s="15">
        <v>0</v>
      </c>
      <c r="E65" s="15">
        <v>41</v>
      </c>
      <c r="F65" s="198">
        <v>0</v>
      </c>
      <c r="G65" s="15">
        <v>1</v>
      </c>
      <c r="H65" s="151"/>
    </row>
    <row r="66" spans="1:8">
      <c r="A66" s="16"/>
      <c r="B66" s="15">
        <v>23</v>
      </c>
      <c r="C66" s="15" t="s">
        <v>148</v>
      </c>
      <c r="D66" s="15">
        <v>0</v>
      </c>
      <c r="E66" s="15">
        <v>42</v>
      </c>
      <c r="F66" s="198">
        <v>0</v>
      </c>
      <c r="G66" s="15">
        <v>1</v>
      </c>
      <c r="H66" s="151"/>
    </row>
    <row r="67" spans="1:8">
      <c r="A67" s="16"/>
      <c r="B67" s="15">
        <v>24</v>
      </c>
      <c r="C67" s="15" t="s">
        <v>145</v>
      </c>
      <c r="D67" s="15">
        <v>0</v>
      </c>
      <c r="E67" s="15">
        <v>42</v>
      </c>
      <c r="F67" s="198">
        <v>0</v>
      </c>
      <c r="G67" s="15">
        <v>1</v>
      </c>
      <c r="H67" s="151"/>
    </row>
    <row r="68" spans="1:8">
      <c r="A68" s="16"/>
      <c r="B68" s="15">
        <v>25</v>
      </c>
      <c r="C68" s="15" t="s">
        <v>152</v>
      </c>
      <c r="D68" s="15">
        <v>0</v>
      </c>
      <c r="E68" s="15">
        <v>39</v>
      </c>
      <c r="F68" s="198">
        <v>0</v>
      </c>
      <c r="G68" s="15">
        <v>1</v>
      </c>
      <c r="H68" s="151"/>
    </row>
    <row r="69" spans="1:8">
      <c r="A69" s="16"/>
      <c r="B69" s="15">
        <v>26</v>
      </c>
      <c r="C69" s="15" t="s">
        <v>486</v>
      </c>
      <c r="D69" s="15">
        <v>0</v>
      </c>
      <c r="E69" s="15">
        <v>44</v>
      </c>
      <c r="F69" s="198">
        <v>0</v>
      </c>
      <c r="G69" s="15">
        <v>1</v>
      </c>
      <c r="H69" s="151"/>
    </row>
    <row r="70" spans="1:8">
      <c r="A70" s="16"/>
      <c r="B70" s="15">
        <v>27</v>
      </c>
      <c r="C70" s="15" t="s">
        <v>154</v>
      </c>
      <c r="D70" s="15">
        <v>0</v>
      </c>
      <c r="E70" s="15">
        <v>44</v>
      </c>
      <c r="F70" s="198">
        <v>0</v>
      </c>
      <c r="G70" s="15">
        <v>1</v>
      </c>
      <c r="H70" s="151"/>
    </row>
    <row r="71" spans="1:8">
      <c r="A71" s="16"/>
      <c r="B71" s="15">
        <v>28</v>
      </c>
      <c r="C71" s="15" t="s">
        <v>159</v>
      </c>
      <c r="D71" s="15">
        <v>0</v>
      </c>
      <c r="E71" s="15">
        <v>44</v>
      </c>
      <c r="F71" s="198">
        <v>0</v>
      </c>
      <c r="G71" s="15">
        <v>1</v>
      </c>
      <c r="H71" s="151"/>
    </row>
    <row r="72" spans="1:8">
      <c r="A72" s="16"/>
      <c r="B72" s="15">
        <v>29</v>
      </c>
      <c r="C72" s="15" t="s">
        <v>163</v>
      </c>
      <c r="D72" s="15">
        <v>0</v>
      </c>
      <c r="E72" s="15">
        <v>46</v>
      </c>
      <c r="F72" s="198">
        <v>0</v>
      </c>
      <c r="G72" s="15">
        <v>1</v>
      </c>
      <c r="H72" s="151"/>
    </row>
    <row r="73" spans="1:8">
      <c r="A73" s="16"/>
      <c r="B73" s="15">
        <v>30</v>
      </c>
      <c r="C73" s="15" t="s">
        <v>168</v>
      </c>
      <c r="D73" s="15">
        <v>0</v>
      </c>
      <c r="E73" s="15">
        <v>43</v>
      </c>
      <c r="F73" s="198">
        <v>0</v>
      </c>
      <c r="G73" s="15">
        <v>1</v>
      </c>
      <c r="H73" s="151"/>
    </row>
    <row r="74" spans="1:8">
      <c r="A74" s="16"/>
      <c r="B74" s="15">
        <v>31</v>
      </c>
      <c r="C74" s="15" t="s">
        <v>174</v>
      </c>
      <c r="D74" s="15">
        <v>0</v>
      </c>
      <c r="E74" s="15">
        <v>43</v>
      </c>
      <c r="F74" s="198">
        <v>0</v>
      </c>
      <c r="G74" s="15">
        <v>1</v>
      </c>
      <c r="H74" s="151"/>
    </row>
    <row r="75" spans="1:8">
      <c r="A75" s="16"/>
      <c r="B75" s="15">
        <v>32</v>
      </c>
      <c r="C75" s="15" t="s">
        <v>487</v>
      </c>
      <c r="D75" s="15">
        <v>0</v>
      </c>
      <c r="E75" s="15">
        <v>41</v>
      </c>
      <c r="F75" s="198">
        <v>0</v>
      </c>
      <c r="G75" s="15">
        <v>1</v>
      </c>
      <c r="H75" s="151"/>
    </row>
    <row r="76" spans="1:8">
      <c r="A76" s="16"/>
      <c r="B76" s="15">
        <v>33</v>
      </c>
      <c r="C76" s="15" t="s">
        <v>181</v>
      </c>
      <c r="D76" s="15">
        <v>0</v>
      </c>
      <c r="E76" s="15">
        <v>40</v>
      </c>
      <c r="F76" s="198">
        <v>0</v>
      </c>
      <c r="G76" s="15">
        <v>1</v>
      </c>
      <c r="H76" s="151"/>
    </row>
    <row r="77" spans="1:8">
      <c r="A77" s="16"/>
      <c r="B77" s="15">
        <v>34</v>
      </c>
      <c r="C77" s="15" t="s">
        <v>183</v>
      </c>
      <c r="D77" s="15">
        <v>0</v>
      </c>
      <c r="E77" s="15">
        <v>40</v>
      </c>
      <c r="F77" s="198">
        <v>0</v>
      </c>
      <c r="G77" s="15">
        <v>1</v>
      </c>
      <c r="H77" s="151"/>
    </row>
    <row r="78" spans="1:8">
      <c r="A78" s="16"/>
      <c r="B78" s="15">
        <v>35</v>
      </c>
      <c r="C78" s="15" t="s">
        <v>188</v>
      </c>
      <c r="D78" s="15">
        <v>0</v>
      </c>
      <c r="E78" s="15">
        <v>40</v>
      </c>
      <c r="F78" s="198">
        <v>0</v>
      </c>
      <c r="G78" s="15">
        <v>1</v>
      </c>
      <c r="H78" s="151"/>
    </row>
    <row r="79" spans="1:8">
      <c r="A79" s="16"/>
      <c r="B79" s="15">
        <v>36</v>
      </c>
      <c r="C79" s="15" t="s">
        <v>488</v>
      </c>
      <c r="D79" s="15">
        <v>0</v>
      </c>
      <c r="E79" s="15">
        <v>40</v>
      </c>
      <c r="F79" s="198">
        <v>0</v>
      </c>
      <c r="G79" s="15">
        <v>1</v>
      </c>
      <c r="H79" s="151"/>
    </row>
    <row r="80" spans="1:8">
      <c r="A80" s="16"/>
      <c r="B80" s="15">
        <v>37</v>
      </c>
      <c r="C80" s="15" t="s">
        <v>489</v>
      </c>
      <c r="D80" s="15">
        <v>0</v>
      </c>
      <c r="E80" s="15">
        <v>40</v>
      </c>
      <c r="F80" s="198">
        <v>0</v>
      </c>
      <c r="G80" s="15">
        <v>1</v>
      </c>
      <c r="H80" s="151"/>
    </row>
    <row r="81" spans="1:8">
      <c r="A81" s="16"/>
      <c r="B81" s="15">
        <v>38</v>
      </c>
      <c r="C81" s="15" t="s">
        <v>490</v>
      </c>
      <c r="D81" s="15">
        <v>0</v>
      </c>
      <c r="E81" s="15">
        <v>39</v>
      </c>
      <c r="F81" s="198">
        <v>0</v>
      </c>
      <c r="G81" s="15">
        <v>1</v>
      </c>
      <c r="H81" s="151"/>
    </row>
    <row r="82" spans="1:8">
      <c r="A82" s="16"/>
      <c r="B82" s="15">
        <v>39</v>
      </c>
      <c r="C82" s="15" t="s">
        <v>43</v>
      </c>
      <c r="D82" s="15">
        <v>0</v>
      </c>
      <c r="E82" s="15">
        <v>42</v>
      </c>
      <c r="F82" s="198">
        <v>0</v>
      </c>
      <c r="G82" s="15">
        <v>1</v>
      </c>
      <c r="H82" s="151"/>
    </row>
    <row r="83" spans="1:8">
      <c r="A83" s="16"/>
      <c r="B83" s="15">
        <v>40</v>
      </c>
      <c r="C83" s="15" t="s">
        <v>48</v>
      </c>
      <c r="D83" s="15">
        <v>0</v>
      </c>
      <c r="E83" s="15">
        <v>40</v>
      </c>
      <c r="F83" s="198">
        <v>0</v>
      </c>
      <c r="G83" s="15">
        <v>1</v>
      </c>
      <c r="H83" s="151"/>
    </row>
    <row r="84" spans="1:8">
      <c r="A84" s="16"/>
      <c r="B84" s="15">
        <v>41</v>
      </c>
      <c r="C84" s="15" t="s">
        <v>491</v>
      </c>
      <c r="D84" s="15">
        <v>0</v>
      </c>
      <c r="E84" s="15">
        <v>40</v>
      </c>
      <c r="F84" s="198">
        <v>0</v>
      </c>
      <c r="G84" s="15">
        <v>1</v>
      </c>
      <c r="H84" s="151"/>
    </row>
    <row r="85" spans="1:8">
      <c r="A85" s="16"/>
      <c r="B85" s="15">
        <v>42</v>
      </c>
      <c r="C85" s="15" t="s">
        <v>492</v>
      </c>
      <c r="D85" s="15">
        <v>0</v>
      </c>
      <c r="E85" s="15">
        <v>40</v>
      </c>
      <c r="F85" s="198">
        <v>0</v>
      </c>
      <c r="G85" s="15">
        <v>1</v>
      </c>
      <c r="H85" s="151"/>
    </row>
    <row r="86" spans="1:8">
      <c r="A86" s="5" t="s">
        <v>4</v>
      </c>
      <c r="B86" s="203">
        <v>1</v>
      </c>
      <c r="C86" s="18" t="s">
        <v>493</v>
      </c>
      <c r="D86" s="18">
        <v>0</v>
      </c>
      <c r="E86" s="18">
        <v>35</v>
      </c>
      <c r="F86" s="198">
        <v>0</v>
      </c>
      <c r="G86" s="18">
        <v>2</v>
      </c>
      <c r="H86" s="199"/>
    </row>
    <row r="87" spans="1:8">
      <c r="A87" s="10"/>
      <c r="B87" s="203">
        <v>2</v>
      </c>
      <c r="C87" s="18" t="s">
        <v>494</v>
      </c>
      <c r="D87" s="18">
        <v>0</v>
      </c>
      <c r="E87" s="18">
        <v>35</v>
      </c>
      <c r="F87" s="198">
        <v>0</v>
      </c>
      <c r="G87" s="18">
        <v>2</v>
      </c>
      <c r="H87" s="199"/>
    </row>
    <row r="88" spans="1:8">
      <c r="A88" s="10"/>
      <c r="B88" s="203">
        <v>3</v>
      </c>
      <c r="C88" s="18" t="s">
        <v>495</v>
      </c>
      <c r="D88" s="18">
        <v>0</v>
      </c>
      <c r="E88" s="18">
        <v>38</v>
      </c>
      <c r="F88" s="198">
        <v>0</v>
      </c>
      <c r="G88" s="18">
        <v>2</v>
      </c>
      <c r="H88" s="199"/>
    </row>
    <row r="89" spans="1:8">
      <c r="A89" s="10"/>
      <c r="B89" s="203">
        <v>4</v>
      </c>
      <c r="C89" s="18" t="s">
        <v>496</v>
      </c>
      <c r="D89" s="18">
        <v>0</v>
      </c>
      <c r="E89" s="18">
        <v>37</v>
      </c>
      <c r="F89" s="198">
        <v>0</v>
      </c>
      <c r="G89" s="18">
        <v>2</v>
      </c>
      <c r="H89" s="199"/>
    </row>
    <row r="90" spans="1:8">
      <c r="A90" s="10"/>
      <c r="B90" s="203">
        <v>5</v>
      </c>
      <c r="C90" s="18" t="s">
        <v>497</v>
      </c>
      <c r="D90" s="18">
        <v>0</v>
      </c>
      <c r="E90" s="18">
        <v>40</v>
      </c>
      <c r="F90" s="198">
        <v>0</v>
      </c>
      <c r="G90" s="18">
        <v>2</v>
      </c>
      <c r="H90" s="199"/>
    </row>
    <row r="91" spans="1:8">
      <c r="A91" s="10"/>
      <c r="B91" s="203">
        <v>6</v>
      </c>
      <c r="C91" s="18" t="s">
        <v>498</v>
      </c>
      <c r="D91" s="18">
        <v>3</v>
      </c>
      <c r="E91" s="18">
        <v>39</v>
      </c>
      <c r="F91" s="198">
        <v>0.0769</v>
      </c>
      <c r="G91" s="18">
        <v>1</v>
      </c>
      <c r="H91" s="199"/>
    </row>
    <row r="92" spans="1:8">
      <c r="A92" s="10"/>
      <c r="B92" s="203">
        <v>7</v>
      </c>
      <c r="C92" s="18" t="s">
        <v>203</v>
      </c>
      <c r="D92" s="18">
        <v>0</v>
      </c>
      <c r="E92" s="18">
        <v>40</v>
      </c>
      <c r="F92" s="198">
        <v>0</v>
      </c>
      <c r="G92" s="18">
        <v>2</v>
      </c>
      <c r="H92" s="199"/>
    </row>
    <row r="93" spans="1:8">
      <c r="A93" s="10"/>
      <c r="B93" s="203">
        <v>8</v>
      </c>
      <c r="C93" s="18" t="s">
        <v>499</v>
      </c>
      <c r="D93" s="18">
        <v>0</v>
      </c>
      <c r="E93" s="18">
        <v>40</v>
      </c>
      <c r="F93" s="198">
        <v>0</v>
      </c>
      <c r="G93" s="18">
        <v>2</v>
      </c>
      <c r="H93" s="199"/>
    </row>
    <row r="94" spans="1:8">
      <c r="A94" s="10"/>
      <c r="B94" s="203">
        <v>9</v>
      </c>
      <c r="C94" s="18" t="s">
        <v>214</v>
      </c>
      <c r="D94" s="18">
        <v>0</v>
      </c>
      <c r="E94" s="18">
        <v>45</v>
      </c>
      <c r="F94" s="198">
        <v>0</v>
      </c>
      <c r="G94" s="18">
        <v>2</v>
      </c>
      <c r="H94" s="199"/>
    </row>
    <row r="95" spans="1:8">
      <c r="A95" s="10"/>
      <c r="B95" s="203">
        <v>10</v>
      </c>
      <c r="C95" s="18" t="s">
        <v>205</v>
      </c>
      <c r="D95" s="18">
        <v>0</v>
      </c>
      <c r="E95" s="18">
        <v>45</v>
      </c>
      <c r="F95" s="198">
        <v>0</v>
      </c>
      <c r="G95" s="18">
        <v>2</v>
      </c>
      <c r="H95" s="199"/>
    </row>
    <row r="96" spans="1:8">
      <c r="A96" s="10"/>
      <c r="B96" s="203">
        <v>11</v>
      </c>
      <c r="C96" s="204" t="s">
        <v>500</v>
      </c>
      <c r="D96" s="15">
        <v>0</v>
      </c>
      <c r="E96" s="15">
        <v>35</v>
      </c>
      <c r="F96" s="198">
        <v>0</v>
      </c>
      <c r="G96" s="15">
        <v>2</v>
      </c>
      <c r="H96" s="199"/>
    </row>
    <row r="97" spans="1:8">
      <c r="A97" s="10"/>
      <c r="B97" s="203">
        <v>12</v>
      </c>
      <c r="C97" s="204" t="s">
        <v>501</v>
      </c>
      <c r="D97" s="15">
        <v>0</v>
      </c>
      <c r="E97" s="15">
        <v>35</v>
      </c>
      <c r="F97" s="198">
        <v>0</v>
      </c>
      <c r="G97" s="15">
        <v>2</v>
      </c>
      <c r="H97" s="199"/>
    </row>
    <row r="98" spans="1:8">
      <c r="A98" s="10"/>
      <c r="B98" s="203">
        <v>13</v>
      </c>
      <c r="C98" s="204" t="s">
        <v>219</v>
      </c>
      <c r="D98" s="15">
        <v>0</v>
      </c>
      <c r="E98" s="15">
        <v>45</v>
      </c>
      <c r="F98" s="198">
        <v>0</v>
      </c>
      <c r="G98" s="15">
        <v>2</v>
      </c>
      <c r="H98" s="199"/>
    </row>
    <row r="99" spans="1:8">
      <c r="A99" s="10"/>
      <c r="B99" s="205">
        <v>14</v>
      </c>
      <c r="C99" s="204" t="s">
        <v>502</v>
      </c>
      <c r="D99" s="15">
        <v>0</v>
      </c>
      <c r="E99" s="15">
        <v>45</v>
      </c>
      <c r="F99" s="198">
        <v>0</v>
      </c>
      <c r="G99" s="15">
        <v>2</v>
      </c>
      <c r="H99" s="199"/>
    </row>
    <row r="100" spans="1:8">
      <c r="A100" s="10"/>
      <c r="B100" s="206">
        <v>15</v>
      </c>
      <c r="C100" s="204" t="s">
        <v>503</v>
      </c>
      <c r="D100" s="15">
        <v>0</v>
      </c>
      <c r="E100" s="15">
        <v>40</v>
      </c>
      <c r="F100" s="198">
        <v>0</v>
      </c>
      <c r="G100" s="15">
        <v>2</v>
      </c>
      <c r="H100" s="199"/>
    </row>
    <row r="101" spans="1:8">
      <c r="A101" s="10"/>
      <c r="B101" s="206">
        <v>16</v>
      </c>
      <c r="C101" s="204" t="s">
        <v>504</v>
      </c>
      <c r="D101" s="15">
        <v>0</v>
      </c>
      <c r="E101" s="15">
        <v>45</v>
      </c>
      <c r="F101" s="198">
        <v>0</v>
      </c>
      <c r="G101" s="15">
        <v>2</v>
      </c>
      <c r="H101" s="199"/>
    </row>
    <row r="102" spans="1:8">
      <c r="A102" s="10"/>
      <c r="B102" s="206">
        <v>17</v>
      </c>
      <c r="C102" s="204" t="s">
        <v>505</v>
      </c>
      <c r="D102" s="15">
        <v>0</v>
      </c>
      <c r="E102" s="15">
        <v>45</v>
      </c>
      <c r="F102" s="198">
        <v>0</v>
      </c>
      <c r="G102" s="15">
        <v>2</v>
      </c>
      <c r="H102" s="199"/>
    </row>
    <row r="103" spans="1:8">
      <c r="A103" s="10"/>
      <c r="B103" s="206">
        <v>18</v>
      </c>
      <c r="C103" s="204" t="s">
        <v>506</v>
      </c>
      <c r="D103" s="15">
        <v>0</v>
      </c>
      <c r="E103" s="15">
        <v>45</v>
      </c>
      <c r="F103" s="198">
        <v>0</v>
      </c>
      <c r="G103" s="15">
        <v>2</v>
      </c>
      <c r="H103" s="199"/>
    </row>
    <row r="104" spans="1:8">
      <c r="A104" s="10"/>
      <c r="B104" s="206">
        <v>19</v>
      </c>
      <c r="C104" s="207" t="s">
        <v>507</v>
      </c>
      <c r="D104" s="15">
        <v>0</v>
      </c>
      <c r="E104" s="15">
        <v>35</v>
      </c>
      <c r="F104" s="198">
        <v>0</v>
      </c>
      <c r="G104" s="15">
        <v>2</v>
      </c>
      <c r="H104" s="199"/>
    </row>
    <row r="105" spans="1:8">
      <c r="A105" s="10"/>
      <c r="B105" s="206">
        <v>20</v>
      </c>
      <c r="C105" s="146" t="s">
        <v>230</v>
      </c>
      <c r="D105" s="15">
        <v>0</v>
      </c>
      <c r="E105" s="15">
        <v>35</v>
      </c>
      <c r="F105" s="198">
        <v>0</v>
      </c>
      <c r="G105" s="15">
        <v>2</v>
      </c>
      <c r="H105" s="199"/>
    </row>
    <row r="106" spans="1:8">
      <c r="A106" s="10"/>
      <c r="B106" s="206">
        <v>21</v>
      </c>
      <c r="C106" s="146" t="s">
        <v>508</v>
      </c>
      <c r="D106" s="15">
        <v>0</v>
      </c>
      <c r="E106" s="15">
        <v>45</v>
      </c>
      <c r="F106" s="198">
        <v>0</v>
      </c>
      <c r="G106" s="15">
        <v>2</v>
      </c>
      <c r="H106" s="199"/>
    </row>
    <row r="107" spans="1:8">
      <c r="A107" s="10"/>
      <c r="B107" s="206">
        <v>22</v>
      </c>
      <c r="C107" s="146" t="s">
        <v>509</v>
      </c>
      <c r="D107" s="15">
        <v>0</v>
      </c>
      <c r="E107" s="15">
        <v>40</v>
      </c>
      <c r="F107" s="198">
        <v>0</v>
      </c>
      <c r="G107" s="15">
        <v>2</v>
      </c>
      <c r="H107" s="199"/>
    </row>
    <row r="108" spans="1:8">
      <c r="A108" s="10"/>
      <c r="B108" s="206">
        <v>23</v>
      </c>
      <c r="C108" s="146" t="s">
        <v>510</v>
      </c>
      <c r="D108" s="15">
        <v>0</v>
      </c>
      <c r="E108" s="15">
        <v>50</v>
      </c>
      <c r="F108" s="198">
        <v>0</v>
      </c>
      <c r="G108" s="15">
        <v>2</v>
      </c>
      <c r="H108" s="199"/>
    </row>
    <row r="109" spans="1:8">
      <c r="A109" s="10"/>
      <c r="B109" s="206">
        <v>24</v>
      </c>
      <c r="C109" s="161" t="s">
        <v>511</v>
      </c>
      <c r="D109" s="18">
        <v>0</v>
      </c>
      <c r="E109" s="18">
        <v>45</v>
      </c>
      <c r="F109" s="198">
        <v>0</v>
      </c>
      <c r="G109" s="18">
        <v>2</v>
      </c>
      <c r="H109" s="199"/>
    </row>
    <row r="110" spans="1:8">
      <c r="A110" s="10"/>
      <c r="B110" s="206">
        <v>25</v>
      </c>
      <c r="C110" s="204" t="s">
        <v>512</v>
      </c>
      <c r="D110" s="22">
        <v>0</v>
      </c>
      <c r="E110" s="22">
        <v>45</v>
      </c>
      <c r="F110" s="198">
        <v>0</v>
      </c>
      <c r="G110" s="22">
        <v>2</v>
      </c>
      <c r="H110" s="199"/>
    </row>
    <row r="111" spans="1:8">
      <c r="A111" s="10"/>
      <c r="B111" s="206">
        <v>26</v>
      </c>
      <c r="C111" s="204" t="s">
        <v>513</v>
      </c>
      <c r="D111" s="22">
        <v>0</v>
      </c>
      <c r="E111" s="22">
        <v>45</v>
      </c>
      <c r="F111" s="198">
        <v>0</v>
      </c>
      <c r="G111" s="22">
        <v>2</v>
      </c>
      <c r="H111" s="199"/>
    </row>
    <row r="112" spans="1:8">
      <c r="A112" s="9"/>
      <c r="B112" s="206">
        <v>27</v>
      </c>
      <c r="C112" s="204" t="s">
        <v>224</v>
      </c>
      <c r="D112" s="22">
        <v>0</v>
      </c>
      <c r="E112" s="22">
        <v>45</v>
      </c>
      <c r="F112" s="198">
        <v>0</v>
      </c>
      <c r="G112" s="22">
        <v>2</v>
      </c>
      <c r="H112" s="199"/>
    </row>
    <row r="113" spans="1:8">
      <c r="A113" s="15" t="s">
        <v>5</v>
      </c>
      <c r="B113" s="25">
        <v>1</v>
      </c>
      <c r="C113" s="25" t="s">
        <v>514</v>
      </c>
      <c r="D113" s="25">
        <v>0</v>
      </c>
      <c r="E113" s="25">
        <v>28</v>
      </c>
      <c r="F113" s="208">
        <v>0</v>
      </c>
      <c r="G113" s="25">
        <v>1</v>
      </c>
      <c r="H113" s="25"/>
    </row>
    <row r="114" spans="1:8">
      <c r="A114" s="16"/>
      <c r="B114" s="24">
        <v>2</v>
      </c>
      <c r="C114" s="24" t="s">
        <v>515</v>
      </c>
      <c r="D114" s="24">
        <v>0</v>
      </c>
      <c r="E114" s="24">
        <v>31</v>
      </c>
      <c r="F114" s="209">
        <v>0</v>
      </c>
      <c r="G114" s="24">
        <v>1</v>
      </c>
      <c r="H114" s="24"/>
    </row>
    <row r="115" spans="1:8">
      <c r="A115" s="16"/>
      <c r="B115" s="24">
        <v>3</v>
      </c>
      <c r="C115" s="24" t="s">
        <v>516</v>
      </c>
      <c r="D115" s="24">
        <v>0</v>
      </c>
      <c r="E115" s="24">
        <v>36</v>
      </c>
      <c r="F115" s="209">
        <v>0</v>
      </c>
      <c r="G115" s="24">
        <v>1</v>
      </c>
      <c r="H115" s="24"/>
    </row>
    <row r="116" spans="1:8">
      <c r="A116" s="16"/>
      <c r="B116" s="24">
        <v>4</v>
      </c>
      <c r="C116" s="24" t="s">
        <v>517</v>
      </c>
      <c r="D116" s="24">
        <v>0</v>
      </c>
      <c r="E116" s="24">
        <v>35</v>
      </c>
      <c r="F116" s="209">
        <v>0</v>
      </c>
      <c r="G116" s="24">
        <v>1</v>
      </c>
      <c r="H116" s="24"/>
    </row>
    <row r="117" spans="1:8">
      <c r="A117" s="16"/>
      <c r="B117" s="24">
        <v>5</v>
      </c>
      <c r="C117" s="24" t="s">
        <v>518</v>
      </c>
      <c r="D117" s="24">
        <v>0</v>
      </c>
      <c r="E117" s="24">
        <v>37</v>
      </c>
      <c r="F117" s="209">
        <v>0</v>
      </c>
      <c r="G117" s="24">
        <v>1</v>
      </c>
      <c r="H117" s="24"/>
    </row>
    <row r="118" spans="1:8">
      <c r="A118" s="16"/>
      <c r="B118" s="24">
        <v>6</v>
      </c>
      <c r="C118" s="24" t="s">
        <v>519</v>
      </c>
      <c r="D118" s="24">
        <v>0</v>
      </c>
      <c r="E118" s="24">
        <v>36</v>
      </c>
      <c r="F118" s="209">
        <v>0</v>
      </c>
      <c r="G118" s="24">
        <v>1</v>
      </c>
      <c r="H118" s="24"/>
    </row>
    <row r="119" spans="1:8">
      <c r="A119" s="16"/>
      <c r="B119" s="24">
        <v>7</v>
      </c>
      <c r="C119" s="24" t="s">
        <v>520</v>
      </c>
      <c r="D119" s="24">
        <v>0</v>
      </c>
      <c r="E119" s="24">
        <v>29</v>
      </c>
      <c r="F119" s="209">
        <v>0</v>
      </c>
      <c r="G119" s="24">
        <v>1</v>
      </c>
      <c r="H119" s="24"/>
    </row>
    <row r="120" spans="1:8">
      <c r="A120" s="16"/>
      <c r="B120" s="24">
        <v>8</v>
      </c>
      <c r="C120" s="24" t="s">
        <v>521</v>
      </c>
      <c r="D120" s="24">
        <v>0</v>
      </c>
      <c r="E120" s="24">
        <v>35</v>
      </c>
      <c r="F120" s="209">
        <v>0</v>
      </c>
      <c r="G120" s="24">
        <v>1</v>
      </c>
      <c r="H120" s="24"/>
    </row>
    <row r="121" spans="1:8">
      <c r="A121" s="16"/>
      <c r="B121" s="24">
        <v>9</v>
      </c>
      <c r="C121" s="24" t="s">
        <v>522</v>
      </c>
      <c r="D121" s="24">
        <v>0</v>
      </c>
      <c r="E121" s="24">
        <v>10</v>
      </c>
      <c r="F121" s="209">
        <v>0</v>
      </c>
      <c r="G121" s="24">
        <v>1</v>
      </c>
      <c r="H121" s="24"/>
    </row>
    <row r="122" spans="1:8">
      <c r="A122" s="16"/>
      <c r="B122" s="24">
        <v>10</v>
      </c>
      <c r="C122" s="24" t="s">
        <v>523</v>
      </c>
      <c r="D122" s="24">
        <v>0</v>
      </c>
      <c r="E122" s="24">
        <v>10</v>
      </c>
      <c r="F122" s="209">
        <v>0</v>
      </c>
      <c r="G122" s="24">
        <v>1</v>
      </c>
      <c r="H122" s="24"/>
    </row>
    <row r="123" spans="1:8">
      <c r="A123" s="16"/>
      <c r="B123" s="24">
        <v>11</v>
      </c>
      <c r="C123" s="24" t="s">
        <v>524</v>
      </c>
      <c r="D123" s="24">
        <v>0</v>
      </c>
      <c r="E123" s="24">
        <v>9</v>
      </c>
      <c r="F123" s="209">
        <v>0</v>
      </c>
      <c r="G123" s="24">
        <v>1</v>
      </c>
      <c r="H123" s="24"/>
    </row>
    <row r="124" spans="1:8">
      <c r="A124" s="16"/>
      <c r="B124" s="24">
        <v>12</v>
      </c>
      <c r="C124" s="24" t="s">
        <v>525</v>
      </c>
      <c r="D124" s="24">
        <v>0</v>
      </c>
      <c r="E124" s="24">
        <v>41</v>
      </c>
      <c r="F124" s="209">
        <v>0</v>
      </c>
      <c r="G124" s="24">
        <v>1</v>
      </c>
      <c r="H124" s="24"/>
    </row>
    <row r="125" spans="1:8">
      <c r="A125" s="16"/>
      <c r="B125" s="24">
        <v>13</v>
      </c>
      <c r="C125" s="24" t="s">
        <v>526</v>
      </c>
      <c r="D125" s="24">
        <v>0</v>
      </c>
      <c r="E125" s="24">
        <v>38</v>
      </c>
      <c r="F125" s="209">
        <v>0</v>
      </c>
      <c r="G125" s="24">
        <v>1</v>
      </c>
      <c r="H125" s="24"/>
    </row>
    <row r="126" spans="1:8">
      <c r="A126" s="16"/>
      <c r="B126" s="24">
        <v>14</v>
      </c>
      <c r="C126" s="24" t="s">
        <v>527</v>
      </c>
      <c r="D126" s="24">
        <v>0</v>
      </c>
      <c r="E126" s="24">
        <v>29</v>
      </c>
      <c r="F126" s="209">
        <v>0</v>
      </c>
      <c r="G126" s="24">
        <v>1</v>
      </c>
      <c r="H126" s="24"/>
    </row>
    <row r="127" spans="1:8">
      <c r="A127" s="16"/>
      <c r="B127" s="24">
        <v>15</v>
      </c>
      <c r="C127" s="24" t="s">
        <v>528</v>
      </c>
      <c r="D127" s="24">
        <v>0</v>
      </c>
      <c r="E127" s="24">
        <v>37</v>
      </c>
      <c r="F127" s="209">
        <v>0</v>
      </c>
      <c r="G127" s="24">
        <v>1</v>
      </c>
      <c r="H127" s="24"/>
    </row>
    <row r="128" spans="1:8">
      <c r="A128" s="16"/>
      <c r="B128" s="24">
        <v>16</v>
      </c>
      <c r="C128" s="24" t="s">
        <v>529</v>
      </c>
      <c r="D128" s="24">
        <v>0</v>
      </c>
      <c r="E128" s="24">
        <v>36</v>
      </c>
      <c r="F128" s="209">
        <v>0</v>
      </c>
      <c r="G128" s="24">
        <v>1</v>
      </c>
      <c r="H128" s="24"/>
    </row>
    <row r="129" spans="1:8">
      <c r="A129" s="16"/>
      <c r="B129" s="24">
        <v>17</v>
      </c>
      <c r="C129" s="24" t="s">
        <v>530</v>
      </c>
      <c r="D129" s="24">
        <v>0</v>
      </c>
      <c r="E129" s="24">
        <v>29</v>
      </c>
      <c r="F129" s="209">
        <v>0</v>
      </c>
      <c r="G129" s="24">
        <v>1</v>
      </c>
      <c r="H129" s="24"/>
    </row>
    <row r="130" spans="1:8">
      <c r="A130" s="16"/>
      <c r="B130" s="24">
        <v>18</v>
      </c>
      <c r="C130" s="24" t="s">
        <v>531</v>
      </c>
      <c r="D130" s="24">
        <v>0</v>
      </c>
      <c r="E130" s="24">
        <v>34</v>
      </c>
      <c r="F130" s="209">
        <v>0</v>
      </c>
      <c r="G130" s="24">
        <v>1</v>
      </c>
      <c r="H130" s="24"/>
    </row>
    <row r="131" spans="1:8">
      <c r="A131" s="16"/>
      <c r="B131" s="24">
        <v>19</v>
      </c>
      <c r="C131" s="24" t="s">
        <v>532</v>
      </c>
      <c r="D131" s="24">
        <v>0</v>
      </c>
      <c r="E131" s="24">
        <v>42</v>
      </c>
      <c r="F131" s="209">
        <v>0</v>
      </c>
      <c r="G131" s="24">
        <v>1</v>
      </c>
      <c r="H131" s="24"/>
    </row>
    <row r="132" spans="1:8">
      <c r="A132" s="16"/>
      <c r="B132" s="24">
        <v>20</v>
      </c>
      <c r="C132" s="24" t="s">
        <v>533</v>
      </c>
      <c r="D132" s="24">
        <v>0</v>
      </c>
      <c r="E132" s="24">
        <v>42</v>
      </c>
      <c r="F132" s="209">
        <v>0</v>
      </c>
      <c r="G132" s="24">
        <v>1</v>
      </c>
      <c r="H132" s="24"/>
    </row>
    <row r="133" spans="1:8">
      <c r="A133" s="16"/>
      <c r="B133" s="24">
        <v>21</v>
      </c>
      <c r="C133" s="24" t="s">
        <v>534</v>
      </c>
      <c r="D133" s="24">
        <v>0</v>
      </c>
      <c r="E133" s="24">
        <v>45</v>
      </c>
      <c r="F133" s="209">
        <v>0</v>
      </c>
      <c r="G133" s="24">
        <v>1</v>
      </c>
      <c r="H133" s="24"/>
    </row>
    <row r="134" spans="1:8">
      <c r="A134" s="16"/>
      <c r="B134" s="24">
        <v>22</v>
      </c>
      <c r="C134" s="24" t="s">
        <v>535</v>
      </c>
      <c r="D134" s="24">
        <v>0</v>
      </c>
      <c r="E134" s="24">
        <v>44</v>
      </c>
      <c r="F134" s="209">
        <v>0</v>
      </c>
      <c r="G134" s="24">
        <v>1</v>
      </c>
      <c r="H134" s="24"/>
    </row>
    <row r="135" spans="1:8">
      <c r="A135" s="16"/>
      <c r="B135" s="24">
        <v>23</v>
      </c>
      <c r="C135" s="24" t="s">
        <v>536</v>
      </c>
      <c r="D135" s="24">
        <v>0</v>
      </c>
      <c r="E135" s="24">
        <v>40</v>
      </c>
      <c r="F135" s="209">
        <v>0</v>
      </c>
      <c r="G135" s="24">
        <v>1</v>
      </c>
      <c r="H135" s="24"/>
    </row>
    <row r="136" spans="1:8">
      <c r="A136" s="16"/>
      <c r="B136" s="24">
        <v>24</v>
      </c>
      <c r="C136" s="24" t="s">
        <v>537</v>
      </c>
      <c r="D136" s="24">
        <v>0</v>
      </c>
      <c r="E136" s="24">
        <v>40</v>
      </c>
      <c r="F136" s="209">
        <v>0</v>
      </c>
      <c r="G136" s="24">
        <v>1</v>
      </c>
      <c r="H136" s="24"/>
    </row>
    <row r="137" spans="1:8">
      <c r="A137" s="16"/>
      <c r="B137" s="24">
        <v>25</v>
      </c>
      <c r="C137" s="24" t="s">
        <v>538</v>
      </c>
      <c r="D137" s="24">
        <v>0</v>
      </c>
      <c r="E137" s="24">
        <v>40</v>
      </c>
      <c r="F137" s="209">
        <v>0</v>
      </c>
      <c r="G137" s="24">
        <v>1</v>
      </c>
      <c r="H137" s="24"/>
    </row>
    <row r="138" spans="1:8">
      <c r="A138" s="16"/>
      <c r="B138" s="24">
        <v>26</v>
      </c>
      <c r="C138" s="24" t="s">
        <v>277</v>
      </c>
      <c r="D138" s="24">
        <v>3</v>
      </c>
      <c r="E138" s="24">
        <v>40</v>
      </c>
      <c r="F138" s="209">
        <v>0.075</v>
      </c>
      <c r="G138" s="24">
        <v>53</v>
      </c>
      <c r="H138" s="24"/>
    </row>
    <row r="139" spans="1:8">
      <c r="A139" s="16"/>
      <c r="B139" s="24">
        <v>27</v>
      </c>
      <c r="C139" s="24" t="s">
        <v>539</v>
      </c>
      <c r="D139" s="24">
        <v>0</v>
      </c>
      <c r="E139" s="24">
        <v>40</v>
      </c>
      <c r="F139" s="209">
        <v>0</v>
      </c>
      <c r="G139" s="24">
        <v>1</v>
      </c>
      <c r="H139" s="24"/>
    </row>
    <row r="140" spans="1:8">
      <c r="A140" s="16"/>
      <c r="B140" s="24">
        <v>28</v>
      </c>
      <c r="C140" s="24" t="s">
        <v>540</v>
      </c>
      <c r="D140" s="24">
        <v>0</v>
      </c>
      <c r="E140" s="24">
        <v>45</v>
      </c>
      <c r="F140" s="209">
        <v>0</v>
      </c>
      <c r="G140" s="24">
        <v>1</v>
      </c>
      <c r="H140" s="24"/>
    </row>
    <row r="141" spans="1:8">
      <c r="A141" s="16"/>
      <c r="B141" s="24">
        <v>29</v>
      </c>
      <c r="C141" s="24" t="s">
        <v>541</v>
      </c>
      <c r="D141" s="24">
        <v>0</v>
      </c>
      <c r="E141" s="24">
        <v>51</v>
      </c>
      <c r="F141" s="209">
        <v>0</v>
      </c>
      <c r="G141" s="24">
        <v>1</v>
      </c>
      <c r="H141" s="24"/>
    </row>
    <row r="142" spans="1:8">
      <c r="A142" s="16"/>
      <c r="B142" s="24">
        <v>30</v>
      </c>
      <c r="C142" s="24" t="s">
        <v>542</v>
      </c>
      <c r="D142" s="24">
        <v>0</v>
      </c>
      <c r="E142" s="24">
        <v>51</v>
      </c>
      <c r="F142" s="209">
        <v>0</v>
      </c>
      <c r="G142" s="24">
        <v>1</v>
      </c>
      <c r="H142" s="24"/>
    </row>
    <row r="143" spans="1:8">
      <c r="A143" s="16"/>
      <c r="B143" s="24">
        <v>31</v>
      </c>
      <c r="C143" s="24" t="s">
        <v>543</v>
      </c>
      <c r="D143" s="24">
        <v>0</v>
      </c>
      <c r="E143" s="24">
        <v>35</v>
      </c>
      <c r="F143" s="209">
        <v>0</v>
      </c>
      <c r="G143" s="24">
        <v>1</v>
      </c>
      <c r="H143" s="24"/>
    </row>
    <row r="144" spans="1:8">
      <c r="A144" s="16"/>
      <c r="B144" s="24">
        <v>32</v>
      </c>
      <c r="C144" s="24" t="s">
        <v>544</v>
      </c>
      <c r="D144" s="24">
        <v>0</v>
      </c>
      <c r="E144" s="24">
        <v>40</v>
      </c>
      <c r="F144" s="209">
        <v>0</v>
      </c>
      <c r="G144" s="24">
        <v>1</v>
      </c>
      <c r="H144" s="24"/>
    </row>
    <row r="145" spans="1:8">
      <c r="A145" s="16"/>
      <c r="B145" s="24">
        <v>33</v>
      </c>
      <c r="C145" s="24" t="s">
        <v>545</v>
      </c>
      <c r="D145" s="24">
        <v>0</v>
      </c>
      <c r="E145" s="24">
        <v>40</v>
      </c>
      <c r="F145" s="209">
        <v>0</v>
      </c>
      <c r="G145" s="24">
        <v>1</v>
      </c>
      <c r="H145" s="24"/>
    </row>
    <row r="146" spans="1:8">
      <c r="A146" s="16"/>
      <c r="B146" s="24">
        <v>34</v>
      </c>
      <c r="C146" s="24" t="s">
        <v>234</v>
      </c>
      <c r="D146" s="24">
        <v>0</v>
      </c>
      <c r="E146" s="24">
        <v>40</v>
      </c>
      <c r="F146" s="209">
        <v>0</v>
      </c>
      <c r="G146" s="24">
        <v>1</v>
      </c>
      <c r="H146" s="24"/>
    </row>
    <row r="147" spans="1:8">
      <c r="A147" s="16"/>
      <c r="B147" s="24">
        <v>35</v>
      </c>
      <c r="C147" s="24" t="s">
        <v>280</v>
      </c>
      <c r="D147" s="24">
        <v>0</v>
      </c>
      <c r="E147" s="24">
        <v>40</v>
      </c>
      <c r="F147" s="209">
        <v>0</v>
      </c>
      <c r="G147" s="24">
        <v>1</v>
      </c>
      <c r="H147" s="24"/>
    </row>
    <row r="148" spans="1:8">
      <c r="A148" s="16"/>
      <c r="B148" s="24">
        <v>36</v>
      </c>
      <c r="C148" s="24" t="s">
        <v>546</v>
      </c>
      <c r="D148" s="24">
        <v>0</v>
      </c>
      <c r="E148" s="24">
        <v>45</v>
      </c>
      <c r="F148" s="209">
        <v>0</v>
      </c>
      <c r="G148" s="24">
        <v>1</v>
      </c>
      <c r="H148" s="24"/>
    </row>
    <row r="149" spans="1:8">
      <c r="A149" s="16"/>
      <c r="B149" s="24">
        <v>37</v>
      </c>
      <c r="C149" s="24" t="s">
        <v>547</v>
      </c>
      <c r="D149" s="24">
        <v>3</v>
      </c>
      <c r="E149" s="24">
        <v>40</v>
      </c>
      <c r="F149" s="209">
        <v>0.075</v>
      </c>
      <c r="G149" s="24">
        <v>53</v>
      </c>
      <c r="H149" s="24"/>
    </row>
    <row r="150" spans="1:8">
      <c r="A150" s="16"/>
      <c r="B150" s="24">
        <v>38</v>
      </c>
      <c r="C150" s="24" t="s">
        <v>548</v>
      </c>
      <c r="D150" s="24">
        <v>0</v>
      </c>
      <c r="E150" s="24">
        <v>40</v>
      </c>
      <c r="F150" s="209">
        <v>0</v>
      </c>
      <c r="G150" s="24">
        <v>1</v>
      </c>
      <c r="H150" s="24"/>
    </row>
    <row r="151" spans="1:8">
      <c r="A151" s="16"/>
      <c r="B151" s="24">
        <v>39</v>
      </c>
      <c r="C151" s="24" t="s">
        <v>549</v>
      </c>
      <c r="D151" s="24">
        <v>0</v>
      </c>
      <c r="E151" s="24">
        <v>41</v>
      </c>
      <c r="F151" s="209">
        <v>0</v>
      </c>
      <c r="G151" s="24">
        <v>1</v>
      </c>
      <c r="H151" s="24"/>
    </row>
    <row r="152" spans="1:8">
      <c r="A152" s="16"/>
      <c r="B152" s="24">
        <v>40</v>
      </c>
      <c r="C152" s="24" t="s">
        <v>550</v>
      </c>
      <c r="D152" s="24">
        <v>0</v>
      </c>
      <c r="E152" s="24">
        <v>41</v>
      </c>
      <c r="F152" s="209">
        <v>0</v>
      </c>
      <c r="G152" s="24">
        <v>1</v>
      </c>
      <c r="H152" s="24"/>
    </row>
    <row r="153" spans="1:8">
      <c r="A153" s="16"/>
      <c r="B153" s="24">
        <v>41</v>
      </c>
      <c r="C153" s="24" t="s">
        <v>551</v>
      </c>
      <c r="D153" s="24">
        <v>0</v>
      </c>
      <c r="E153" s="24">
        <v>40</v>
      </c>
      <c r="F153" s="209">
        <v>0</v>
      </c>
      <c r="G153" s="24">
        <v>1</v>
      </c>
      <c r="H153" s="24"/>
    </row>
    <row r="154" spans="1:8">
      <c r="A154" s="16"/>
      <c r="B154" s="24">
        <v>42</v>
      </c>
      <c r="C154" s="24" t="s">
        <v>292</v>
      </c>
      <c r="D154" s="24">
        <v>0</v>
      </c>
      <c r="E154" s="24">
        <v>45</v>
      </c>
      <c r="F154" s="209">
        <v>0</v>
      </c>
      <c r="G154" s="24">
        <v>1</v>
      </c>
      <c r="H154" s="24"/>
    </row>
    <row r="155" spans="1:8">
      <c r="A155" s="16"/>
      <c r="B155" s="24">
        <v>43</v>
      </c>
      <c r="C155" s="24" t="s">
        <v>272</v>
      </c>
      <c r="D155" s="24">
        <v>0</v>
      </c>
      <c r="E155" s="24">
        <v>43</v>
      </c>
      <c r="F155" s="209">
        <v>0</v>
      </c>
      <c r="G155" s="24">
        <v>1</v>
      </c>
      <c r="H155" s="24"/>
    </row>
    <row r="156" spans="1:8">
      <c r="A156" s="16"/>
      <c r="B156" s="24">
        <v>44</v>
      </c>
      <c r="C156" s="24" t="s">
        <v>552</v>
      </c>
      <c r="D156" s="24">
        <v>0</v>
      </c>
      <c r="E156" s="24">
        <v>42</v>
      </c>
      <c r="F156" s="209">
        <v>0</v>
      </c>
      <c r="G156" s="24">
        <v>1</v>
      </c>
      <c r="H156" s="24"/>
    </row>
    <row r="157" spans="1:8">
      <c r="A157" s="16"/>
      <c r="B157" s="24">
        <v>45</v>
      </c>
      <c r="C157" s="24" t="s">
        <v>268</v>
      </c>
      <c r="D157" s="24">
        <v>0</v>
      </c>
      <c r="E157" s="24">
        <v>40</v>
      </c>
      <c r="F157" s="209">
        <v>0</v>
      </c>
      <c r="G157" s="24">
        <v>1</v>
      </c>
      <c r="H157" s="24"/>
    </row>
    <row r="158" spans="1:8">
      <c r="A158" s="16"/>
      <c r="B158" s="24">
        <v>46</v>
      </c>
      <c r="C158" s="24" t="s">
        <v>553</v>
      </c>
      <c r="D158" s="24">
        <v>0</v>
      </c>
      <c r="E158" s="24">
        <v>40</v>
      </c>
      <c r="F158" s="209">
        <v>0</v>
      </c>
      <c r="G158" s="24">
        <v>1</v>
      </c>
      <c r="H158" s="24"/>
    </row>
    <row r="159" spans="1:8">
      <c r="A159" s="16"/>
      <c r="B159" s="24">
        <v>47</v>
      </c>
      <c r="C159" s="24" t="s">
        <v>554</v>
      </c>
      <c r="D159" s="24">
        <v>3</v>
      </c>
      <c r="E159" s="24">
        <v>45</v>
      </c>
      <c r="F159" s="209">
        <v>0.0667</v>
      </c>
      <c r="G159" s="24">
        <v>52</v>
      </c>
      <c r="H159" s="24"/>
    </row>
    <row r="160" spans="1:8">
      <c r="A160" s="16"/>
      <c r="B160" s="24">
        <v>48</v>
      </c>
      <c r="C160" s="24" t="s">
        <v>262</v>
      </c>
      <c r="D160" s="24">
        <v>0</v>
      </c>
      <c r="E160" s="24">
        <v>40</v>
      </c>
      <c r="F160" s="209">
        <v>0</v>
      </c>
      <c r="G160" s="24">
        <v>1</v>
      </c>
      <c r="H160" s="24"/>
    </row>
    <row r="161" spans="1:8">
      <c r="A161" s="16"/>
      <c r="B161" s="24">
        <v>49</v>
      </c>
      <c r="C161" s="24" t="s">
        <v>555</v>
      </c>
      <c r="D161" s="24">
        <v>0</v>
      </c>
      <c r="E161" s="24">
        <v>39</v>
      </c>
      <c r="F161" s="209">
        <v>0</v>
      </c>
      <c r="G161" s="24">
        <v>1</v>
      </c>
      <c r="H161" s="24"/>
    </row>
    <row r="162" spans="1:8">
      <c r="A162" s="16"/>
      <c r="B162" s="24">
        <v>50</v>
      </c>
      <c r="C162" s="24" t="s">
        <v>556</v>
      </c>
      <c r="D162" s="24">
        <v>0</v>
      </c>
      <c r="E162" s="24">
        <v>20</v>
      </c>
      <c r="F162" s="209">
        <v>0</v>
      </c>
      <c r="G162" s="24">
        <v>1</v>
      </c>
      <c r="H162" s="24"/>
    </row>
    <row r="163" spans="1:8">
      <c r="A163" s="16"/>
      <c r="B163" s="24">
        <v>51</v>
      </c>
      <c r="C163" s="24" t="s">
        <v>252</v>
      </c>
      <c r="D163" s="24">
        <v>0</v>
      </c>
      <c r="E163" s="24">
        <v>30</v>
      </c>
      <c r="F163" s="209">
        <v>0</v>
      </c>
      <c r="G163" s="24">
        <v>1</v>
      </c>
      <c r="H163" s="24"/>
    </row>
    <row r="164" spans="1:8">
      <c r="A164" s="16"/>
      <c r="B164" s="24">
        <v>52</v>
      </c>
      <c r="C164" s="24" t="s">
        <v>259</v>
      </c>
      <c r="D164" s="24">
        <v>0</v>
      </c>
      <c r="E164" s="24">
        <v>29</v>
      </c>
      <c r="F164" s="209">
        <v>0</v>
      </c>
      <c r="G164" s="24">
        <v>1</v>
      </c>
      <c r="H164" s="24"/>
    </row>
    <row r="165" spans="1:8">
      <c r="A165" s="16"/>
      <c r="B165" s="24">
        <v>53</v>
      </c>
      <c r="C165" s="24" t="s">
        <v>285</v>
      </c>
      <c r="D165" s="24">
        <v>0</v>
      </c>
      <c r="E165" s="24">
        <v>41</v>
      </c>
      <c r="F165" s="209">
        <v>0</v>
      </c>
      <c r="G165" s="24">
        <v>1</v>
      </c>
      <c r="H165" s="24"/>
    </row>
    <row r="166" spans="1:8">
      <c r="A166" s="16"/>
      <c r="B166" s="24">
        <v>54</v>
      </c>
      <c r="C166" s="24" t="s">
        <v>237</v>
      </c>
      <c r="D166" s="24">
        <v>0</v>
      </c>
      <c r="E166" s="24">
        <v>41</v>
      </c>
      <c r="F166" s="209">
        <v>0</v>
      </c>
      <c r="G166" s="24">
        <v>1</v>
      </c>
      <c r="H166" s="24"/>
    </row>
    <row r="167" spans="1:8">
      <c r="A167" s="5" t="s">
        <v>6</v>
      </c>
      <c r="B167" s="19">
        <v>1</v>
      </c>
      <c r="C167" s="30" t="s">
        <v>557</v>
      </c>
      <c r="D167" s="19">
        <v>0</v>
      </c>
      <c r="E167" s="19">
        <v>34</v>
      </c>
      <c r="F167" s="210">
        <f t="shared" ref="F167:F210" si="4">D167/E167</f>
        <v>0</v>
      </c>
      <c r="G167" s="19">
        <f t="shared" ref="G167:G179" si="5">RANK(F167,$F$3:$F$32,1)</f>
        <v>1</v>
      </c>
      <c r="H167" s="199"/>
    </row>
    <row r="168" spans="1:8">
      <c r="A168" s="10"/>
      <c r="B168" s="19">
        <v>2</v>
      </c>
      <c r="C168" s="30" t="s">
        <v>558</v>
      </c>
      <c r="D168" s="19">
        <v>0</v>
      </c>
      <c r="E168" s="19">
        <v>34</v>
      </c>
      <c r="F168" s="210">
        <f t="shared" si="4"/>
        <v>0</v>
      </c>
      <c r="G168" s="19">
        <f t="shared" si="5"/>
        <v>1</v>
      </c>
      <c r="H168" s="199"/>
    </row>
    <row r="169" spans="1:8">
      <c r="A169" s="10"/>
      <c r="B169" s="19">
        <v>3</v>
      </c>
      <c r="C169" s="30" t="s">
        <v>559</v>
      </c>
      <c r="D169" s="19">
        <v>0</v>
      </c>
      <c r="E169" s="19">
        <v>34</v>
      </c>
      <c r="F169" s="210">
        <f t="shared" si="4"/>
        <v>0</v>
      </c>
      <c r="G169" s="19">
        <f t="shared" si="5"/>
        <v>1</v>
      </c>
      <c r="H169" s="199"/>
    </row>
    <row r="170" spans="1:8">
      <c r="A170" s="10"/>
      <c r="B170" s="19">
        <v>4</v>
      </c>
      <c r="C170" s="30" t="s">
        <v>560</v>
      </c>
      <c r="D170" s="19">
        <v>0</v>
      </c>
      <c r="E170" s="19">
        <v>33</v>
      </c>
      <c r="F170" s="210">
        <f t="shared" si="4"/>
        <v>0</v>
      </c>
      <c r="G170" s="19">
        <f t="shared" si="5"/>
        <v>1</v>
      </c>
      <c r="H170" s="199"/>
    </row>
    <row r="171" spans="1:8">
      <c r="A171" s="10"/>
      <c r="B171" s="19">
        <v>5</v>
      </c>
      <c r="C171" s="30" t="s">
        <v>561</v>
      </c>
      <c r="D171" s="19">
        <v>0</v>
      </c>
      <c r="E171" s="19">
        <v>45</v>
      </c>
      <c r="F171" s="210">
        <f t="shared" si="4"/>
        <v>0</v>
      </c>
      <c r="G171" s="19">
        <f t="shared" si="5"/>
        <v>1</v>
      </c>
      <c r="H171" s="199"/>
    </row>
    <row r="172" spans="1:8">
      <c r="A172" s="10"/>
      <c r="B172" s="19">
        <v>6</v>
      </c>
      <c r="C172" s="30" t="s">
        <v>562</v>
      </c>
      <c r="D172" s="19">
        <v>0</v>
      </c>
      <c r="E172" s="19">
        <v>45</v>
      </c>
      <c r="F172" s="210">
        <f t="shared" si="4"/>
        <v>0</v>
      </c>
      <c r="G172" s="19">
        <f t="shared" si="5"/>
        <v>1</v>
      </c>
      <c r="H172" s="199"/>
    </row>
    <row r="173" spans="1:8">
      <c r="A173" s="10"/>
      <c r="B173" s="19">
        <v>7</v>
      </c>
      <c r="C173" s="30" t="s">
        <v>563</v>
      </c>
      <c r="D173" s="19">
        <v>0</v>
      </c>
      <c r="E173" s="19">
        <v>35</v>
      </c>
      <c r="F173" s="210">
        <f t="shared" si="4"/>
        <v>0</v>
      </c>
      <c r="G173" s="19">
        <f t="shared" si="5"/>
        <v>1</v>
      </c>
      <c r="H173" s="199"/>
    </row>
    <row r="174" spans="1:8">
      <c r="A174" s="10"/>
      <c r="B174" s="19">
        <v>8</v>
      </c>
      <c r="C174" s="30" t="s">
        <v>297</v>
      </c>
      <c r="D174" s="19">
        <v>0</v>
      </c>
      <c r="E174" s="19">
        <v>35</v>
      </c>
      <c r="F174" s="210">
        <f t="shared" si="4"/>
        <v>0</v>
      </c>
      <c r="G174" s="19">
        <f t="shared" si="5"/>
        <v>1</v>
      </c>
      <c r="H174" s="199"/>
    </row>
    <row r="175" spans="1:8">
      <c r="A175" s="10"/>
      <c r="B175" s="19">
        <v>9</v>
      </c>
      <c r="C175" s="30" t="s">
        <v>564</v>
      </c>
      <c r="D175" s="19">
        <v>0</v>
      </c>
      <c r="E175" s="19">
        <v>35</v>
      </c>
      <c r="F175" s="210">
        <f t="shared" si="4"/>
        <v>0</v>
      </c>
      <c r="G175" s="19">
        <f t="shared" si="5"/>
        <v>1</v>
      </c>
      <c r="H175" s="199"/>
    </row>
    <row r="176" spans="1:8">
      <c r="A176" s="10"/>
      <c r="B176" s="19">
        <v>10</v>
      </c>
      <c r="C176" s="34" t="s">
        <v>312</v>
      </c>
      <c r="D176" s="19">
        <v>0</v>
      </c>
      <c r="E176" s="14">
        <v>30</v>
      </c>
      <c r="F176" s="210">
        <f t="shared" si="4"/>
        <v>0</v>
      </c>
      <c r="G176" s="19">
        <f t="shared" si="5"/>
        <v>1</v>
      </c>
      <c r="H176" s="199"/>
    </row>
    <row r="177" spans="1:8">
      <c r="A177" s="10"/>
      <c r="B177" s="19">
        <v>11</v>
      </c>
      <c r="C177" s="34" t="s">
        <v>565</v>
      </c>
      <c r="D177" s="19">
        <v>0</v>
      </c>
      <c r="E177" s="14">
        <v>30</v>
      </c>
      <c r="F177" s="210">
        <f t="shared" si="4"/>
        <v>0</v>
      </c>
      <c r="G177" s="19">
        <f t="shared" si="5"/>
        <v>1</v>
      </c>
      <c r="H177" s="199"/>
    </row>
    <row r="178" spans="1:8">
      <c r="A178" s="10"/>
      <c r="B178" s="19">
        <v>12</v>
      </c>
      <c r="C178" s="34" t="s">
        <v>320</v>
      </c>
      <c r="D178" s="19">
        <v>0</v>
      </c>
      <c r="E178" s="14">
        <v>30</v>
      </c>
      <c r="F178" s="210">
        <f t="shared" si="4"/>
        <v>0</v>
      </c>
      <c r="G178" s="19">
        <f t="shared" si="5"/>
        <v>1</v>
      </c>
      <c r="H178" s="199"/>
    </row>
    <row r="179" spans="1:8">
      <c r="A179" s="10"/>
      <c r="B179" s="19">
        <v>13</v>
      </c>
      <c r="C179" s="34" t="s">
        <v>566</v>
      </c>
      <c r="D179" s="19">
        <v>0</v>
      </c>
      <c r="E179" s="14">
        <v>30</v>
      </c>
      <c r="F179" s="210">
        <f t="shared" si="4"/>
        <v>0</v>
      </c>
      <c r="G179" s="19">
        <f t="shared" si="5"/>
        <v>1</v>
      </c>
      <c r="H179" s="199"/>
    </row>
    <row r="180" spans="1:8">
      <c r="A180" s="10"/>
      <c r="B180" s="19">
        <v>14</v>
      </c>
      <c r="C180" s="34" t="s">
        <v>326</v>
      </c>
      <c r="D180" s="19">
        <v>1</v>
      </c>
      <c r="E180" s="14">
        <v>30</v>
      </c>
      <c r="F180" s="210">
        <f t="shared" si="4"/>
        <v>0.033333333333333</v>
      </c>
      <c r="G180" s="19">
        <v>43</v>
      </c>
      <c r="H180" s="199"/>
    </row>
    <row r="181" spans="1:8">
      <c r="A181" s="10"/>
      <c r="B181" s="19">
        <v>15</v>
      </c>
      <c r="C181" s="34" t="s">
        <v>331</v>
      </c>
      <c r="D181" s="19">
        <v>0</v>
      </c>
      <c r="E181" s="14">
        <v>30</v>
      </c>
      <c r="F181" s="210">
        <f t="shared" si="4"/>
        <v>0</v>
      </c>
      <c r="G181" s="19">
        <f t="shared" ref="G181:G209" si="6">RANK(F181,$F$3:$F$32,1)</f>
        <v>1</v>
      </c>
      <c r="H181" s="199"/>
    </row>
    <row r="182" spans="1:8">
      <c r="A182" s="10"/>
      <c r="B182" s="19">
        <v>16</v>
      </c>
      <c r="C182" s="34" t="s">
        <v>567</v>
      </c>
      <c r="D182" s="19">
        <v>0</v>
      </c>
      <c r="E182" s="14">
        <v>30</v>
      </c>
      <c r="F182" s="210">
        <f t="shared" si="4"/>
        <v>0</v>
      </c>
      <c r="G182" s="19">
        <f t="shared" si="6"/>
        <v>1</v>
      </c>
      <c r="H182" s="199"/>
    </row>
    <row r="183" spans="1:8">
      <c r="A183" s="10"/>
      <c r="B183" s="19">
        <v>17</v>
      </c>
      <c r="C183" s="34" t="s">
        <v>568</v>
      </c>
      <c r="D183" s="19">
        <v>0</v>
      </c>
      <c r="E183" s="14">
        <v>30</v>
      </c>
      <c r="F183" s="210">
        <f t="shared" si="4"/>
        <v>0</v>
      </c>
      <c r="G183" s="19">
        <f t="shared" si="6"/>
        <v>1</v>
      </c>
      <c r="H183" s="199"/>
    </row>
    <row r="184" spans="1:8">
      <c r="A184" s="10"/>
      <c r="B184" s="19">
        <v>18</v>
      </c>
      <c r="C184" s="34" t="s">
        <v>569</v>
      </c>
      <c r="D184" s="19">
        <v>0</v>
      </c>
      <c r="E184" s="14">
        <v>42</v>
      </c>
      <c r="F184" s="210">
        <f t="shared" si="4"/>
        <v>0</v>
      </c>
      <c r="G184" s="19">
        <f t="shared" si="6"/>
        <v>1</v>
      </c>
      <c r="H184" s="199"/>
    </row>
    <row r="185" spans="1:8">
      <c r="A185" s="10"/>
      <c r="B185" s="19">
        <v>19</v>
      </c>
      <c r="C185" s="34" t="s">
        <v>570</v>
      </c>
      <c r="D185" s="19">
        <v>0</v>
      </c>
      <c r="E185" s="14">
        <v>30</v>
      </c>
      <c r="F185" s="210">
        <f t="shared" si="4"/>
        <v>0</v>
      </c>
      <c r="G185" s="19">
        <f t="shared" si="6"/>
        <v>1</v>
      </c>
      <c r="H185" s="199"/>
    </row>
    <row r="186" spans="1:8">
      <c r="A186" s="10"/>
      <c r="B186" s="19">
        <v>20</v>
      </c>
      <c r="C186" s="34" t="s">
        <v>571</v>
      </c>
      <c r="D186" s="19">
        <v>0</v>
      </c>
      <c r="E186" s="14">
        <v>30</v>
      </c>
      <c r="F186" s="210">
        <f t="shared" si="4"/>
        <v>0</v>
      </c>
      <c r="G186" s="19">
        <f t="shared" si="6"/>
        <v>1</v>
      </c>
      <c r="H186" s="199"/>
    </row>
    <row r="187" spans="1:8">
      <c r="A187" s="10"/>
      <c r="B187" s="19">
        <v>21</v>
      </c>
      <c r="C187" s="14" t="s">
        <v>337</v>
      </c>
      <c r="D187" s="19">
        <v>0</v>
      </c>
      <c r="E187" s="14">
        <v>28</v>
      </c>
      <c r="F187" s="210">
        <f t="shared" si="4"/>
        <v>0</v>
      </c>
      <c r="G187" s="19">
        <f t="shared" si="6"/>
        <v>1</v>
      </c>
      <c r="H187" s="199"/>
    </row>
    <row r="188" spans="1:8">
      <c r="A188" s="10"/>
      <c r="B188" s="19">
        <v>22</v>
      </c>
      <c r="C188" s="14" t="s">
        <v>348</v>
      </c>
      <c r="D188" s="19">
        <v>0</v>
      </c>
      <c r="E188" s="14">
        <v>32</v>
      </c>
      <c r="F188" s="210">
        <f t="shared" si="4"/>
        <v>0</v>
      </c>
      <c r="G188" s="19">
        <f t="shared" si="6"/>
        <v>1</v>
      </c>
      <c r="H188" s="199"/>
    </row>
    <row r="189" spans="1:8">
      <c r="A189" s="10"/>
      <c r="B189" s="19">
        <v>23</v>
      </c>
      <c r="C189" s="14" t="s">
        <v>572</v>
      </c>
      <c r="D189" s="19">
        <v>0</v>
      </c>
      <c r="E189" s="14">
        <v>32</v>
      </c>
      <c r="F189" s="210">
        <f t="shared" si="4"/>
        <v>0</v>
      </c>
      <c r="G189" s="19">
        <f t="shared" si="6"/>
        <v>1</v>
      </c>
      <c r="H189" s="199"/>
    </row>
    <row r="190" spans="1:8">
      <c r="A190" s="10"/>
      <c r="B190" s="19">
        <v>24</v>
      </c>
      <c r="C190" s="14" t="s">
        <v>353</v>
      </c>
      <c r="D190" s="19">
        <v>0</v>
      </c>
      <c r="E190" s="14">
        <v>32</v>
      </c>
      <c r="F190" s="210">
        <f t="shared" si="4"/>
        <v>0</v>
      </c>
      <c r="G190" s="19">
        <f t="shared" si="6"/>
        <v>1</v>
      </c>
      <c r="H190" s="199"/>
    </row>
    <row r="191" spans="1:8">
      <c r="A191" s="10"/>
      <c r="B191" s="19">
        <v>25</v>
      </c>
      <c r="C191" s="14" t="s">
        <v>355</v>
      </c>
      <c r="D191" s="19">
        <v>0</v>
      </c>
      <c r="E191" s="14">
        <v>38</v>
      </c>
      <c r="F191" s="210">
        <f t="shared" si="4"/>
        <v>0</v>
      </c>
      <c r="G191" s="19">
        <f t="shared" si="6"/>
        <v>1</v>
      </c>
      <c r="H191" s="199"/>
    </row>
    <row r="192" spans="1:8">
      <c r="A192" s="10"/>
      <c r="B192" s="19">
        <v>26</v>
      </c>
      <c r="C192" s="14" t="s">
        <v>573</v>
      </c>
      <c r="D192" s="19">
        <v>0</v>
      </c>
      <c r="E192" s="14">
        <v>37</v>
      </c>
      <c r="F192" s="210">
        <f t="shared" si="4"/>
        <v>0</v>
      </c>
      <c r="G192" s="19">
        <f t="shared" si="6"/>
        <v>1</v>
      </c>
      <c r="H192" s="199"/>
    </row>
    <row r="193" spans="1:8">
      <c r="A193" s="10"/>
      <c r="B193" s="19">
        <v>27</v>
      </c>
      <c r="C193" s="14" t="s">
        <v>363</v>
      </c>
      <c r="D193" s="19">
        <v>0</v>
      </c>
      <c r="E193" s="14">
        <v>30</v>
      </c>
      <c r="F193" s="210">
        <f t="shared" si="4"/>
        <v>0</v>
      </c>
      <c r="G193" s="19">
        <f t="shared" si="6"/>
        <v>1</v>
      </c>
      <c r="H193" s="199"/>
    </row>
    <row r="194" spans="1:8">
      <c r="A194" s="10"/>
      <c r="B194" s="19">
        <v>28</v>
      </c>
      <c r="C194" s="14" t="s">
        <v>574</v>
      </c>
      <c r="D194" s="19">
        <v>0</v>
      </c>
      <c r="E194" s="14">
        <v>30</v>
      </c>
      <c r="F194" s="210">
        <f t="shared" si="4"/>
        <v>0</v>
      </c>
      <c r="G194" s="19">
        <f t="shared" si="6"/>
        <v>1</v>
      </c>
      <c r="H194" s="199"/>
    </row>
    <row r="195" spans="1:8">
      <c r="A195" s="10"/>
      <c r="B195" s="19">
        <v>29</v>
      </c>
      <c r="C195" s="14" t="s">
        <v>575</v>
      </c>
      <c r="D195" s="19">
        <v>0</v>
      </c>
      <c r="E195" s="14">
        <v>30</v>
      </c>
      <c r="F195" s="210">
        <f t="shared" si="4"/>
        <v>0</v>
      </c>
      <c r="G195" s="19">
        <f t="shared" si="6"/>
        <v>1</v>
      </c>
      <c r="H195" s="199"/>
    </row>
    <row r="196" spans="1:8">
      <c r="A196" s="10"/>
      <c r="B196" s="19">
        <v>30</v>
      </c>
      <c r="C196" s="14" t="s">
        <v>369</v>
      </c>
      <c r="D196" s="19">
        <v>0</v>
      </c>
      <c r="E196" s="14">
        <v>45</v>
      </c>
      <c r="F196" s="210">
        <f t="shared" si="4"/>
        <v>0</v>
      </c>
      <c r="G196" s="19">
        <f t="shared" si="6"/>
        <v>1</v>
      </c>
      <c r="H196" s="199"/>
    </row>
    <row r="197" spans="1:8">
      <c r="A197" s="10"/>
      <c r="B197" s="19">
        <v>31</v>
      </c>
      <c r="C197" s="14" t="s">
        <v>576</v>
      </c>
      <c r="D197" s="19">
        <v>0</v>
      </c>
      <c r="E197" s="14">
        <v>35</v>
      </c>
      <c r="F197" s="210">
        <f t="shared" si="4"/>
        <v>0</v>
      </c>
      <c r="G197" s="19">
        <f t="shared" si="6"/>
        <v>1</v>
      </c>
      <c r="H197" s="199"/>
    </row>
    <row r="198" spans="1:8">
      <c r="A198" s="10"/>
      <c r="B198" s="19">
        <v>32</v>
      </c>
      <c r="C198" s="14" t="s">
        <v>366</v>
      </c>
      <c r="D198" s="19">
        <v>0</v>
      </c>
      <c r="E198" s="14">
        <v>35</v>
      </c>
      <c r="F198" s="210">
        <f t="shared" si="4"/>
        <v>0</v>
      </c>
      <c r="G198" s="19">
        <f t="shared" si="6"/>
        <v>1</v>
      </c>
      <c r="H198" s="199"/>
    </row>
    <row r="199" spans="1:8">
      <c r="A199" s="10"/>
      <c r="B199" s="19">
        <v>33</v>
      </c>
      <c r="C199" s="34" t="s">
        <v>577</v>
      </c>
      <c r="D199" s="19">
        <v>0</v>
      </c>
      <c r="E199" s="14">
        <v>32</v>
      </c>
      <c r="F199" s="210">
        <f t="shared" si="4"/>
        <v>0</v>
      </c>
      <c r="G199" s="19">
        <f t="shared" si="6"/>
        <v>1</v>
      </c>
      <c r="H199" s="199"/>
    </row>
    <row r="200" spans="1:8">
      <c r="A200" s="10"/>
      <c r="B200" s="19">
        <v>34</v>
      </c>
      <c r="C200" s="34" t="s">
        <v>578</v>
      </c>
      <c r="D200" s="19">
        <v>0</v>
      </c>
      <c r="E200" s="14">
        <v>31</v>
      </c>
      <c r="F200" s="210">
        <f t="shared" si="4"/>
        <v>0</v>
      </c>
      <c r="G200" s="19">
        <f t="shared" si="6"/>
        <v>1</v>
      </c>
      <c r="H200" s="199"/>
    </row>
    <row r="201" spans="1:8">
      <c r="A201" s="10"/>
      <c r="B201" s="19">
        <v>35</v>
      </c>
      <c r="C201" s="34" t="s">
        <v>579</v>
      </c>
      <c r="D201" s="19">
        <v>0</v>
      </c>
      <c r="E201" s="14">
        <v>31</v>
      </c>
      <c r="F201" s="210">
        <f t="shared" si="4"/>
        <v>0</v>
      </c>
      <c r="G201" s="19">
        <f t="shared" si="6"/>
        <v>1</v>
      </c>
      <c r="H201" s="199"/>
    </row>
    <row r="202" spans="1:8">
      <c r="A202" s="10"/>
      <c r="B202" s="19">
        <v>36</v>
      </c>
      <c r="C202" s="34" t="s">
        <v>580</v>
      </c>
      <c r="D202" s="19">
        <v>0</v>
      </c>
      <c r="E202" s="14">
        <v>31</v>
      </c>
      <c r="F202" s="210">
        <f t="shared" si="4"/>
        <v>0</v>
      </c>
      <c r="G202" s="19">
        <f t="shared" si="6"/>
        <v>1</v>
      </c>
      <c r="H202" s="199"/>
    </row>
    <row r="203" spans="1:8">
      <c r="A203" s="10"/>
      <c r="B203" s="19">
        <v>37</v>
      </c>
      <c r="C203" s="34" t="s">
        <v>581</v>
      </c>
      <c r="D203" s="19">
        <v>0</v>
      </c>
      <c r="E203" s="14">
        <v>36</v>
      </c>
      <c r="F203" s="210">
        <f t="shared" si="4"/>
        <v>0</v>
      </c>
      <c r="G203" s="19">
        <f t="shared" si="6"/>
        <v>1</v>
      </c>
      <c r="H203" s="199"/>
    </row>
    <row r="204" spans="1:8">
      <c r="A204" s="10"/>
      <c r="B204" s="19">
        <v>38</v>
      </c>
      <c r="C204" s="139" t="s">
        <v>582</v>
      </c>
      <c r="D204" s="19">
        <v>0</v>
      </c>
      <c r="E204" s="14">
        <v>35</v>
      </c>
      <c r="F204" s="210">
        <f t="shared" si="4"/>
        <v>0</v>
      </c>
      <c r="G204" s="19">
        <f t="shared" si="6"/>
        <v>1</v>
      </c>
      <c r="H204" s="199"/>
    </row>
    <row r="205" spans="1:8">
      <c r="A205" s="10"/>
      <c r="B205" s="19">
        <v>39</v>
      </c>
      <c r="C205" s="34" t="s">
        <v>583</v>
      </c>
      <c r="D205" s="19">
        <v>0</v>
      </c>
      <c r="E205" s="14">
        <v>35</v>
      </c>
      <c r="F205" s="210">
        <f t="shared" si="4"/>
        <v>0</v>
      </c>
      <c r="G205" s="19">
        <f t="shared" si="6"/>
        <v>1</v>
      </c>
      <c r="H205" s="199"/>
    </row>
    <row r="206" spans="1:8">
      <c r="A206" s="10"/>
      <c r="B206" s="19">
        <v>40</v>
      </c>
      <c r="C206" s="34" t="s">
        <v>584</v>
      </c>
      <c r="D206" s="19">
        <v>0</v>
      </c>
      <c r="E206" s="14">
        <v>35</v>
      </c>
      <c r="F206" s="210">
        <f t="shared" si="4"/>
        <v>0</v>
      </c>
      <c r="G206" s="19">
        <f t="shared" si="6"/>
        <v>1</v>
      </c>
      <c r="H206" s="199"/>
    </row>
    <row r="207" spans="1:8">
      <c r="A207" s="10"/>
      <c r="B207" s="19">
        <v>41</v>
      </c>
      <c r="C207" s="34" t="s">
        <v>373</v>
      </c>
      <c r="D207" s="19">
        <v>0</v>
      </c>
      <c r="E207" s="14">
        <v>34</v>
      </c>
      <c r="F207" s="210">
        <f t="shared" si="4"/>
        <v>0</v>
      </c>
      <c r="G207" s="19">
        <f t="shared" si="6"/>
        <v>1</v>
      </c>
      <c r="H207" s="199"/>
    </row>
    <row r="208" spans="1:8">
      <c r="A208" s="10"/>
      <c r="B208" s="19">
        <v>42</v>
      </c>
      <c r="C208" s="34" t="s">
        <v>585</v>
      </c>
      <c r="D208" s="19">
        <v>0</v>
      </c>
      <c r="E208" s="14">
        <v>34</v>
      </c>
      <c r="F208" s="210">
        <f t="shared" si="4"/>
        <v>0</v>
      </c>
      <c r="G208" s="19">
        <f t="shared" si="6"/>
        <v>1</v>
      </c>
      <c r="H208" s="199"/>
    </row>
    <row r="209" spans="1:8">
      <c r="A209" s="10"/>
      <c r="B209" s="19">
        <v>43</v>
      </c>
      <c r="C209" s="19" t="s">
        <v>376</v>
      </c>
      <c r="D209" s="19">
        <v>0</v>
      </c>
      <c r="E209" s="19">
        <v>35</v>
      </c>
      <c r="F209" s="210">
        <f t="shared" si="4"/>
        <v>0</v>
      </c>
      <c r="G209" s="19">
        <f t="shared" si="6"/>
        <v>1</v>
      </c>
      <c r="H209" s="199"/>
    </row>
    <row r="210" spans="1:8">
      <c r="A210" s="9"/>
      <c r="B210" s="19">
        <v>44</v>
      </c>
      <c r="C210" s="19" t="s">
        <v>382</v>
      </c>
      <c r="D210" s="19">
        <v>1</v>
      </c>
      <c r="E210" s="19">
        <v>36</v>
      </c>
      <c r="F210" s="210">
        <f t="shared" si="4"/>
        <v>0.027777777777778</v>
      </c>
      <c r="G210" s="19">
        <v>43</v>
      </c>
      <c r="H210" s="199"/>
    </row>
    <row r="211" ht="18.75" customHeight="1" spans="1:8">
      <c r="A211" s="18" t="s">
        <v>7</v>
      </c>
      <c r="B211" s="15">
        <v>1</v>
      </c>
      <c r="C211" s="146" t="s">
        <v>586</v>
      </c>
      <c r="D211" s="15">
        <v>0</v>
      </c>
      <c r="E211" s="146">
        <v>36</v>
      </c>
      <c r="F211" s="198">
        <v>0</v>
      </c>
      <c r="G211" s="15">
        <v>1</v>
      </c>
      <c r="H211" s="151"/>
    </row>
    <row r="212" ht="18.75" customHeight="1" spans="1:8">
      <c r="A212" s="211"/>
      <c r="B212" s="15">
        <v>2</v>
      </c>
      <c r="C212" s="146" t="s">
        <v>587</v>
      </c>
      <c r="D212" s="15">
        <v>0</v>
      </c>
      <c r="E212" s="146">
        <v>36</v>
      </c>
      <c r="F212" s="198">
        <v>0</v>
      </c>
      <c r="G212" s="15">
        <v>1</v>
      </c>
      <c r="H212" s="151"/>
    </row>
    <row r="213" ht="18.75" customHeight="1" spans="1:8">
      <c r="A213" s="211"/>
      <c r="B213" s="15">
        <v>3</v>
      </c>
      <c r="C213" s="146" t="s">
        <v>588</v>
      </c>
      <c r="D213" s="15">
        <v>0</v>
      </c>
      <c r="E213" s="146">
        <v>36</v>
      </c>
      <c r="F213" s="198">
        <v>0</v>
      </c>
      <c r="G213" s="15">
        <v>1</v>
      </c>
      <c r="H213" s="151"/>
    </row>
    <row r="214" ht="18.75" customHeight="1" spans="1:8">
      <c r="A214" s="211"/>
      <c r="B214" s="15">
        <v>4</v>
      </c>
      <c r="C214" s="146" t="s">
        <v>589</v>
      </c>
      <c r="D214" s="15">
        <v>0</v>
      </c>
      <c r="E214" s="146">
        <v>36</v>
      </c>
      <c r="F214" s="198">
        <v>0</v>
      </c>
      <c r="G214" s="15">
        <v>1</v>
      </c>
      <c r="H214" s="151"/>
    </row>
    <row r="215" ht="18.75" customHeight="1" spans="1:8">
      <c r="A215" s="211"/>
      <c r="B215" s="15">
        <v>5</v>
      </c>
      <c r="C215" s="146" t="s">
        <v>590</v>
      </c>
      <c r="D215" s="15">
        <v>0</v>
      </c>
      <c r="E215" s="146">
        <v>35</v>
      </c>
      <c r="F215" s="198">
        <v>0</v>
      </c>
      <c r="G215" s="15">
        <v>1</v>
      </c>
      <c r="H215" s="151"/>
    </row>
    <row r="216" ht="18.75" customHeight="1" spans="1:8">
      <c r="A216" s="211"/>
      <c r="B216" s="15">
        <v>6</v>
      </c>
      <c r="C216" s="146" t="s">
        <v>591</v>
      </c>
      <c r="D216" s="15">
        <v>0</v>
      </c>
      <c r="E216" s="146">
        <v>44</v>
      </c>
      <c r="F216" s="198">
        <v>0</v>
      </c>
      <c r="G216" s="15">
        <v>1</v>
      </c>
      <c r="H216" s="151"/>
    </row>
    <row r="217" ht="18.75" customHeight="1" spans="1:8">
      <c r="A217" s="211"/>
      <c r="B217" s="15">
        <v>7</v>
      </c>
      <c r="C217" s="146" t="s">
        <v>592</v>
      </c>
      <c r="D217" s="15">
        <v>0</v>
      </c>
      <c r="E217" s="146">
        <v>37</v>
      </c>
      <c r="F217" s="198">
        <v>0</v>
      </c>
      <c r="G217" s="15">
        <v>1</v>
      </c>
      <c r="H217" s="151"/>
    </row>
    <row r="218" ht="18.75" customHeight="1" spans="1:8">
      <c r="A218" s="211"/>
      <c r="B218" s="15">
        <v>8</v>
      </c>
      <c r="C218" s="146" t="s">
        <v>385</v>
      </c>
      <c r="D218" s="15">
        <v>0</v>
      </c>
      <c r="E218" s="15">
        <v>33</v>
      </c>
      <c r="F218" s="198">
        <v>0</v>
      </c>
      <c r="G218" s="15">
        <v>1</v>
      </c>
      <c r="H218" s="151"/>
    </row>
    <row r="219" ht="18.75" customHeight="1" spans="1:8">
      <c r="A219" s="211"/>
      <c r="B219" s="15">
        <v>9</v>
      </c>
      <c r="C219" s="146" t="s">
        <v>593</v>
      </c>
      <c r="D219" s="15">
        <v>0</v>
      </c>
      <c r="E219" s="15">
        <v>33</v>
      </c>
      <c r="F219" s="198">
        <v>0</v>
      </c>
      <c r="G219" s="15">
        <v>1</v>
      </c>
      <c r="H219" s="151"/>
    </row>
    <row r="220" ht="18.75" customHeight="1" spans="1:8">
      <c r="A220" s="211"/>
      <c r="B220" s="15">
        <v>10</v>
      </c>
      <c r="C220" s="146" t="s">
        <v>390</v>
      </c>
      <c r="D220" s="15">
        <v>0</v>
      </c>
      <c r="E220" s="15">
        <v>32</v>
      </c>
      <c r="F220" s="198">
        <v>0</v>
      </c>
      <c r="G220" s="15">
        <v>1</v>
      </c>
      <c r="H220" s="151"/>
    </row>
    <row r="221" ht="18.75" customHeight="1" spans="1:8">
      <c r="A221" s="211"/>
      <c r="B221" s="15">
        <v>11</v>
      </c>
      <c r="C221" s="146" t="s">
        <v>401</v>
      </c>
      <c r="D221" s="15">
        <v>0</v>
      </c>
      <c r="E221" s="15">
        <v>33</v>
      </c>
      <c r="F221" s="198">
        <v>0</v>
      </c>
      <c r="G221" s="15">
        <v>1</v>
      </c>
      <c r="H221" s="151"/>
    </row>
    <row r="222" ht="18.75" customHeight="1" spans="1:8">
      <c r="A222" s="211"/>
      <c r="B222" s="15">
        <v>12</v>
      </c>
      <c r="C222" s="146" t="s">
        <v>393</v>
      </c>
      <c r="D222" s="146">
        <v>0</v>
      </c>
      <c r="E222" s="15">
        <v>33</v>
      </c>
      <c r="F222" s="198">
        <v>0</v>
      </c>
      <c r="G222" s="15">
        <v>1</v>
      </c>
      <c r="H222" s="151"/>
    </row>
    <row r="223" ht="18.75" customHeight="1" spans="1:8">
      <c r="A223" s="211"/>
      <c r="B223" s="15">
        <v>13</v>
      </c>
      <c r="C223" s="146" t="s">
        <v>397</v>
      </c>
      <c r="D223" s="146">
        <v>0</v>
      </c>
      <c r="E223" s="15">
        <v>30</v>
      </c>
      <c r="F223" s="198">
        <v>0</v>
      </c>
      <c r="G223" s="15">
        <v>1</v>
      </c>
      <c r="H223" s="151"/>
    </row>
    <row r="224" ht="18.75" customHeight="1" spans="1:8">
      <c r="A224" s="211"/>
      <c r="B224" s="15">
        <v>14</v>
      </c>
      <c r="C224" s="146" t="s">
        <v>594</v>
      </c>
      <c r="D224" s="146">
        <v>0</v>
      </c>
      <c r="E224" s="15">
        <v>34</v>
      </c>
      <c r="F224" s="198">
        <v>0</v>
      </c>
      <c r="G224" s="15">
        <v>1</v>
      </c>
      <c r="H224" s="151"/>
    </row>
    <row r="225" ht="18.75" customHeight="1" spans="1:8">
      <c r="A225" s="211"/>
      <c r="B225" s="15">
        <v>15</v>
      </c>
      <c r="C225" s="146" t="s">
        <v>404</v>
      </c>
      <c r="D225" s="146">
        <v>0</v>
      </c>
      <c r="E225" s="15">
        <v>33</v>
      </c>
      <c r="F225" s="198">
        <v>0</v>
      </c>
      <c r="G225" s="15">
        <v>1</v>
      </c>
      <c r="H225" s="151"/>
    </row>
    <row r="226" ht="18.75" customHeight="1" spans="1:8">
      <c r="A226" s="211"/>
      <c r="B226" s="15">
        <v>16</v>
      </c>
      <c r="C226" s="146" t="s">
        <v>409</v>
      </c>
      <c r="D226" s="146">
        <v>0</v>
      </c>
      <c r="E226" s="15">
        <v>33</v>
      </c>
      <c r="F226" s="198">
        <v>0</v>
      </c>
      <c r="G226" s="15">
        <v>1</v>
      </c>
      <c r="H226" s="151"/>
    </row>
    <row r="227" ht="18.75" customHeight="1" spans="1:8">
      <c r="A227" s="211"/>
      <c r="B227" s="15">
        <v>17</v>
      </c>
      <c r="C227" s="146" t="s">
        <v>595</v>
      </c>
      <c r="D227" s="146">
        <v>0</v>
      </c>
      <c r="E227" s="15">
        <v>32</v>
      </c>
      <c r="F227" s="198">
        <v>0</v>
      </c>
      <c r="G227" s="15">
        <v>1</v>
      </c>
      <c r="H227" s="151"/>
    </row>
    <row r="228" ht="18.75" customHeight="1" spans="1:8">
      <c r="A228" s="211"/>
      <c r="B228" s="15">
        <v>18</v>
      </c>
      <c r="C228" s="146" t="s">
        <v>596</v>
      </c>
      <c r="D228" s="146">
        <v>0</v>
      </c>
      <c r="E228" s="15">
        <v>32</v>
      </c>
      <c r="F228" s="198">
        <v>0</v>
      </c>
      <c r="G228" s="15">
        <v>1</v>
      </c>
      <c r="H228" s="151"/>
    </row>
    <row r="229" ht="18.75" customHeight="1" spans="1:8">
      <c r="A229" s="211"/>
      <c r="B229" s="15">
        <v>19</v>
      </c>
      <c r="C229" s="15" t="s">
        <v>411</v>
      </c>
      <c r="D229" s="146">
        <v>0</v>
      </c>
      <c r="E229" s="15">
        <v>36</v>
      </c>
      <c r="F229" s="198">
        <v>0</v>
      </c>
      <c r="G229" s="15">
        <v>1</v>
      </c>
      <c r="H229" s="212"/>
    </row>
    <row r="230" ht="18.75" customHeight="1" spans="1:8">
      <c r="A230" s="211"/>
      <c r="B230" s="15">
        <v>20</v>
      </c>
      <c r="C230" s="15" t="s">
        <v>597</v>
      </c>
      <c r="D230" s="146">
        <v>0</v>
      </c>
      <c r="E230" s="15">
        <v>34</v>
      </c>
      <c r="F230" s="198">
        <v>0</v>
      </c>
      <c r="G230" s="15">
        <v>1</v>
      </c>
      <c r="H230" s="212"/>
    </row>
    <row r="231" ht="18.75" customHeight="1" spans="1:8">
      <c r="A231" s="211"/>
      <c r="B231" s="15">
        <v>21</v>
      </c>
      <c r="C231" s="15" t="s">
        <v>598</v>
      </c>
      <c r="D231" s="146">
        <v>0</v>
      </c>
      <c r="E231" s="15">
        <v>33</v>
      </c>
      <c r="F231" s="198">
        <v>0</v>
      </c>
      <c r="G231" s="15">
        <v>1</v>
      </c>
      <c r="H231" s="212"/>
    </row>
    <row r="232" ht="18.75" customHeight="1" spans="1:8">
      <c r="A232" s="211"/>
      <c r="B232" s="15">
        <v>22</v>
      </c>
      <c r="C232" s="15" t="s">
        <v>599</v>
      </c>
      <c r="D232" s="146">
        <v>0</v>
      </c>
      <c r="E232" s="15">
        <v>33</v>
      </c>
      <c r="F232" s="198">
        <v>0</v>
      </c>
      <c r="G232" s="15">
        <v>1</v>
      </c>
      <c r="H232" s="212"/>
    </row>
    <row r="233" ht="18.75" customHeight="1" spans="1:8">
      <c r="A233" s="211"/>
      <c r="B233" s="15">
        <v>23</v>
      </c>
      <c r="C233" s="15" t="s">
        <v>415</v>
      </c>
      <c r="D233" s="146">
        <v>0</v>
      </c>
      <c r="E233" s="15">
        <v>34</v>
      </c>
      <c r="F233" s="198">
        <v>0</v>
      </c>
      <c r="G233" s="15">
        <v>1</v>
      </c>
      <c r="H233" s="151"/>
    </row>
    <row r="234" ht="18.75" customHeight="1" spans="1:8">
      <c r="A234" s="211"/>
      <c r="B234" s="15">
        <v>24</v>
      </c>
      <c r="C234" s="15" t="s">
        <v>51</v>
      </c>
      <c r="D234" s="15">
        <v>0</v>
      </c>
      <c r="E234" s="15">
        <v>33</v>
      </c>
      <c r="F234" s="198">
        <v>0</v>
      </c>
      <c r="G234" s="15">
        <v>1</v>
      </c>
      <c r="H234" s="151"/>
    </row>
    <row r="235" ht="18.75" customHeight="1" spans="1:8">
      <c r="A235" s="213"/>
      <c r="B235" s="15">
        <v>25</v>
      </c>
      <c r="C235" s="15" t="s">
        <v>419</v>
      </c>
      <c r="D235" s="15">
        <v>0</v>
      </c>
      <c r="E235" s="15">
        <v>35</v>
      </c>
      <c r="F235" s="198">
        <v>0</v>
      </c>
      <c r="G235" s="15">
        <v>1</v>
      </c>
      <c r="H235" s="151"/>
    </row>
    <row r="236" spans="1:8">
      <c r="A236" s="5" t="s">
        <v>8</v>
      </c>
      <c r="B236" s="14">
        <v>1</v>
      </c>
      <c r="C236" s="14" t="s">
        <v>601</v>
      </c>
      <c r="D236" s="14">
        <v>0</v>
      </c>
      <c r="E236" s="14">
        <v>46</v>
      </c>
      <c r="F236" s="214">
        <f>D238/E236</f>
        <v>0</v>
      </c>
      <c r="G236" s="199">
        <v>1</v>
      </c>
      <c r="H236" s="199"/>
    </row>
    <row r="237" spans="1:8">
      <c r="A237" s="10"/>
      <c r="B237" s="14">
        <v>2</v>
      </c>
      <c r="C237" s="14" t="s">
        <v>602</v>
      </c>
      <c r="D237" s="14">
        <v>0</v>
      </c>
      <c r="E237" s="14">
        <v>45</v>
      </c>
      <c r="F237" s="214">
        <f>D237/E237</f>
        <v>0</v>
      </c>
      <c r="G237" s="199">
        <v>1</v>
      </c>
      <c r="H237" s="199"/>
    </row>
    <row r="238" spans="1:8">
      <c r="A238" s="10"/>
      <c r="B238" s="14">
        <v>3</v>
      </c>
      <c r="C238" s="14" t="s">
        <v>424</v>
      </c>
      <c r="D238" s="14">
        <v>0</v>
      </c>
      <c r="E238" s="14">
        <v>45</v>
      </c>
      <c r="F238" s="214">
        <v>0</v>
      </c>
      <c r="G238" s="199">
        <v>1</v>
      </c>
      <c r="H238" s="199"/>
    </row>
    <row r="239" spans="1:8">
      <c r="A239" s="9"/>
      <c r="B239" s="37">
        <v>4</v>
      </c>
      <c r="C239" s="37" t="s">
        <v>603</v>
      </c>
      <c r="D239" s="37">
        <v>0</v>
      </c>
      <c r="E239" s="37">
        <v>45</v>
      </c>
      <c r="F239" s="215">
        <v>0</v>
      </c>
      <c r="G239" s="37">
        <v>1</v>
      </c>
      <c r="H239" s="37"/>
    </row>
  </sheetData>
  <mergeCells count="8">
    <mergeCell ref="A1:H1"/>
    <mergeCell ref="A3:A43"/>
    <mergeCell ref="A44:A85"/>
    <mergeCell ref="A86:A112"/>
    <mergeCell ref="A113:A166"/>
    <mergeCell ref="A167:A210"/>
    <mergeCell ref="A211:A235"/>
    <mergeCell ref="A236:A239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zoomScale="55" zoomScaleNormal="55" workbookViewId="0">
      <selection activeCell="A3" sqref="A3:I41"/>
    </sheetView>
  </sheetViews>
  <sheetFormatPr defaultColWidth="9" defaultRowHeight="15.6"/>
  <cols>
    <col min="1" max="1" width="22.4166666666667" style="169" customWidth="1"/>
    <col min="2" max="2" width="23.2314814814815" style="169" customWidth="1"/>
    <col min="3" max="3" width="15.5" style="169" customWidth="1"/>
    <col min="4" max="4" width="59.9907407407407" style="169" customWidth="1"/>
    <col min="5" max="6" width="52.9259259259259" style="169" customWidth="1"/>
    <col min="7" max="9" width="15.25" style="169" customWidth="1"/>
    <col min="10" max="26" width="9" style="169"/>
  </cols>
  <sheetData>
    <row r="1" ht="22.2" spans="1:10">
      <c r="A1" s="56" t="s">
        <v>609</v>
      </c>
      <c r="B1" s="56"/>
      <c r="C1" s="56"/>
      <c r="D1" s="56"/>
      <c r="E1" s="56"/>
      <c r="F1" s="56"/>
      <c r="G1" s="56"/>
      <c r="H1" s="56"/>
      <c r="I1" s="56"/>
    </row>
    <row r="2" s="54" customFormat="1" ht="20.4" spans="1:10">
      <c r="A2" s="170" t="s">
        <v>24</v>
      </c>
      <c r="B2" s="170" t="s">
        <v>59</v>
      </c>
      <c r="C2" s="170" t="s">
        <v>26</v>
      </c>
      <c r="D2" s="171" t="s">
        <v>28</v>
      </c>
      <c r="E2" s="171" t="s">
        <v>27</v>
      </c>
      <c r="F2" s="172" t="s">
        <v>610</v>
      </c>
      <c r="G2" s="170" t="s">
        <v>61</v>
      </c>
      <c r="H2" s="173" t="s">
        <v>611</v>
      </c>
      <c r="I2" s="170" t="s">
        <v>612</v>
      </c>
    </row>
    <row r="3" s="54" customFormat="1" ht="18" customHeight="1" spans="1:10">
      <c r="A3" s="29" t="s">
        <v>2</v>
      </c>
      <c r="B3" s="15" t="s">
        <v>78</v>
      </c>
      <c r="C3" s="15">
        <v>2025364309</v>
      </c>
      <c r="D3" s="15" t="s">
        <v>80</v>
      </c>
      <c r="E3" s="15" t="s">
        <v>613</v>
      </c>
      <c r="F3" s="15" t="s">
        <v>130</v>
      </c>
      <c r="G3" s="15">
        <v>3</v>
      </c>
      <c r="H3" s="174"/>
      <c r="I3" s="175"/>
    </row>
    <row r="4" s="54" customFormat="1" ht="20.4" spans="1:10">
      <c r="A4" s="116"/>
      <c r="B4" s="176" t="s">
        <v>32</v>
      </c>
      <c r="C4" s="176">
        <v>2024363417</v>
      </c>
      <c r="D4" s="15" t="s">
        <v>34</v>
      </c>
      <c r="E4" s="15" t="s">
        <v>614</v>
      </c>
      <c r="F4" s="15" t="s">
        <v>69</v>
      </c>
      <c r="G4" s="15">
        <v>2</v>
      </c>
      <c r="H4" s="174"/>
      <c r="I4" s="175"/>
    </row>
    <row r="5" s="54" customFormat="1" ht="20.4" spans="1:10">
      <c r="A5" s="116"/>
      <c r="B5" s="70"/>
      <c r="C5" s="176">
        <v>2024363418</v>
      </c>
      <c r="D5" s="15" t="s">
        <v>34</v>
      </c>
      <c r="E5" s="15" t="s">
        <v>615</v>
      </c>
      <c r="F5" s="15" t="s">
        <v>69</v>
      </c>
      <c r="G5" s="15">
        <v>2</v>
      </c>
      <c r="H5" s="174"/>
      <c r="I5" s="177"/>
    </row>
    <row r="6" s="54" customFormat="1" ht="20.4" spans="1:10">
      <c r="A6" s="116"/>
      <c r="B6" s="70"/>
      <c r="C6" s="176">
        <v>2024363424</v>
      </c>
      <c r="D6" s="15" t="s">
        <v>34</v>
      </c>
      <c r="E6" s="15" t="s">
        <v>616</v>
      </c>
      <c r="F6" s="15" t="s">
        <v>69</v>
      </c>
      <c r="G6" s="15">
        <v>2</v>
      </c>
      <c r="H6" s="174"/>
      <c r="I6" s="177"/>
    </row>
    <row r="7" ht="18" customHeight="1" spans="1:10">
      <c r="A7" s="116"/>
      <c r="B7" s="70"/>
      <c r="C7" s="176">
        <v>2024363427</v>
      </c>
      <c r="D7" s="15" t="s">
        <v>34</v>
      </c>
      <c r="E7" s="15" t="s">
        <v>617</v>
      </c>
      <c r="F7" s="15" t="s">
        <v>69</v>
      </c>
      <c r="G7" s="15">
        <v>2</v>
      </c>
      <c r="H7" s="174"/>
      <c r="I7" s="178"/>
    </row>
    <row r="8" ht="18.75" customHeight="1" spans="1:10">
      <c r="A8" s="116"/>
      <c r="B8" s="70"/>
      <c r="C8" s="176">
        <v>2024363429</v>
      </c>
      <c r="D8" s="15" t="s">
        <v>34</v>
      </c>
      <c r="E8" s="15" t="s">
        <v>618</v>
      </c>
      <c r="F8" s="15" t="s">
        <v>69</v>
      </c>
      <c r="G8" s="15">
        <v>2</v>
      </c>
      <c r="H8" s="174"/>
      <c r="I8" s="178"/>
    </row>
    <row r="9" ht="18.75" customHeight="1" spans="1:10">
      <c r="A9" s="116"/>
      <c r="B9" s="70"/>
      <c r="C9" s="176">
        <v>2024363430</v>
      </c>
      <c r="D9" s="15" t="s">
        <v>34</v>
      </c>
      <c r="E9" s="15" t="s">
        <v>619</v>
      </c>
      <c r="F9" s="15" t="s">
        <v>69</v>
      </c>
      <c r="G9" s="15">
        <v>2</v>
      </c>
      <c r="H9" s="174"/>
      <c r="I9" s="178"/>
    </row>
    <row r="10" ht="18.75" customHeight="1" spans="1:10">
      <c r="A10" s="116"/>
      <c r="B10" s="70"/>
      <c r="C10" s="176">
        <v>2024363431</v>
      </c>
      <c r="D10" s="15" t="s">
        <v>34</v>
      </c>
      <c r="E10" s="15" t="s">
        <v>620</v>
      </c>
      <c r="F10" s="15" t="s">
        <v>69</v>
      </c>
      <c r="G10" s="15">
        <v>2</v>
      </c>
      <c r="H10" s="174"/>
      <c r="I10" s="178"/>
    </row>
    <row r="11" ht="18.75" customHeight="1" spans="1:10">
      <c r="A11" s="179"/>
      <c r="B11" s="70"/>
      <c r="C11" s="176">
        <v>2024363434</v>
      </c>
      <c r="D11" s="15" t="s">
        <v>34</v>
      </c>
      <c r="E11" s="15" t="s">
        <v>621</v>
      </c>
      <c r="F11" s="15" t="s">
        <v>69</v>
      </c>
      <c r="G11" s="15">
        <v>2</v>
      </c>
      <c r="H11" s="180"/>
      <c r="I11" s="178"/>
    </row>
    <row r="12" ht="18.75" customHeight="1" spans="1:10">
      <c r="A12" s="179"/>
      <c r="B12" s="70"/>
      <c r="C12" s="176">
        <v>2024363438</v>
      </c>
      <c r="D12" s="15" t="s">
        <v>34</v>
      </c>
      <c r="E12" s="15" t="s">
        <v>622</v>
      </c>
      <c r="F12" s="15" t="s">
        <v>69</v>
      </c>
      <c r="G12" s="15">
        <v>2</v>
      </c>
      <c r="H12" s="180"/>
      <c r="I12" s="178"/>
    </row>
    <row r="13" ht="18.75" customHeight="1" spans="1:10">
      <c r="A13" s="179"/>
      <c r="B13" s="70"/>
      <c r="C13" s="176">
        <v>2024363441</v>
      </c>
      <c r="D13" s="15" t="s">
        <v>34</v>
      </c>
      <c r="E13" s="15" t="s">
        <v>623</v>
      </c>
      <c r="F13" s="15" t="s">
        <v>69</v>
      </c>
      <c r="G13" s="15">
        <v>2</v>
      </c>
      <c r="H13" s="180"/>
      <c r="I13" s="178"/>
    </row>
    <row r="14" ht="18.75" customHeight="1" spans="1:10">
      <c r="A14" s="181" t="s">
        <v>3</v>
      </c>
      <c r="B14" s="182" t="s">
        <v>105</v>
      </c>
      <c r="C14" s="183">
        <v>2023273214</v>
      </c>
      <c r="D14" s="182" t="s">
        <v>109</v>
      </c>
      <c r="E14" s="183" t="s">
        <v>624</v>
      </c>
      <c r="F14" s="182" t="s">
        <v>69</v>
      </c>
      <c r="G14" s="184">
        <v>2</v>
      </c>
      <c r="H14" s="182" t="s">
        <v>625</v>
      </c>
      <c r="I14" s="178"/>
    </row>
    <row r="15" ht="18.75" customHeight="1" spans="1:10">
      <c r="A15" s="185" t="s">
        <v>4</v>
      </c>
      <c r="B15" s="15" t="s">
        <v>498</v>
      </c>
      <c r="C15" s="15">
        <v>2025293327</v>
      </c>
      <c r="D15" s="15" t="s">
        <v>626</v>
      </c>
      <c r="E15" s="15" t="s">
        <v>627</v>
      </c>
      <c r="F15" s="15" t="s">
        <v>65</v>
      </c>
      <c r="G15" s="15">
        <v>2</v>
      </c>
      <c r="H15" s="15"/>
      <c r="I15" s="15"/>
      <c r="J15" s="186"/>
    </row>
    <row r="16" ht="18.75" customHeight="1" spans="1:10">
      <c r="A16" s="187"/>
      <c r="B16" s="16"/>
      <c r="C16" s="15">
        <v>2025293328</v>
      </c>
      <c r="D16" s="16"/>
      <c r="E16" s="15" t="s">
        <v>628</v>
      </c>
      <c r="F16" s="16"/>
      <c r="G16" s="15">
        <v>2</v>
      </c>
      <c r="H16" s="15"/>
      <c r="I16" s="15"/>
      <c r="J16" s="186"/>
    </row>
    <row r="17" ht="18.75" customHeight="1" spans="1:10">
      <c r="A17" s="188"/>
      <c r="B17" s="16"/>
      <c r="C17" s="15">
        <v>2025293335</v>
      </c>
      <c r="D17" s="16"/>
      <c r="E17" s="15" t="s">
        <v>629</v>
      </c>
      <c r="F17" s="16"/>
      <c r="G17" s="15">
        <v>2</v>
      </c>
      <c r="H17" s="15"/>
      <c r="I17" s="15"/>
      <c r="J17" s="186"/>
    </row>
    <row r="18" ht="14" customHeight="1" spans="1:10">
      <c r="A18" s="55" t="s">
        <v>5</v>
      </c>
      <c r="B18" s="15" t="s">
        <v>277</v>
      </c>
      <c r="C18" s="25">
        <v>2023213425</v>
      </c>
      <c r="D18" s="25" t="s">
        <v>279</v>
      </c>
      <c r="E18" s="25" t="s">
        <v>630</v>
      </c>
      <c r="F18" s="25" t="s">
        <v>65</v>
      </c>
      <c r="G18" s="25">
        <v>2</v>
      </c>
      <c r="H18" s="25"/>
      <c r="I18" s="25"/>
      <c r="J18" s="189"/>
    </row>
    <row r="19" ht="14" customHeight="1" spans="1:10">
      <c r="A19" s="55"/>
      <c r="B19" s="190" t="s">
        <v>277</v>
      </c>
      <c r="C19" s="24">
        <v>2023213428</v>
      </c>
      <c r="D19" s="24" t="s">
        <v>279</v>
      </c>
      <c r="E19" s="24" t="s">
        <v>631</v>
      </c>
      <c r="F19" s="24" t="s">
        <v>65</v>
      </c>
      <c r="G19" s="24">
        <v>2</v>
      </c>
      <c r="H19" s="24"/>
      <c r="I19" s="24"/>
      <c r="J19" s="189"/>
    </row>
    <row r="20" ht="14" customHeight="1" spans="1:10">
      <c r="A20" s="55"/>
      <c r="B20" s="190" t="s">
        <v>277</v>
      </c>
      <c r="C20" s="24">
        <v>2023213435</v>
      </c>
      <c r="D20" s="24" t="s">
        <v>279</v>
      </c>
      <c r="E20" s="24" t="s">
        <v>632</v>
      </c>
      <c r="F20" s="24" t="s">
        <v>65</v>
      </c>
      <c r="G20" s="24">
        <v>2</v>
      </c>
      <c r="H20" s="24"/>
      <c r="I20" s="24"/>
      <c r="J20" s="189"/>
    </row>
    <row r="21" ht="14" customHeight="1" spans="1:10">
      <c r="A21" s="55"/>
      <c r="B21" s="190" t="s">
        <v>554</v>
      </c>
      <c r="C21" s="190">
        <v>2025213636</v>
      </c>
      <c r="D21" s="24" t="s">
        <v>267</v>
      </c>
      <c r="E21" s="190" t="s">
        <v>633</v>
      </c>
      <c r="F21" s="24" t="s">
        <v>65</v>
      </c>
      <c r="G21" s="190">
        <v>4</v>
      </c>
      <c r="H21" s="24"/>
      <c r="I21" s="24"/>
      <c r="J21" s="189"/>
    </row>
    <row r="22" ht="14" customHeight="1" spans="1:10">
      <c r="A22" s="55"/>
      <c r="B22" s="191"/>
      <c r="C22" s="191"/>
      <c r="D22" s="24" t="s">
        <v>431</v>
      </c>
      <c r="E22" s="191"/>
      <c r="F22" s="24" t="s">
        <v>69</v>
      </c>
      <c r="G22" s="191"/>
      <c r="H22" s="24"/>
      <c r="I22" s="24"/>
      <c r="J22" s="189"/>
    </row>
    <row r="23" ht="14" customHeight="1" spans="1:10">
      <c r="A23" s="55"/>
      <c r="B23" s="190" t="s">
        <v>554</v>
      </c>
      <c r="C23" s="24">
        <v>2025213626</v>
      </c>
      <c r="D23" s="24" t="s">
        <v>431</v>
      </c>
      <c r="E23" s="24" t="s">
        <v>634</v>
      </c>
      <c r="F23" s="24" t="s">
        <v>69</v>
      </c>
      <c r="G23" s="24">
        <v>2</v>
      </c>
      <c r="H23" s="24"/>
      <c r="I23" s="24"/>
      <c r="J23" s="189"/>
    </row>
    <row r="24" ht="14" customHeight="1" spans="1:10">
      <c r="A24" s="55"/>
      <c r="B24" s="190" t="s">
        <v>554</v>
      </c>
      <c r="C24" s="24">
        <v>2025213642</v>
      </c>
      <c r="D24" s="24" t="s">
        <v>431</v>
      </c>
      <c r="E24" s="24" t="s">
        <v>635</v>
      </c>
      <c r="F24" s="24" t="s">
        <v>69</v>
      </c>
      <c r="G24" s="24">
        <v>2</v>
      </c>
      <c r="H24" s="24"/>
      <c r="I24" s="24"/>
      <c r="J24" s="189"/>
    </row>
    <row r="25" ht="14" customHeight="1" spans="1:10">
      <c r="A25" s="55"/>
      <c r="B25" s="190" t="s">
        <v>547</v>
      </c>
      <c r="C25" s="190">
        <v>2024213632</v>
      </c>
      <c r="D25" s="24" t="s">
        <v>636</v>
      </c>
      <c r="E25" s="190" t="s">
        <v>637</v>
      </c>
      <c r="F25" s="24" t="s">
        <v>69</v>
      </c>
      <c r="G25" s="190">
        <v>7</v>
      </c>
      <c r="H25" s="24"/>
      <c r="I25" s="24"/>
      <c r="J25" s="189"/>
    </row>
    <row r="26" ht="14" customHeight="1" spans="1:10">
      <c r="A26" s="55"/>
      <c r="B26" s="191"/>
      <c r="C26" s="191"/>
      <c r="D26" s="24" t="s">
        <v>638</v>
      </c>
      <c r="E26" s="191"/>
      <c r="F26" s="24" t="s">
        <v>85</v>
      </c>
      <c r="G26" s="191"/>
      <c r="H26" s="24"/>
      <c r="I26" s="24"/>
      <c r="J26" s="189"/>
    </row>
    <row r="27" ht="14" customHeight="1" spans="1:10">
      <c r="A27" s="55"/>
      <c r="B27" s="191"/>
      <c r="C27" s="191"/>
      <c r="D27" s="24" t="s">
        <v>218</v>
      </c>
      <c r="E27" s="191"/>
      <c r="F27" s="24" t="s">
        <v>102</v>
      </c>
      <c r="G27" s="191"/>
      <c r="H27" s="24"/>
      <c r="I27" s="24"/>
      <c r="J27" s="189"/>
    </row>
    <row r="28" ht="14" customHeight="1" spans="1:10">
      <c r="A28" s="55"/>
      <c r="B28" s="190" t="s">
        <v>547</v>
      </c>
      <c r="C28" s="24">
        <v>2024213633</v>
      </c>
      <c r="D28" s="24" t="s">
        <v>218</v>
      </c>
      <c r="E28" s="24" t="s">
        <v>639</v>
      </c>
      <c r="F28" s="24" t="s">
        <v>102</v>
      </c>
      <c r="G28" s="24">
        <v>3</v>
      </c>
      <c r="H28" s="24"/>
      <c r="I28" s="24"/>
      <c r="J28" s="189"/>
    </row>
    <row r="29" ht="14" customHeight="1" spans="1:10">
      <c r="A29" s="55"/>
      <c r="B29" s="190" t="s">
        <v>547</v>
      </c>
      <c r="C29" s="24">
        <v>2024213636</v>
      </c>
      <c r="D29" s="24" t="s">
        <v>218</v>
      </c>
      <c r="E29" s="24" t="s">
        <v>640</v>
      </c>
      <c r="F29" s="24" t="s">
        <v>102</v>
      </c>
      <c r="G29" s="24">
        <v>3</v>
      </c>
      <c r="H29" s="24"/>
      <c r="I29" s="24"/>
      <c r="J29" s="189"/>
    </row>
    <row r="30" ht="14" customHeight="1" spans="1:10">
      <c r="A30" s="14" t="s">
        <v>6</v>
      </c>
      <c r="B30" s="122"/>
      <c r="C30" s="19">
        <v>2023243545</v>
      </c>
      <c r="D30" s="19" t="s">
        <v>641</v>
      </c>
      <c r="E30" s="19" t="s">
        <v>642</v>
      </c>
      <c r="F30" s="19" t="s">
        <v>643</v>
      </c>
      <c r="G30" s="19">
        <v>2</v>
      </c>
      <c r="H30" s="115"/>
      <c r="I30" s="115"/>
    </row>
    <row r="31" ht="17.4" spans="1:10">
      <c r="A31" s="14"/>
      <c r="B31" s="122"/>
      <c r="C31" s="19">
        <v>2025244212</v>
      </c>
      <c r="D31" s="19" t="s">
        <v>644</v>
      </c>
      <c r="E31" s="19" t="s">
        <v>645</v>
      </c>
      <c r="F31" s="19" t="s">
        <v>646</v>
      </c>
      <c r="G31" s="19">
        <v>2</v>
      </c>
      <c r="H31" s="115"/>
      <c r="I31" s="115"/>
    </row>
    <row r="32" ht="17.4" hidden="1" spans="1:10">
      <c r="A32" s="14"/>
      <c r="B32" s="115"/>
      <c r="C32" s="115"/>
      <c r="D32" s="115"/>
      <c r="E32" s="115"/>
      <c r="F32" s="115"/>
      <c r="G32" s="115"/>
      <c r="H32" s="115"/>
      <c r="I32" s="115"/>
    </row>
    <row r="33" ht="17.4" hidden="1" spans="1:9">
      <c r="A33" s="14"/>
      <c r="B33" s="115"/>
      <c r="C33" s="115"/>
      <c r="D33" s="115"/>
      <c r="E33" s="115"/>
      <c r="F33" s="115"/>
      <c r="G33" s="115"/>
      <c r="H33" s="115"/>
      <c r="I33" s="115"/>
    </row>
    <row r="34" ht="17.4" hidden="1" spans="1:9">
      <c r="A34" s="14"/>
      <c r="B34" s="115"/>
      <c r="C34" s="115"/>
      <c r="D34" s="115"/>
      <c r="E34" s="115"/>
      <c r="F34" s="115"/>
      <c r="G34" s="115"/>
      <c r="H34" s="115"/>
      <c r="I34" s="115"/>
    </row>
    <row r="35" ht="17.4" hidden="1" spans="1:9">
      <c r="A35" s="14"/>
      <c r="B35" s="115"/>
      <c r="C35" s="115"/>
      <c r="D35" s="115"/>
      <c r="E35" s="115"/>
      <c r="F35" s="115"/>
      <c r="G35" s="115"/>
      <c r="H35" s="115"/>
      <c r="I35" s="115"/>
    </row>
    <row r="36" ht="17.4" hidden="1" spans="1:9">
      <c r="A36" s="14"/>
      <c r="B36" s="115"/>
      <c r="C36" s="115"/>
      <c r="D36" s="115"/>
      <c r="E36" s="115"/>
      <c r="F36" s="115"/>
      <c r="G36" s="115"/>
      <c r="H36" s="115"/>
      <c r="I36" s="115"/>
    </row>
    <row r="37" ht="17.4" hidden="1" spans="1:9">
      <c r="A37" s="14"/>
      <c r="B37" s="115"/>
      <c r="C37" s="115"/>
      <c r="D37" s="115"/>
      <c r="E37" s="115"/>
      <c r="F37" s="115"/>
      <c r="G37" s="115"/>
      <c r="H37" s="115"/>
      <c r="I37" s="115"/>
    </row>
    <row r="38" ht="17.4" hidden="1" spans="1:9">
      <c r="A38" s="14"/>
      <c r="B38" s="115"/>
      <c r="C38" s="115"/>
      <c r="D38" s="115"/>
      <c r="E38" s="115"/>
      <c r="F38" s="115"/>
      <c r="G38" s="115"/>
      <c r="H38" s="115"/>
      <c r="I38" s="115"/>
    </row>
    <row r="39" ht="17.4" hidden="1" spans="1:9">
      <c r="A39" s="14"/>
      <c r="B39" s="115"/>
      <c r="C39" s="115"/>
      <c r="D39" s="115"/>
      <c r="E39" s="115"/>
      <c r="F39" s="115"/>
      <c r="G39" s="115"/>
      <c r="H39" s="115"/>
      <c r="I39" s="115"/>
    </row>
    <row r="40" ht="17.4" spans="1:9">
      <c r="A40" s="14" t="s">
        <v>7</v>
      </c>
      <c r="B40" s="185" t="s">
        <v>50</v>
      </c>
      <c r="C40" s="192"/>
      <c r="D40" s="192"/>
      <c r="E40" s="192"/>
      <c r="F40" s="192"/>
      <c r="G40" s="192"/>
      <c r="H40" s="192"/>
      <c r="I40" s="193"/>
    </row>
    <row r="41" ht="17.4" spans="1:9">
      <c r="A41" s="14" t="s">
        <v>8</v>
      </c>
      <c r="B41" s="7"/>
      <c r="C41" s="122"/>
      <c r="D41" s="122"/>
      <c r="E41" s="122"/>
      <c r="F41" s="122"/>
      <c r="G41" s="122"/>
      <c r="H41" s="122"/>
      <c r="I41" s="6"/>
    </row>
  </sheetData>
  <mergeCells count="18">
    <mergeCell ref="A1:I1"/>
    <mergeCell ref="A3:A13"/>
    <mergeCell ref="A15:A17"/>
    <mergeCell ref="A18:A29"/>
    <mergeCell ref="A30:A39"/>
    <mergeCell ref="B4:B13"/>
    <mergeCell ref="B15:B17"/>
    <mergeCell ref="B21:B22"/>
    <mergeCell ref="B25:B27"/>
    <mergeCell ref="C21:C22"/>
    <mergeCell ref="C25:C27"/>
    <mergeCell ref="D15:D17"/>
    <mergeCell ref="E21:E22"/>
    <mergeCell ref="E25:E27"/>
    <mergeCell ref="F15:F17"/>
    <mergeCell ref="G21:G22"/>
    <mergeCell ref="G25:G27"/>
    <mergeCell ref="B40:I41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5"/>
  <sheetViews>
    <sheetView zoomScale="79" zoomScaleNormal="79" topLeftCell="A38" workbookViewId="0">
      <selection activeCell="Q55" sqref="Q55:R55"/>
    </sheetView>
  </sheetViews>
  <sheetFormatPr defaultColWidth="8.62962962962963" defaultRowHeight="17.4"/>
  <cols>
    <col min="1" max="1" width="20.1296296296296" style="125" customWidth="1"/>
    <col min="2" max="2" width="8" style="126" customWidth="1"/>
    <col min="3" max="3" width="20.1296296296296" style="125" customWidth="1"/>
    <col min="4" max="5" width="7.87962962962963" style="125" customWidth="1"/>
    <col min="6" max="13" width="8" style="125" customWidth="1"/>
    <col min="14" max="14" width="9.62962962962963" style="127" customWidth="1"/>
    <col min="15" max="15" width="11" style="127" customWidth="1"/>
    <col min="16" max="16" width="9.75" style="126" customWidth="1"/>
    <col min="17" max="17" width="53.5" style="125" customWidth="1"/>
    <col min="18" max="18" width="86.75" style="125" customWidth="1"/>
    <col min="19" max="26" width="8.62962962962963" style="125"/>
  </cols>
  <sheetData>
    <row r="1" ht="22.2" spans="1:18">
      <c r="A1" s="56" t="s">
        <v>647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</row>
    <row r="2" s="124" customFormat="1" ht="61.2" spans="1:18">
      <c r="A2" s="58" t="s">
        <v>24</v>
      </c>
      <c r="B2" s="128" t="s">
        <v>436</v>
      </c>
      <c r="C2" s="58" t="s">
        <v>25</v>
      </c>
      <c r="D2" s="129" t="s">
        <v>648</v>
      </c>
      <c r="E2" s="129" t="s">
        <v>649</v>
      </c>
      <c r="F2" s="129" t="s">
        <v>650</v>
      </c>
      <c r="G2" s="129" t="s">
        <v>651</v>
      </c>
      <c r="H2" s="129" t="s">
        <v>652</v>
      </c>
      <c r="I2" s="129" t="s">
        <v>653</v>
      </c>
      <c r="J2" s="129" t="s">
        <v>654</v>
      </c>
      <c r="K2" s="129" t="s">
        <v>655</v>
      </c>
      <c r="L2" s="129" t="s">
        <v>656</v>
      </c>
      <c r="M2" s="129" t="s">
        <v>657</v>
      </c>
      <c r="N2" s="130" t="s">
        <v>658</v>
      </c>
      <c r="O2" s="130" t="s">
        <v>659</v>
      </c>
      <c r="P2" s="131" t="s">
        <v>660</v>
      </c>
      <c r="Q2" s="58" t="s">
        <v>31</v>
      </c>
      <c r="R2" s="114" t="s">
        <v>661</v>
      </c>
    </row>
    <row r="3" spans="1:18">
      <c r="A3" s="132" t="s">
        <v>2</v>
      </c>
      <c r="B3" s="133">
        <v>1</v>
      </c>
      <c r="C3" s="19" t="s">
        <v>74</v>
      </c>
      <c r="D3" s="134">
        <v>5</v>
      </c>
      <c r="E3" s="15">
        <v>4.8</v>
      </c>
      <c r="F3" s="135">
        <v>5</v>
      </c>
      <c r="G3" s="135">
        <v>4.8</v>
      </c>
      <c r="H3" s="136">
        <v>4.8</v>
      </c>
      <c r="I3" s="136">
        <v>4.8</v>
      </c>
      <c r="J3" s="137">
        <v>5</v>
      </c>
      <c r="K3" s="137">
        <v>5</v>
      </c>
      <c r="L3" s="138"/>
      <c r="M3" s="138"/>
      <c r="N3" s="15">
        <f t="shared" ref="N3:N12" si="0">SUM(F3:M3)</f>
        <v>29.4</v>
      </c>
      <c r="O3" s="15">
        <f t="shared" ref="O3:O12" si="1">N3/4</f>
        <v>7.35</v>
      </c>
      <c r="P3" s="15">
        <v>4</v>
      </c>
      <c r="Q3" s="19"/>
      <c r="R3" s="139"/>
    </row>
    <row r="4" spans="1:18">
      <c r="A4" s="140"/>
      <c r="B4" s="133">
        <v>2</v>
      </c>
      <c r="C4" s="19" t="s">
        <v>463</v>
      </c>
      <c r="D4" s="134">
        <v>5</v>
      </c>
      <c r="E4" s="15">
        <v>5</v>
      </c>
      <c r="F4" s="135">
        <v>5</v>
      </c>
      <c r="G4" s="135">
        <v>4.8</v>
      </c>
      <c r="H4" s="136">
        <v>5</v>
      </c>
      <c r="I4" s="136">
        <v>4.8</v>
      </c>
      <c r="J4" s="137">
        <v>5</v>
      </c>
      <c r="K4" s="137">
        <v>4.8</v>
      </c>
      <c r="L4" s="138"/>
      <c r="M4" s="138"/>
      <c r="N4" s="15">
        <f t="shared" si="0"/>
        <v>29.4</v>
      </c>
      <c r="O4" s="15">
        <f t="shared" si="1"/>
        <v>7.35</v>
      </c>
      <c r="P4" s="15">
        <v>4</v>
      </c>
      <c r="Q4" s="19"/>
      <c r="R4" s="139"/>
    </row>
    <row r="5" spans="1:18">
      <c r="A5" s="140"/>
      <c r="B5" s="133">
        <v>3</v>
      </c>
      <c r="C5" s="19" t="s">
        <v>464</v>
      </c>
      <c r="D5" s="134">
        <v>5</v>
      </c>
      <c r="E5" s="15">
        <v>5</v>
      </c>
      <c r="F5" s="135">
        <v>5</v>
      </c>
      <c r="G5" s="135">
        <v>4.6</v>
      </c>
      <c r="H5" s="136">
        <v>4.8</v>
      </c>
      <c r="I5" s="136">
        <v>4.8</v>
      </c>
      <c r="J5" s="137">
        <v>4.8</v>
      </c>
      <c r="K5" s="137">
        <v>4.8</v>
      </c>
      <c r="L5" s="138"/>
      <c r="M5" s="138"/>
      <c r="N5" s="49">
        <f t="shared" si="0"/>
        <v>28.8</v>
      </c>
      <c r="O5" s="15">
        <f t="shared" si="1"/>
        <v>7.2</v>
      </c>
      <c r="P5" s="15">
        <v>7</v>
      </c>
      <c r="Q5" s="19"/>
      <c r="R5" s="139"/>
    </row>
    <row r="6" spans="1:18">
      <c r="A6" s="140"/>
      <c r="B6" s="133">
        <v>4</v>
      </c>
      <c r="C6" s="19" t="s">
        <v>465</v>
      </c>
      <c r="D6" s="141">
        <v>5</v>
      </c>
      <c r="E6" s="15">
        <v>5</v>
      </c>
      <c r="F6" s="135">
        <v>5</v>
      </c>
      <c r="G6" s="135">
        <v>2.8</v>
      </c>
      <c r="H6" s="136">
        <v>5</v>
      </c>
      <c r="I6" s="136">
        <v>4.6</v>
      </c>
      <c r="J6" s="137">
        <v>5</v>
      </c>
      <c r="K6" s="137">
        <v>5</v>
      </c>
      <c r="L6" s="138"/>
      <c r="M6" s="138"/>
      <c r="N6" s="15">
        <f t="shared" si="0"/>
        <v>27.4</v>
      </c>
      <c r="O6" s="15">
        <f t="shared" si="1"/>
        <v>6.85</v>
      </c>
      <c r="P6" s="15">
        <v>9</v>
      </c>
      <c r="Q6" s="15" t="s">
        <v>662</v>
      </c>
      <c r="R6" s="139"/>
    </row>
    <row r="7" spans="1:18">
      <c r="A7" s="140"/>
      <c r="B7" s="133">
        <v>5</v>
      </c>
      <c r="C7" s="19" t="s">
        <v>71</v>
      </c>
      <c r="D7" s="134">
        <v>2.8</v>
      </c>
      <c r="E7" s="15">
        <v>4.8</v>
      </c>
      <c r="F7" s="135">
        <v>5</v>
      </c>
      <c r="G7" s="135">
        <v>5</v>
      </c>
      <c r="H7" s="136">
        <v>5</v>
      </c>
      <c r="I7" s="136">
        <v>4.8</v>
      </c>
      <c r="J7" s="137">
        <v>5</v>
      </c>
      <c r="K7" s="137">
        <v>4.8</v>
      </c>
      <c r="L7" s="138"/>
      <c r="M7" s="138"/>
      <c r="N7" s="15">
        <f t="shared" si="0"/>
        <v>29.6</v>
      </c>
      <c r="O7" s="15">
        <f t="shared" si="1"/>
        <v>7.4</v>
      </c>
      <c r="P7" s="15">
        <v>1</v>
      </c>
      <c r="Q7" s="19"/>
      <c r="R7" s="139"/>
    </row>
    <row r="8" spans="1:18">
      <c r="A8" s="140"/>
      <c r="B8" s="133">
        <v>6</v>
      </c>
      <c r="C8" s="19" t="s">
        <v>466</v>
      </c>
      <c r="D8" s="134">
        <v>4.6</v>
      </c>
      <c r="E8" s="15">
        <v>4.8</v>
      </c>
      <c r="F8" s="135">
        <v>4</v>
      </c>
      <c r="G8" s="135">
        <v>5</v>
      </c>
      <c r="H8" s="136">
        <v>5</v>
      </c>
      <c r="I8" s="136">
        <v>4.6</v>
      </c>
      <c r="J8" s="137">
        <v>5</v>
      </c>
      <c r="K8" s="137">
        <v>4.8</v>
      </c>
      <c r="L8" s="138"/>
      <c r="M8" s="138"/>
      <c r="N8" s="15">
        <f t="shared" si="0"/>
        <v>28.4</v>
      </c>
      <c r="O8" s="15">
        <f t="shared" si="1"/>
        <v>7.1</v>
      </c>
      <c r="P8" s="15">
        <v>8</v>
      </c>
      <c r="Q8" s="19"/>
      <c r="R8" s="139"/>
    </row>
    <row r="9" spans="1:18">
      <c r="A9" s="140"/>
      <c r="B9" s="133">
        <v>7</v>
      </c>
      <c r="C9" s="19" t="s">
        <v>467</v>
      </c>
      <c r="D9" s="134">
        <v>5</v>
      </c>
      <c r="E9" s="15">
        <v>5</v>
      </c>
      <c r="F9" s="135">
        <v>5</v>
      </c>
      <c r="G9" s="135">
        <v>4.8</v>
      </c>
      <c r="H9" s="136">
        <v>5</v>
      </c>
      <c r="I9" s="136">
        <v>4.6</v>
      </c>
      <c r="J9" s="137">
        <v>5</v>
      </c>
      <c r="K9" s="137">
        <v>5</v>
      </c>
      <c r="L9" s="138"/>
      <c r="M9" s="138"/>
      <c r="N9" s="15">
        <f t="shared" si="0"/>
        <v>29.4</v>
      </c>
      <c r="O9" s="15">
        <f t="shared" si="1"/>
        <v>7.35</v>
      </c>
      <c r="P9" s="15">
        <v>6</v>
      </c>
      <c r="Q9" s="19"/>
      <c r="R9" s="139"/>
    </row>
    <row r="10" spans="1:18">
      <c r="A10" s="140"/>
      <c r="B10" s="133">
        <v>8</v>
      </c>
      <c r="C10" s="19" t="s">
        <v>468</v>
      </c>
      <c r="D10" s="134">
        <v>5</v>
      </c>
      <c r="E10" s="15">
        <v>4.8</v>
      </c>
      <c r="F10" s="135">
        <v>5</v>
      </c>
      <c r="G10" s="135">
        <v>4.8</v>
      </c>
      <c r="H10" s="136">
        <v>5</v>
      </c>
      <c r="I10" s="136">
        <v>4.8</v>
      </c>
      <c r="J10" s="137">
        <v>5</v>
      </c>
      <c r="K10" s="137">
        <v>5</v>
      </c>
      <c r="L10" s="138"/>
      <c r="M10" s="138"/>
      <c r="N10" s="15">
        <f t="shared" si="0"/>
        <v>29.6</v>
      </c>
      <c r="O10" s="15">
        <f t="shared" si="1"/>
        <v>7.4</v>
      </c>
      <c r="P10" s="15">
        <v>1</v>
      </c>
      <c r="Q10" s="19"/>
      <c r="R10" s="139"/>
    </row>
    <row r="11" spans="1:18">
      <c r="A11" s="140"/>
      <c r="B11" s="133">
        <v>9</v>
      </c>
      <c r="C11" s="19" t="s">
        <v>469</v>
      </c>
      <c r="D11" s="134">
        <v>5</v>
      </c>
      <c r="E11" s="15">
        <v>5</v>
      </c>
      <c r="F11" s="135">
        <v>5</v>
      </c>
      <c r="G11" s="135">
        <v>0.6</v>
      </c>
      <c r="H11" s="136">
        <v>5</v>
      </c>
      <c r="I11" s="136">
        <v>4.4</v>
      </c>
      <c r="J11" s="137">
        <v>5</v>
      </c>
      <c r="K11" s="137">
        <v>4.8</v>
      </c>
      <c r="L11" s="138"/>
      <c r="M11" s="138"/>
      <c r="N11" s="15">
        <f t="shared" si="0"/>
        <v>24.8</v>
      </c>
      <c r="O11" s="15">
        <f t="shared" si="1"/>
        <v>6.2</v>
      </c>
      <c r="P11" s="15">
        <v>10</v>
      </c>
      <c r="Q11" s="63" t="s">
        <v>663</v>
      </c>
      <c r="R11" s="142"/>
    </row>
    <row r="12" spans="1:18">
      <c r="A12" s="143"/>
      <c r="B12" s="144">
        <v>10</v>
      </c>
      <c r="C12" s="19" t="s">
        <v>664</v>
      </c>
      <c r="D12" s="134">
        <v>4</v>
      </c>
      <c r="E12" s="15">
        <v>4.8</v>
      </c>
      <c r="F12" s="135">
        <v>5</v>
      </c>
      <c r="G12" s="135">
        <v>5</v>
      </c>
      <c r="H12" s="136">
        <v>5</v>
      </c>
      <c r="I12" s="136">
        <v>4.6</v>
      </c>
      <c r="J12" s="137">
        <v>5</v>
      </c>
      <c r="K12" s="137">
        <v>5</v>
      </c>
      <c r="L12" s="138"/>
      <c r="M12" s="138"/>
      <c r="N12" s="15">
        <f t="shared" si="0"/>
        <v>29.6</v>
      </c>
      <c r="O12" s="15">
        <f t="shared" si="1"/>
        <v>7.4</v>
      </c>
      <c r="P12" s="15">
        <v>1</v>
      </c>
      <c r="Q12" s="145"/>
      <c r="R12" s="142"/>
    </row>
    <row r="13" spans="1:18">
      <c r="A13" s="146" t="s">
        <v>3</v>
      </c>
      <c r="B13" s="146">
        <v>1</v>
      </c>
      <c r="C13" s="15" t="s">
        <v>487</v>
      </c>
      <c r="D13" s="15" t="s">
        <v>665</v>
      </c>
      <c r="E13" s="15" t="s">
        <v>665</v>
      </c>
      <c r="F13" s="15">
        <v>5</v>
      </c>
      <c r="G13" s="15">
        <v>5</v>
      </c>
      <c r="H13" s="15" t="s">
        <v>665</v>
      </c>
      <c r="I13" s="15" t="s">
        <v>665</v>
      </c>
      <c r="J13" s="15" t="s">
        <v>665</v>
      </c>
      <c r="K13" s="15" t="s">
        <v>665</v>
      </c>
      <c r="L13" s="15" t="s">
        <v>665</v>
      </c>
      <c r="M13" s="15" t="s">
        <v>665</v>
      </c>
      <c r="N13" s="15">
        <v>10</v>
      </c>
      <c r="O13" s="147">
        <v>5</v>
      </c>
      <c r="P13" s="15">
        <v>1</v>
      </c>
      <c r="Q13" s="15"/>
      <c r="R13" s="148"/>
    </row>
    <row r="14" spans="1:18">
      <c r="A14" s="16"/>
      <c r="B14" s="146">
        <v>2</v>
      </c>
      <c r="C14" s="15" t="s">
        <v>181</v>
      </c>
      <c r="D14" s="15" t="s">
        <v>665</v>
      </c>
      <c r="E14" s="15" t="s">
        <v>665</v>
      </c>
      <c r="F14" s="15">
        <v>5</v>
      </c>
      <c r="G14" s="15">
        <v>4.5</v>
      </c>
      <c r="H14" s="15" t="s">
        <v>665</v>
      </c>
      <c r="I14" s="15" t="s">
        <v>665</v>
      </c>
      <c r="J14" s="15" t="s">
        <v>665</v>
      </c>
      <c r="K14" s="15" t="s">
        <v>665</v>
      </c>
      <c r="L14" s="15" t="s">
        <v>665</v>
      </c>
      <c r="M14" s="15" t="s">
        <v>665</v>
      </c>
      <c r="N14" s="15">
        <v>9.5</v>
      </c>
      <c r="O14" s="147">
        <v>4.75</v>
      </c>
      <c r="P14" s="15">
        <v>4</v>
      </c>
      <c r="Q14" s="15"/>
      <c r="R14" s="148"/>
    </row>
    <row r="15" spans="1:18">
      <c r="A15" s="16"/>
      <c r="B15" s="146">
        <v>3</v>
      </c>
      <c r="C15" s="15" t="s">
        <v>183</v>
      </c>
      <c r="D15" s="15" t="s">
        <v>665</v>
      </c>
      <c r="E15" s="15" t="s">
        <v>665</v>
      </c>
      <c r="F15" s="15">
        <v>5</v>
      </c>
      <c r="G15" s="15">
        <v>5</v>
      </c>
      <c r="H15" s="15">
        <v>5</v>
      </c>
      <c r="I15" s="15">
        <v>4.3</v>
      </c>
      <c r="J15" s="15">
        <v>4.9</v>
      </c>
      <c r="K15" s="15">
        <v>4.9</v>
      </c>
      <c r="L15" s="15" t="s">
        <v>665</v>
      </c>
      <c r="M15" s="15" t="s">
        <v>665</v>
      </c>
      <c r="N15" s="15">
        <v>29.1</v>
      </c>
      <c r="O15" s="147">
        <v>4.85</v>
      </c>
      <c r="P15" s="15">
        <v>3</v>
      </c>
      <c r="Q15" s="15"/>
      <c r="R15" s="148"/>
    </row>
    <row r="16" spans="1:18">
      <c r="A16" s="16"/>
      <c r="B16" s="146">
        <v>4</v>
      </c>
      <c r="C16" s="15" t="s">
        <v>188</v>
      </c>
      <c r="D16" s="15">
        <v>3.8</v>
      </c>
      <c r="E16" s="15">
        <v>5</v>
      </c>
      <c r="F16" s="15" t="s">
        <v>665</v>
      </c>
      <c r="G16" s="15" t="s">
        <v>665</v>
      </c>
      <c r="H16" s="15">
        <v>4.8</v>
      </c>
      <c r="I16" s="15">
        <v>4.8</v>
      </c>
      <c r="J16" s="15" t="s">
        <v>665</v>
      </c>
      <c r="K16" s="15" t="s">
        <v>665</v>
      </c>
      <c r="L16" s="15" t="s">
        <v>665</v>
      </c>
      <c r="M16" s="15" t="s">
        <v>665</v>
      </c>
      <c r="N16" s="15">
        <v>18.4</v>
      </c>
      <c r="O16" s="147">
        <v>4.6</v>
      </c>
      <c r="P16" s="15">
        <v>5</v>
      </c>
      <c r="Q16" s="15"/>
      <c r="R16" s="148"/>
    </row>
    <row r="17" spans="1:18">
      <c r="A17" s="16"/>
      <c r="B17" s="146">
        <v>6</v>
      </c>
      <c r="C17" s="15" t="s">
        <v>489</v>
      </c>
      <c r="D17" s="15">
        <v>4.2</v>
      </c>
      <c r="E17" s="15">
        <v>4.4</v>
      </c>
      <c r="F17" s="15" t="s">
        <v>665</v>
      </c>
      <c r="G17" s="15" t="s">
        <v>665</v>
      </c>
      <c r="H17" s="15" t="s">
        <v>665</v>
      </c>
      <c r="I17" s="15" t="s">
        <v>665</v>
      </c>
      <c r="J17" s="15" t="s">
        <v>665</v>
      </c>
      <c r="K17" s="15" t="s">
        <v>665</v>
      </c>
      <c r="L17" s="15" t="s">
        <v>665</v>
      </c>
      <c r="M17" s="15" t="s">
        <v>665</v>
      </c>
      <c r="N17" s="15">
        <v>8.6</v>
      </c>
      <c r="O17" s="147">
        <v>4.3</v>
      </c>
      <c r="P17" s="15">
        <v>6</v>
      </c>
      <c r="Q17" s="15"/>
      <c r="R17" s="148"/>
    </row>
    <row r="18" spans="1:18">
      <c r="A18" s="16"/>
      <c r="B18" s="146">
        <v>7</v>
      </c>
      <c r="C18" s="15" t="s">
        <v>490</v>
      </c>
      <c r="D18" s="15" t="s">
        <v>665</v>
      </c>
      <c r="E18" s="15" t="s">
        <v>665</v>
      </c>
      <c r="F18" s="15" t="s">
        <v>665</v>
      </c>
      <c r="G18" s="15" t="s">
        <v>665</v>
      </c>
      <c r="H18" s="15" t="s">
        <v>665</v>
      </c>
      <c r="I18" s="15" t="s">
        <v>665</v>
      </c>
      <c r="J18" s="15">
        <v>5</v>
      </c>
      <c r="K18" s="15">
        <v>5</v>
      </c>
      <c r="L18" s="15" t="s">
        <v>665</v>
      </c>
      <c r="M18" s="15" t="s">
        <v>665</v>
      </c>
      <c r="N18" s="15">
        <v>10</v>
      </c>
      <c r="O18" s="147">
        <v>5</v>
      </c>
      <c r="P18" s="15">
        <v>1</v>
      </c>
      <c r="Q18" s="15"/>
      <c r="R18" s="148"/>
    </row>
    <row r="19" spans="1:18">
      <c r="A19" s="16"/>
      <c r="B19" s="146">
        <v>8</v>
      </c>
      <c r="C19" s="149" t="s">
        <v>43</v>
      </c>
      <c r="D19" s="15">
        <v>5</v>
      </c>
      <c r="E19" s="15">
        <v>5</v>
      </c>
      <c r="F19" s="15" t="s">
        <v>665</v>
      </c>
      <c r="G19" s="15" t="s">
        <v>665</v>
      </c>
      <c r="H19" s="15" t="s">
        <v>665</v>
      </c>
      <c r="I19" s="15" t="s">
        <v>665</v>
      </c>
      <c r="J19" s="15">
        <v>5</v>
      </c>
      <c r="K19" s="15">
        <v>5</v>
      </c>
      <c r="L19" s="15" t="s">
        <v>665</v>
      </c>
      <c r="M19" s="15" t="s">
        <v>665</v>
      </c>
      <c r="N19" s="15">
        <v>20</v>
      </c>
      <c r="O19" s="147">
        <v>5</v>
      </c>
      <c r="P19" s="15">
        <v>1</v>
      </c>
      <c r="Q19" s="15"/>
      <c r="R19" s="148"/>
    </row>
    <row r="20" spans="1:18">
      <c r="A20" s="16"/>
      <c r="B20" s="146">
        <v>9</v>
      </c>
      <c r="C20" s="149" t="s">
        <v>48</v>
      </c>
      <c r="D20" s="15" t="s">
        <v>665</v>
      </c>
      <c r="E20" s="15" t="s">
        <v>665</v>
      </c>
      <c r="F20" s="15" t="s">
        <v>665</v>
      </c>
      <c r="G20" s="15" t="s">
        <v>665</v>
      </c>
      <c r="H20" s="15" t="s">
        <v>665</v>
      </c>
      <c r="I20" s="15" t="s">
        <v>665</v>
      </c>
      <c r="J20" s="15">
        <v>5</v>
      </c>
      <c r="K20" s="15">
        <v>5</v>
      </c>
      <c r="L20" s="15" t="s">
        <v>665</v>
      </c>
      <c r="M20" s="15" t="s">
        <v>665</v>
      </c>
      <c r="N20" s="15">
        <v>10</v>
      </c>
      <c r="O20" s="147">
        <v>5</v>
      </c>
      <c r="P20" s="15">
        <v>1</v>
      </c>
      <c r="Q20" s="15"/>
      <c r="R20" s="148"/>
    </row>
    <row r="21" spans="1:18">
      <c r="A21" s="16"/>
      <c r="B21" s="146">
        <v>11</v>
      </c>
      <c r="C21" s="149" t="s">
        <v>492</v>
      </c>
      <c r="D21" s="15" t="s">
        <v>665</v>
      </c>
      <c r="E21" s="15" t="s">
        <v>665</v>
      </c>
      <c r="F21" s="15" t="s">
        <v>665</v>
      </c>
      <c r="G21" s="15" t="s">
        <v>665</v>
      </c>
      <c r="H21" s="15">
        <v>4.8</v>
      </c>
      <c r="I21" s="15">
        <v>5</v>
      </c>
      <c r="J21" s="15">
        <v>5</v>
      </c>
      <c r="K21" s="15">
        <v>5</v>
      </c>
      <c r="L21" s="15" t="s">
        <v>665</v>
      </c>
      <c r="M21" s="15" t="s">
        <v>665</v>
      </c>
      <c r="N21" s="15">
        <v>19.8</v>
      </c>
      <c r="O21" s="147">
        <v>4.95</v>
      </c>
      <c r="P21" s="15">
        <v>2</v>
      </c>
      <c r="Q21" s="15"/>
      <c r="R21" s="148"/>
    </row>
    <row r="22" spans="1:18">
      <c r="A22" s="150" t="s">
        <v>4</v>
      </c>
      <c r="B22" s="34">
        <v>1</v>
      </c>
      <c r="C22" s="15" t="s">
        <v>493</v>
      </c>
      <c r="D22" s="15"/>
      <c r="E22" s="15"/>
      <c r="F22" s="15" t="s">
        <v>665</v>
      </c>
      <c r="G22" s="15" t="s">
        <v>665</v>
      </c>
      <c r="H22" s="15"/>
      <c r="I22" s="15"/>
      <c r="J22" s="15">
        <v>5</v>
      </c>
      <c r="K22" s="15">
        <v>5</v>
      </c>
      <c r="L22" s="151"/>
      <c r="M22" s="15"/>
      <c r="N22" s="152">
        <v>10</v>
      </c>
      <c r="O22" s="147">
        <v>5</v>
      </c>
      <c r="P22" s="15">
        <v>1</v>
      </c>
      <c r="Q22" s="153"/>
      <c r="R22" s="148"/>
    </row>
    <row r="23" spans="1:18">
      <c r="A23" s="154"/>
      <c r="B23" s="34">
        <v>2</v>
      </c>
      <c r="C23" s="15" t="s">
        <v>494</v>
      </c>
      <c r="D23" s="15"/>
      <c r="E23" s="15"/>
      <c r="F23" s="15" t="s">
        <v>665</v>
      </c>
      <c r="G23" s="15" t="s">
        <v>665</v>
      </c>
      <c r="H23" s="15"/>
      <c r="I23" s="15"/>
      <c r="J23" s="15">
        <v>5</v>
      </c>
      <c r="K23" s="15">
        <v>5</v>
      </c>
      <c r="L23" s="151"/>
      <c r="M23" s="15"/>
      <c r="N23" s="152">
        <v>10</v>
      </c>
      <c r="O23" s="147">
        <v>5</v>
      </c>
      <c r="P23" s="15">
        <v>1</v>
      </c>
      <c r="Q23" s="153"/>
      <c r="R23" s="148"/>
    </row>
    <row r="24" spans="1:18">
      <c r="A24" s="154"/>
      <c r="B24" s="34">
        <v>3</v>
      </c>
      <c r="C24" s="15" t="s">
        <v>495</v>
      </c>
      <c r="D24" s="15"/>
      <c r="E24" s="15"/>
      <c r="F24" s="15">
        <v>5</v>
      </c>
      <c r="G24" s="15">
        <v>5</v>
      </c>
      <c r="H24" s="15"/>
      <c r="I24" s="15"/>
      <c r="J24" s="15">
        <v>5</v>
      </c>
      <c r="K24" s="15">
        <v>5</v>
      </c>
      <c r="L24" s="151"/>
      <c r="M24" s="15"/>
      <c r="N24" s="152">
        <v>20</v>
      </c>
      <c r="O24" s="147">
        <v>5</v>
      </c>
      <c r="P24" s="15">
        <v>1</v>
      </c>
      <c r="Q24" s="153"/>
      <c r="R24" s="148"/>
    </row>
    <row r="25" spans="1:18">
      <c r="A25" s="154"/>
      <c r="B25" s="34">
        <v>4</v>
      </c>
      <c r="C25" s="15" t="s">
        <v>496</v>
      </c>
      <c r="D25" s="15"/>
      <c r="E25" s="15"/>
      <c r="F25" s="15">
        <v>5</v>
      </c>
      <c r="G25" s="15">
        <v>5</v>
      </c>
      <c r="H25" s="15"/>
      <c r="I25" s="15"/>
      <c r="J25" s="15">
        <v>5</v>
      </c>
      <c r="K25" s="15">
        <v>5</v>
      </c>
      <c r="L25" s="151"/>
      <c r="M25" s="15"/>
      <c r="N25" s="152">
        <v>20</v>
      </c>
      <c r="O25" s="147">
        <v>5</v>
      </c>
      <c r="P25" s="15">
        <v>1</v>
      </c>
      <c r="Q25" s="153"/>
      <c r="R25" s="148"/>
    </row>
    <row r="26" spans="1:18">
      <c r="A26" s="154"/>
      <c r="B26" s="34">
        <v>5</v>
      </c>
      <c r="C26" s="15" t="s">
        <v>498</v>
      </c>
      <c r="D26" s="15"/>
      <c r="E26" s="15"/>
      <c r="F26" s="15" t="s">
        <v>665</v>
      </c>
      <c r="G26" s="15" t="s">
        <v>665</v>
      </c>
      <c r="H26" s="15"/>
      <c r="I26" s="15"/>
      <c r="J26" s="15">
        <v>5</v>
      </c>
      <c r="K26" s="15">
        <v>5</v>
      </c>
      <c r="L26" s="151"/>
      <c r="M26" s="15"/>
      <c r="N26" s="152">
        <v>10</v>
      </c>
      <c r="O26" s="147">
        <v>5</v>
      </c>
      <c r="P26" s="15">
        <v>1</v>
      </c>
      <c r="Q26" s="153"/>
      <c r="R26" s="148"/>
    </row>
    <row r="27" spans="1:18">
      <c r="A27" s="154"/>
      <c r="B27" s="34">
        <v>6</v>
      </c>
      <c r="C27" s="15" t="s">
        <v>203</v>
      </c>
      <c r="D27" s="15"/>
      <c r="E27" s="15"/>
      <c r="F27" s="15" t="s">
        <v>665</v>
      </c>
      <c r="G27" s="15" t="s">
        <v>665</v>
      </c>
      <c r="H27" s="15"/>
      <c r="I27" s="15"/>
      <c r="J27" s="15">
        <v>5</v>
      </c>
      <c r="K27" s="15">
        <v>5</v>
      </c>
      <c r="L27" s="151"/>
      <c r="M27" s="15"/>
      <c r="N27" s="152">
        <v>10</v>
      </c>
      <c r="O27" s="147">
        <v>5</v>
      </c>
      <c r="P27" s="15">
        <v>1</v>
      </c>
      <c r="Q27" s="153"/>
      <c r="R27" s="148"/>
    </row>
    <row r="28" spans="1:18">
      <c r="A28" s="154"/>
      <c r="B28" s="34">
        <v>7</v>
      </c>
      <c r="C28" s="15" t="s">
        <v>499</v>
      </c>
      <c r="D28" s="15"/>
      <c r="E28" s="15"/>
      <c r="F28" s="15">
        <v>5</v>
      </c>
      <c r="G28" s="15">
        <v>5</v>
      </c>
      <c r="H28" s="15"/>
      <c r="I28" s="15"/>
      <c r="J28" s="15">
        <v>5</v>
      </c>
      <c r="K28" s="15">
        <v>5</v>
      </c>
      <c r="L28" s="151"/>
      <c r="M28" s="15"/>
      <c r="N28" s="152">
        <v>20</v>
      </c>
      <c r="O28" s="147">
        <v>5</v>
      </c>
      <c r="P28" s="15">
        <v>1</v>
      </c>
      <c r="Q28" s="153"/>
      <c r="R28" s="148"/>
    </row>
    <row r="29" ht="21" customHeight="1" spans="1:18">
      <c r="A29" s="154"/>
      <c r="B29" s="34">
        <v>8</v>
      </c>
      <c r="C29" s="15" t="s">
        <v>214</v>
      </c>
      <c r="D29" s="15"/>
      <c r="E29" s="15"/>
      <c r="F29" s="15" t="s">
        <v>665</v>
      </c>
      <c r="G29" s="15" t="s">
        <v>665</v>
      </c>
      <c r="H29" s="15"/>
      <c r="I29" s="15"/>
      <c r="J29" s="15">
        <v>5</v>
      </c>
      <c r="K29" s="15">
        <v>5</v>
      </c>
      <c r="L29" s="151"/>
      <c r="M29" s="15"/>
      <c r="N29" s="152">
        <v>10</v>
      </c>
      <c r="O29" s="147">
        <v>5</v>
      </c>
      <c r="P29" s="15">
        <v>1</v>
      </c>
      <c r="Q29" s="153"/>
      <c r="R29" s="148"/>
    </row>
    <row r="30" spans="1:18">
      <c r="A30" s="155"/>
      <c r="B30" s="19">
        <v>9</v>
      </c>
      <c r="C30" s="15" t="s">
        <v>205</v>
      </c>
      <c r="D30" s="15"/>
      <c r="E30" s="15"/>
      <c r="F30" s="15">
        <v>5</v>
      </c>
      <c r="G30" s="15">
        <v>5</v>
      </c>
      <c r="H30" s="15"/>
      <c r="I30" s="15"/>
      <c r="J30" s="15">
        <v>5</v>
      </c>
      <c r="K30" s="15">
        <v>5</v>
      </c>
      <c r="L30" s="151"/>
      <c r="M30" s="15"/>
      <c r="N30" s="152">
        <v>20</v>
      </c>
      <c r="O30" s="147">
        <v>5</v>
      </c>
      <c r="P30" s="15">
        <v>1</v>
      </c>
      <c r="Q30" s="153"/>
      <c r="R30" s="148"/>
    </row>
    <row r="31" spans="1:18">
      <c r="A31" s="15" t="s">
        <v>5</v>
      </c>
      <c r="B31" s="25">
        <v>1</v>
      </c>
      <c r="C31" s="25" t="s">
        <v>292</v>
      </c>
      <c r="D31" s="49">
        <v>3.7</v>
      </c>
      <c r="E31" s="15">
        <v>5</v>
      </c>
      <c r="F31" s="25">
        <v>4.1</v>
      </c>
      <c r="G31" s="25">
        <v>5</v>
      </c>
      <c r="H31" s="25">
        <v>3.2</v>
      </c>
      <c r="I31" s="25">
        <v>5</v>
      </c>
      <c r="J31" s="25">
        <v>3</v>
      </c>
      <c r="K31" s="25">
        <v>5</v>
      </c>
      <c r="L31" s="25">
        <v>5</v>
      </c>
      <c r="M31" s="25">
        <v>5</v>
      </c>
      <c r="N31" s="25">
        <v>44</v>
      </c>
      <c r="O31" s="94">
        <v>4.4</v>
      </c>
      <c r="P31" s="25">
        <v>8</v>
      </c>
      <c r="Q31" s="148"/>
      <c r="R31" s="148"/>
    </row>
    <row r="32" spans="1:18">
      <c r="A32" s="16"/>
      <c r="B32" s="24">
        <v>2</v>
      </c>
      <c r="C32" s="24" t="s">
        <v>554</v>
      </c>
      <c r="D32" s="25">
        <v>3.2</v>
      </c>
      <c r="E32" s="24">
        <v>5</v>
      </c>
      <c r="F32" s="24">
        <v>3.2</v>
      </c>
      <c r="G32" s="24">
        <v>5</v>
      </c>
      <c r="H32" s="24">
        <v>5</v>
      </c>
      <c r="I32" s="24">
        <v>5</v>
      </c>
      <c r="J32" s="24">
        <v>3.1</v>
      </c>
      <c r="K32" s="24">
        <v>5</v>
      </c>
      <c r="L32" s="24">
        <v>5</v>
      </c>
      <c r="M32" s="24">
        <v>5</v>
      </c>
      <c r="N32" s="24">
        <v>44.5</v>
      </c>
      <c r="O32" s="96">
        <v>4.45</v>
      </c>
      <c r="P32" s="24">
        <v>7</v>
      </c>
      <c r="Q32" s="148"/>
      <c r="R32" s="148"/>
    </row>
    <row r="33" spans="1:18">
      <c r="A33" s="16"/>
      <c r="B33" s="24">
        <v>3</v>
      </c>
      <c r="C33" s="24" t="s">
        <v>268</v>
      </c>
      <c r="D33" s="24">
        <v>3.4</v>
      </c>
      <c r="E33" s="24">
        <v>5</v>
      </c>
      <c r="F33" s="24">
        <v>4.1</v>
      </c>
      <c r="G33" s="24">
        <v>5</v>
      </c>
      <c r="H33" s="24">
        <v>5</v>
      </c>
      <c r="I33" s="24">
        <v>5</v>
      </c>
      <c r="J33" s="24">
        <v>5</v>
      </c>
      <c r="K33" s="24">
        <v>5</v>
      </c>
      <c r="L33" s="24">
        <v>5</v>
      </c>
      <c r="M33" s="24">
        <v>5</v>
      </c>
      <c r="N33" s="24">
        <v>47.5</v>
      </c>
      <c r="O33" s="96">
        <v>4.75</v>
      </c>
      <c r="P33" s="24">
        <v>4</v>
      </c>
      <c r="Q33" s="148"/>
      <c r="R33" s="148"/>
    </row>
    <row r="34" spans="1:18">
      <c r="A34" s="16"/>
      <c r="B34" s="24">
        <v>4</v>
      </c>
      <c r="C34" s="24" t="s">
        <v>553</v>
      </c>
      <c r="D34" s="24">
        <v>4.4</v>
      </c>
      <c r="E34" s="24">
        <v>5</v>
      </c>
      <c r="F34" s="24">
        <v>3.8</v>
      </c>
      <c r="G34" s="24">
        <v>5</v>
      </c>
      <c r="H34" s="24">
        <v>5</v>
      </c>
      <c r="I34" s="24">
        <v>5</v>
      </c>
      <c r="J34" s="24">
        <v>4.1</v>
      </c>
      <c r="K34" s="24">
        <v>5</v>
      </c>
      <c r="L34" s="24">
        <v>5</v>
      </c>
      <c r="M34" s="24">
        <v>5</v>
      </c>
      <c r="N34" s="24">
        <v>47.3</v>
      </c>
      <c r="O34" s="96">
        <v>4.73</v>
      </c>
      <c r="P34" s="24">
        <v>5</v>
      </c>
      <c r="Q34" s="148"/>
      <c r="R34" s="148"/>
    </row>
    <row r="35" spans="1:18">
      <c r="A35" s="16"/>
      <c r="B35" s="24">
        <v>5</v>
      </c>
      <c r="C35" s="24" t="s">
        <v>272</v>
      </c>
      <c r="D35" s="24">
        <v>4.2</v>
      </c>
      <c r="E35" s="24">
        <v>5</v>
      </c>
      <c r="F35" s="24">
        <v>4.5</v>
      </c>
      <c r="G35" s="24">
        <v>5</v>
      </c>
      <c r="H35" s="24">
        <v>5</v>
      </c>
      <c r="I35" s="24">
        <v>5</v>
      </c>
      <c r="J35" s="24">
        <v>4.5</v>
      </c>
      <c r="K35" s="24">
        <v>5</v>
      </c>
      <c r="L35" s="24">
        <v>5</v>
      </c>
      <c r="M35" s="24">
        <v>5</v>
      </c>
      <c r="N35" s="24">
        <v>48.2</v>
      </c>
      <c r="O35" s="96">
        <v>4.82</v>
      </c>
      <c r="P35" s="24">
        <v>2</v>
      </c>
      <c r="Q35" s="148"/>
      <c r="R35" s="148"/>
    </row>
    <row r="36" spans="1:18">
      <c r="A36" s="16"/>
      <c r="B36" s="24">
        <v>6</v>
      </c>
      <c r="C36" s="24" t="s">
        <v>552</v>
      </c>
      <c r="D36" s="24">
        <v>4.3</v>
      </c>
      <c r="E36" s="24">
        <v>5</v>
      </c>
      <c r="F36" s="24">
        <v>4.4</v>
      </c>
      <c r="G36" s="24">
        <v>5</v>
      </c>
      <c r="H36" s="24">
        <v>5</v>
      </c>
      <c r="I36" s="24">
        <v>5</v>
      </c>
      <c r="J36" s="24">
        <v>4.7</v>
      </c>
      <c r="K36" s="24">
        <v>5</v>
      </c>
      <c r="L36" s="24">
        <v>5</v>
      </c>
      <c r="M36" s="24">
        <v>5</v>
      </c>
      <c r="N36" s="24">
        <v>48.4</v>
      </c>
      <c r="O36" s="96">
        <v>4.84</v>
      </c>
      <c r="P36" s="24">
        <v>1</v>
      </c>
      <c r="Q36" s="148"/>
      <c r="R36" s="148"/>
    </row>
    <row r="37" spans="1:18">
      <c r="A37" s="16"/>
      <c r="B37" s="24">
        <v>7</v>
      </c>
      <c r="C37" s="24" t="s">
        <v>262</v>
      </c>
      <c r="D37" s="24">
        <v>4</v>
      </c>
      <c r="E37" s="24">
        <v>5</v>
      </c>
      <c r="F37" s="95">
        <v>5</v>
      </c>
      <c r="G37" s="24">
        <v>5</v>
      </c>
      <c r="H37" s="95">
        <v>4.2</v>
      </c>
      <c r="I37" s="24">
        <v>5</v>
      </c>
      <c r="J37" s="95">
        <v>3.7</v>
      </c>
      <c r="K37" s="24">
        <v>5</v>
      </c>
      <c r="L37" s="95">
        <v>5</v>
      </c>
      <c r="M37" s="24">
        <v>5</v>
      </c>
      <c r="N37" s="95">
        <v>46.9</v>
      </c>
      <c r="O37" s="96">
        <v>4.69</v>
      </c>
      <c r="P37" s="95">
        <v>6</v>
      </c>
      <c r="Q37" s="148"/>
      <c r="R37" s="148"/>
    </row>
    <row r="38" spans="1:18">
      <c r="A38" s="16"/>
      <c r="B38" s="24">
        <v>8</v>
      </c>
      <c r="C38" s="24" t="s">
        <v>555</v>
      </c>
      <c r="D38" s="24">
        <v>3.6</v>
      </c>
      <c r="E38" s="156">
        <v>5</v>
      </c>
      <c r="F38" s="15">
        <v>5</v>
      </c>
      <c r="G38" s="24">
        <v>5</v>
      </c>
      <c r="H38" s="25">
        <v>5</v>
      </c>
      <c r="I38" s="24">
        <v>5</v>
      </c>
      <c r="J38" s="25">
        <v>4.2</v>
      </c>
      <c r="K38" s="24">
        <v>5</v>
      </c>
      <c r="L38" s="25">
        <v>5</v>
      </c>
      <c r="M38" s="24">
        <v>5</v>
      </c>
      <c r="N38" s="25">
        <v>47.8</v>
      </c>
      <c r="O38" s="24">
        <v>4.78</v>
      </c>
      <c r="P38" s="25">
        <v>3</v>
      </c>
      <c r="Q38" s="148"/>
      <c r="R38" s="148"/>
    </row>
    <row r="39" spans="1:18">
      <c r="A39" s="157" t="s">
        <v>6</v>
      </c>
      <c r="B39" s="158">
        <v>1</v>
      </c>
      <c r="C39" s="34" t="s">
        <v>577</v>
      </c>
      <c r="D39" s="159"/>
      <c r="E39" s="159"/>
      <c r="F39" s="159"/>
      <c r="G39" s="159"/>
      <c r="H39" s="19"/>
      <c r="I39" s="19"/>
      <c r="J39" s="19"/>
      <c r="K39" s="19"/>
      <c r="L39" s="160">
        <v>5</v>
      </c>
      <c r="M39" s="160">
        <v>5</v>
      </c>
      <c r="N39" s="160">
        <f t="shared" ref="N39:N48" si="2">SUM(D39:M39)</f>
        <v>10</v>
      </c>
      <c r="O39" s="160">
        <f t="shared" ref="O39:O48" si="3">AVERAGE(D39:M39)</f>
        <v>5</v>
      </c>
      <c r="P39" s="19">
        <v>1</v>
      </c>
      <c r="Q39" s="148"/>
      <c r="R39" s="148"/>
    </row>
    <row r="40" spans="1:18">
      <c r="A40" s="157"/>
      <c r="B40" s="158">
        <v>2</v>
      </c>
      <c r="C40" s="34" t="s">
        <v>578</v>
      </c>
      <c r="D40" s="159"/>
      <c r="E40" s="159"/>
      <c r="F40" s="159"/>
      <c r="G40" s="159"/>
      <c r="H40" s="19"/>
      <c r="I40" s="19"/>
      <c r="J40" s="19"/>
      <c r="K40" s="19"/>
      <c r="L40" s="160">
        <v>5</v>
      </c>
      <c r="M40" s="160">
        <v>5</v>
      </c>
      <c r="N40" s="160">
        <f t="shared" si="2"/>
        <v>10</v>
      </c>
      <c r="O40" s="160">
        <f t="shared" si="3"/>
        <v>5</v>
      </c>
      <c r="P40" s="19">
        <v>1</v>
      </c>
      <c r="Q40" s="148"/>
      <c r="R40" s="148"/>
    </row>
    <row r="41" spans="1:18">
      <c r="A41" s="157"/>
      <c r="B41" s="158">
        <v>3</v>
      </c>
      <c r="C41" s="34" t="s">
        <v>579</v>
      </c>
      <c r="D41" s="159"/>
      <c r="E41" s="159"/>
      <c r="F41" s="159"/>
      <c r="G41" s="159"/>
      <c r="H41" s="19"/>
      <c r="I41" s="19"/>
      <c r="J41" s="19"/>
      <c r="K41" s="19"/>
      <c r="L41" s="160">
        <v>5</v>
      </c>
      <c r="M41" s="160">
        <v>5</v>
      </c>
      <c r="N41" s="160">
        <f t="shared" si="2"/>
        <v>10</v>
      </c>
      <c r="O41" s="160">
        <f t="shared" si="3"/>
        <v>5</v>
      </c>
      <c r="P41" s="19">
        <v>1</v>
      </c>
      <c r="Q41" s="148"/>
      <c r="R41" s="148"/>
    </row>
    <row r="42" spans="1:18">
      <c r="A42" s="157"/>
      <c r="B42" s="158">
        <v>4</v>
      </c>
      <c r="C42" s="34" t="s">
        <v>580</v>
      </c>
      <c r="D42" s="159"/>
      <c r="E42" s="159"/>
      <c r="F42" s="159"/>
      <c r="G42" s="159"/>
      <c r="H42" s="19"/>
      <c r="I42" s="19"/>
      <c r="J42" s="19"/>
      <c r="K42" s="19"/>
      <c r="L42" s="160">
        <v>5</v>
      </c>
      <c r="M42" s="160">
        <v>5</v>
      </c>
      <c r="N42" s="160">
        <f t="shared" si="2"/>
        <v>10</v>
      </c>
      <c r="O42" s="160">
        <f t="shared" si="3"/>
        <v>5</v>
      </c>
      <c r="P42" s="19">
        <v>1</v>
      </c>
      <c r="Q42" s="148"/>
      <c r="R42" s="148"/>
    </row>
    <row r="43" spans="1:18">
      <c r="A43" s="157"/>
      <c r="B43" s="158">
        <v>5</v>
      </c>
      <c r="C43" s="34" t="s">
        <v>581</v>
      </c>
      <c r="D43" s="159"/>
      <c r="E43" s="159"/>
      <c r="F43" s="159"/>
      <c r="G43" s="159"/>
      <c r="H43" s="19"/>
      <c r="I43" s="19"/>
      <c r="J43" s="19"/>
      <c r="K43" s="19"/>
      <c r="L43" s="160">
        <v>5</v>
      </c>
      <c r="M43" s="160">
        <v>5</v>
      </c>
      <c r="N43" s="160">
        <f t="shared" si="2"/>
        <v>10</v>
      </c>
      <c r="O43" s="160">
        <f t="shared" si="3"/>
        <v>5</v>
      </c>
      <c r="P43" s="19">
        <v>1</v>
      </c>
      <c r="Q43" s="148"/>
      <c r="R43" s="148"/>
    </row>
    <row r="44" spans="1:18">
      <c r="A44" s="157"/>
      <c r="B44" s="158">
        <v>6</v>
      </c>
      <c r="C44" s="49" t="s">
        <v>582</v>
      </c>
      <c r="D44" s="159"/>
      <c r="E44" s="159"/>
      <c r="F44" s="159"/>
      <c r="G44" s="159"/>
      <c r="H44" s="19"/>
      <c r="I44" s="19"/>
      <c r="J44" s="19"/>
      <c r="K44" s="19"/>
      <c r="L44" s="160">
        <v>5</v>
      </c>
      <c r="M44" s="160">
        <v>5</v>
      </c>
      <c r="N44" s="160">
        <f t="shared" si="2"/>
        <v>10</v>
      </c>
      <c r="O44" s="160">
        <f t="shared" si="3"/>
        <v>5</v>
      </c>
      <c r="P44" s="19">
        <v>1</v>
      </c>
      <c r="Q44" s="148"/>
      <c r="R44" s="148"/>
    </row>
    <row r="45" spans="1:18">
      <c r="A45" s="157"/>
      <c r="B45" s="158">
        <v>7</v>
      </c>
      <c r="C45" s="34" t="s">
        <v>583</v>
      </c>
      <c r="D45" s="159"/>
      <c r="E45" s="159"/>
      <c r="F45" s="159"/>
      <c r="G45" s="159"/>
      <c r="H45" s="19"/>
      <c r="I45" s="19"/>
      <c r="J45" s="19"/>
      <c r="K45" s="19"/>
      <c r="L45" s="160">
        <v>5</v>
      </c>
      <c r="M45" s="160">
        <v>5</v>
      </c>
      <c r="N45" s="160">
        <f t="shared" si="2"/>
        <v>10</v>
      </c>
      <c r="O45" s="160">
        <f t="shared" si="3"/>
        <v>5</v>
      </c>
      <c r="P45" s="19">
        <v>1</v>
      </c>
      <c r="Q45" s="148"/>
      <c r="R45" s="148"/>
    </row>
    <row r="46" spans="1:18">
      <c r="A46" s="157"/>
      <c r="B46" s="158">
        <v>8</v>
      </c>
      <c r="C46" s="34" t="s">
        <v>584</v>
      </c>
      <c r="D46" s="159"/>
      <c r="E46" s="159"/>
      <c r="F46" s="159"/>
      <c r="G46" s="159"/>
      <c r="H46" s="19"/>
      <c r="I46" s="19"/>
      <c r="J46" s="19"/>
      <c r="K46" s="19"/>
      <c r="L46" s="160">
        <v>5</v>
      </c>
      <c r="M46" s="160">
        <v>5</v>
      </c>
      <c r="N46" s="160">
        <f t="shared" si="2"/>
        <v>10</v>
      </c>
      <c r="O46" s="160">
        <f t="shared" si="3"/>
        <v>5</v>
      </c>
      <c r="P46" s="19">
        <v>1</v>
      </c>
      <c r="Q46" s="148"/>
      <c r="R46" s="148"/>
    </row>
    <row r="47" spans="1:18">
      <c r="A47" s="157"/>
      <c r="B47" s="158">
        <v>9</v>
      </c>
      <c r="C47" s="34" t="s">
        <v>373</v>
      </c>
      <c r="D47" s="159"/>
      <c r="E47" s="159"/>
      <c r="F47" s="159"/>
      <c r="G47" s="159"/>
      <c r="H47" s="19"/>
      <c r="I47" s="19"/>
      <c r="J47" s="19"/>
      <c r="K47" s="19"/>
      <c r="L47" s="160">
        <v>5</v>
      </c>
      <c r="M47" s="160">
        <v>5</v>
      </c>
      <c r="N47" s="160">
        <f t="shared" si="2"/>
        <v>10</v>
      </c>
      <c r="O47" s="160">
        <f t="shared" si="3"/>
        <v>5</v>
      </c>
      <c r="P47" s="19">
        <v>1</v>
      </c>
      <c r="Q47" s="148"/>
      <c r="R47" s="148"/>
    </row>
    <row r="48" spans="1:18">
      <c r="A48" s="157"/>
      <c r="B48" s="19">
        <v>10</v>
      </c>
      <c r="C48" s="34" t="s">
        <v>585</v>
      </c>
      <c r="D48" s="159"/>
      <c r="E48" s="159"/>
      <c r="F48" s="159"/>
      <c r="G48" s="159"/>
      <c r="H48" s="19"/>
      <c r="I48" s="19"/>
      <c r="J48" s="19"/>
      <c r="K48" s="19"/>
      <c r="L48" s="160">
        <v>5</v>
      </c>
      <c r="M48" s="160">
        <v>5</v>
      </c>
      <c r="N48" s="160">
        <f t="shared" si="2"/>
        <v>10</v>
      </c>
      <c r="O48" s="160">
        <f t="shared" si="3"/>
        <v>5</v>
      </c>
      <c r="P48" s="19">
        <v>1</v>
      </c>
      <c r="Q48" s="148"/>
      <c r="R48" s="148"/>
    </row>
    <row r="49" spans="1:18">
      <c r="A49" s="161" t="s">
        <v>7</v>
      </c>
      <c r="B49" s="146">
        <v>1</v>
      </c>
      <c r="C49" s="15" t="s">
        <v>597</v>
      </c>
      <c r="D49" s="15">
        <v>5</v>
      </c>
      <c r="E49" s="15">
        <v>5</v>
      </c>
      <c r="F49" s="15">
        <v>5</v>
      </c>
      <c r="G49" s="15">
        <v>5</v>
      </c>
      <c r="H49" s="15">
        <v>0</v>
      </c>
      <c r="I49" s="15">
        <v>0</v>
      </c>
      <c r="J49" s="15">
        <v>5</v>
      </c>
      <c r="K49" s="15">
        <v>5</v>
      </c>
      <c r="L49" s="15">
        <v>0</v>
      </c>
      <c r="M49" s="15">
        <v>0</v>
      </c>
      <c r="N49" s="147">
        <v>30</v>
      </c>
      <c r="O49" s="147">
        <v>10</v>
      </c>
      <c r="P49" s="15">
        <v>1</v>
      </c>
      <c r="Q49" s="15"/>
      <c r="R49" s="105"/>
    </row>
    <row r="50" spans="1:18">
      <c r="A50" s="92"/>
      <c r="B50" s="146">
        <v>2</v>
      </c>
      <c r="C50" s="15" t="s">
        <v>598</v>
      </c>
      <c r="D50" s="15">
        <v>5</v>
      </c>
      <c r="E50" s="15">
        <v>5</v>
      </c>
      <c r="F50" s="15">
        <v>5</v>
      </c>
      <c r="G50" s="15">
        <v>5</v>
      </c>
      <c r="H50" s="15">
        <v>0</v>
      </c>
      <c r="I50" s="15">
        <v>0</v>
      </c>
      <c r="J50" s="15">
        <v>0</v>
      </c>
      <c r="K50" s="15">
        <v>0</v>
      </c>
      <c r="L50" s="15">
        <v>0</v>
      </c>
      <c r="M50" s="15">
        <v>0</v>
      </c>
      <c r="N50" s="147">
        <v>20</v>
      </c>
      <c r="O50" s="147">
        <v>10</v>
      </c>
      <c r="P50" s="15">
        <v>1</v>
      </c>
      <c r="Q50" s="15" t="s">
        <v>666</v>
      </c>
      <c r="R50" s="105"/>
    </row>
    <row r="51" spans="1:18">
      <c r="A51" s="92"/>
      <c r="B51" s="146">
        <v>3</v>
      </c>
      <c r="C51" s="15" t="s">
        <v>599</v>
      </c>
      <c r="D51" s="15">
        <v>5</v>
      </c>
      <c r="E51" s="15">
        <v>5</v>
      </c>
      <c r="F51" s="15">
        <v>5</v>
      </c>
      <c r="G51" s="15">
        <v>5</v>
      </c>
      <c r="H51" s="15">
        <v>0</v>
      </c>
      <c r="I51" s="15">
        <v>0</v>
      </c>
      <c r="J51" s="15">
        <v>5</v>
      </c>
      <c r="K51" s="15">
        <v>5</v>
      </c>
      <c r="L51" s="15">
        <v>0</v>
      </c>
      <c r="M51" s="15">
        <v>0</v>
      </c>
      <c r="N51" s="147">
        <v>30</v>
      </c>
      <c r="O51" s="147">
        <v>10</v>
      </c>
      <c r="P51" s="15">
        <v>1</v>
      </c>
      <c r="Q51" s="15"/>
      <c r="R51" s="105"/>
    </row>
    <row r="52" spans="1:18">
      <c r="A52" s="92"/>
      <c r="B52" s="146">
        <v>4</v>
      </c>
      <c r="C52" s="15" t="s">
        <v>415</v>
      </c>
      <c r="D52" s="15">
        <v>5</v>
      </c>
      <c r="E52" s="15">
        <v>5</v>
      </c>
      <c r="F52" s="15">
        <v>5</v>
      </c>
      <c r="G52" s="15">
        <v>5</v>
      </c>
      <c r="H52" s="15">
        <v>0</v>
      </c>
      <c r="I52" s="15">
        <v>0</v>
      </c>
      <c r="J52" s="15">
        <v>5</v>
      </c>
      <c r="K52" s="15">
        <v>5</v>
      </c>
      <c r="L52" s="15">
        <v>0</v>
      </c>
      <c r="M52" s="15">
        <v>0</v>
      </c>
      <c r="N52" s="147">
        <v>30</v>
      </c>
      <c r="O52" s="147">
        <v>10</v>
      </c>
      <c r="P52" s="15">
        <v>1</v>
      </c>
      <c r="Q52" s="15"/>
      <c r="R52" s="105"/>
    </row>
    <row r="53" spans="1:18">
      <c r="A53" s="92"/>
      <c r="B53" s="146">
        <v>5</v>
      </c>
      <c r="C53" s="15" t="s">
        <v>415</v>
      </c>
      <c r="D53" s="15">
        <v>5</v>
      </c>
      <c r="E53" s="15">
        <v>5</v>
      </c>
      <c r="F53" s="15">
        <v>5</v>
      </c>
      <c r="G53" s="15">
        <v>5</v>
      </c>
      <c r="H53" s="15">
        <v>0</v>
      </c>
      <c r="I53" s="15">
        <v>0</v>
      </c>
      <c r="J53" s="15">
        <v>5</v>
      </c>
      <c r="K53" s="15">
        <v>5</v>
      </c>
      <c r="L53" s="15">
        <v>0</v>
      </c>
      <c r="M53" s="15">
        <v>0</v>
      </c>
      <c r="N53" s="147">
        <v>30</v>
      </c>
      <c r="O53" s="147">
        <v>10</v>
      </c>
      <c r="P53" s="15">
        <v>1</v>
      </c>
      <c r="Q53" s="15"/>
      <c r="R53" s="105"/>
    </row>
    <row r="54" spans="1:18">
      <c r="A54" s="92"/>
      <c r="B54" s="161">
        <v>6</v>
      </c>
      <c r="C54" s="18" t="s">
        <v>419</v>
      </c>
      <c r="D54" s="18">
        <v>5</v>
      </c>
      <c r="E54" s="18">
        <v>5</v>
      </c>
      <c r="F54" s="18">
        <v>5</v>
      </c>
      <c r="G54" s="18">
        <v>5</v>
      </c>
      <c r="H54" s="18">
        <v>0</v>
      </c>
      <c r="I54" s="18">
        <v>0</v>
      </c>
      <c r="J54" s="18">
        <v>5</v>
      </c>
      <c r="K54" s="18">
        <v>5</v>
      </c>
      <c r="L54" s="18">
        <v>0</v>
      </c>
      <c r="M54" s="18">
        <v>0</v>
      </c>
      <c r="N54" s="162">
        <v>30</v>
      </c>
      <c r="O54" s="162">
        <v>10</v>
      </c>
      <c r="P54" s="18">
        <v>1</v>
      </c>
      <c r="Q54" s="15"/>
      <c r="R54" s="105"/>
    </row>
    <row r="55" spans="1:18">
      <c r="A55" s="163" t="s">
        <v>8</v>
      </c>
      <c r="B55" s="163">
        <v>1</v>
      </c>
      <c r="C55" s="163" t="s">
        <v>603</v>
      </c>
      <c r="D55" s="163">
        <v>5</v>
      </c>
      <c r="E55" s="163">
        <v>5</v>
      </c>
      <c r="F55" s="163">
        <v>5</v>
      </c>
      <c r="G55" s="163">
        <v>5</v>
      </c>
      <c r="H55" s="163">
        <v>5</v>
      </c>
      <c r="I55" s="163">
        <v>5</v>
      </c>
      <c r="J55" s="163">
        <v>5</v>
      </c>
      <c r="K55" s="163">
        <v>5</v>
      </c>
      <c r="L55" s="163">
        <v>5</v>
      </c>
      <c r="M55" s="164">
        <v>5</v>
      </c>
      <c r="N55" s="165">
        <v>30</v>
      </c>
      <c r="O55" s="166">
        <v>5</v>
      </c>
      <c r="P55" s="167">
        <v>1</v>
      </c>
      <c r="Q55" s="168"/>
      <c r="R55" s="168"/>
    </row>
  </sheetData>
  <mergeCells count="7">
    <mergeCell ref="A1:R1"/>
    <mergeCell ref="A3:A12"/>
    <mergeCell ref="A13:A21"/>
    <mergeCell ref="A22:A30"/>
    <mergeCell ref="A31:A38"/>
    <mergeCell ref="A39:A48"/>
    <mergeCell ref="A49:A54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A3" sqref="A3:G6"/>
    </sheetView>
  </sheetViews>
  <sheetFormatPr defaultColWidth="8.62962962962963" defaultRowHeight="17.4" outlineLevelCol="7"/>
  <cols>
    <col min="1" max="1" width="20.5555555555556" style="55" customWidth="1"/>
    <col min="2" max="2" width="20.25" style="55" customWidth="1"/>
    <col min="3" max="3" width="14.6296296296296" style="55" customWidth="1"/>
    <col min="4" max="4" width="9.25" style="55" customWidth="1"/>
    <col min="5" max="5" width="25.25" style="55" customWidth="1"/>
    <col min="6" max="8" width="13" style="55" customWidth="1"/>
    <col min="9" max="26" width="8.62962962962963" style="55"/>
  </cols>
  <sheetData>
    <row r="1" ht="22.2" spans="1:8">
      <c r="A1" s="56" t="s">
        <v>667</v>
      </c>
      <c r="B1" s="56"/>
      <c r="C1" s="56"/>
      <c r="D1" s="56"/>
      <c r="E1" s="56"/>
      <c r="F1" s="56"/>
      <c r="G1" s="56"/>
      <c r="H1" s="56"/>
    </row>
    <row r="2" s="111" customFormat="1" ht="20.4" spans="1:8">
      <c r="A2" s="112" t="s">
        <v>668</v>
      </c>
      <c r="B2" s="112" t="s">
        <v>59</v>
      </c>
      <c r="C2" s="112" t="s">
        <v>26</v>
      </c>
      <c r="D2" s="112" t="s">
        <v>27</v>
      </c>
      <c r="E2" s="113" t="s">
        <v>60</v>
      </c>
      <c r="F2" s="114" t="s">
        <v>61</v>
      </c>
      <c r="G2" s="112" t="s">
        <v>611</v>
      </c>
      <c r="H2" s="112" t="s">
        <v>612</v>
      </c>
    </row>
    <row r="3" ht="18" customHeight="1" spans="1:8">
      <c r="A3" s="5" t="s">
        <v>2</v>
      </c>
      <c r="B3" s="15" t="s">
        <v>71</v>
      </c>
      <c r="C3" s="15">
        <v>2025363419</v>
      </c>
      <c r="D3" s="15" t="s">
        <v>669</v>
      </c>
      <c r="E3" s="15" t="s">
        <v>670</v>
      </c>
      <c r="F3" s="15">
        <v>3</v>
      </c>
      <c r="G3" s="115"/>
      <c r="H3" s="115"/>
    </row>
    <row r="4" spans="1:8">
      <c r="A4" s="116"/>
      <c r="B4" s="70"/>
      <c r="C4" s="15">
        <v>2025363439</v>
      </c>
      <c r="D4" s="15" t="s">
        <v>72</v>
      </c>
      <c r="E4" s="15" t="s">
        <v>670</v>
      </c>
      <c r="F4" s="15">
        <v>3</v>
      </c>
      <c r="G4" s="117"/>
      <c r="H4" s="115"/>
    </row>
    <row r="5" spans="1:8">
      <c r="A5" s="116"/>
      <c r="B5" s="15" t="s">
        <v>664</v>
      </c>
      <c r="C5" s="15">
        <v>2025363923</v>
      </c>
      <c r="D5" s="15" t="s">
        <v>671</v>
      </c>
      <c r="E5" s="15" t="s">
        <v>670</v>
      </c>
      <c r="F5" s="15">
        <v>3</v>
      </c>
      <c r="G5" s="117"/>
      <c r="H5" s="115"/>
    </row>
    <row r="6" spans="1:8">
      <c r="A6" s="118"/>
      <c r="B6" s="15" t="s">
        <v>466</v>
      </c>
      <c r="C6" s="15">
        <v>2025363510</v>
      </c>
      <c r="D6" s="15" t="s">
        <v>672</v>
      </c>
      <c r="E6" s="15" t="s">
        <v>673</v>
      </c>
      <c r="F6" s="15">
        <v>3</v>
      </c>
      <c r="G6" s="117"/>
      <c r="H6" s="115"/>
    </row>
    <row r="7" spans="1:8">
      <c r="A7" s="19" t="s">
        <v>3</v>
      </c>
      <c r="B7" s="119" t="s">
        <v>50</v>
      </c>
      <c r="C7" s="120"/>
      <c r="D7" s="120"/>
      <c r="E7" s="120"/>
      <c r="F7" s="120"/>
      <c r="G7" s="120"/>
      <c r="H7" s="121"/>
    </row>
    <row r="8" spans="1:8">
      <c r="A8" s="33" t="s">
        <v>4</v>
      </c>
      <c r="B8" s="119"/>
      <c r="C8" s="120"/>
      <c r="D8" s="120"/>
      <c r="E8" s="120"/>
      <c r="F8" s="120"/>
      <c r="G8" s="120"/>
      <c r="H8" s="121"/>
    </row>
    <row r="9" spans="1:8">
      <c r="A9" s="30" t="s">
        <v>5</v>
      </c>
      <c r="B9" s="119"/>
      <c r="C9" s="120"/>
      <c r="D9" s="120"/>
      <c r="E9" s="120"/>
      <c r="F9" s="120"/>
      <c r="G9" s="120"/>
      <c r="H9" s="121"/>
    </row>
    <row r="10" spans="1:8">
      <c r="A10" s="14" t="s">
        <v>6</v>
      </c>
      <c r="B10" s="119"/>
      <c r="C10" s="120"/>
      <c r="D10" s="120"/>
      <c r="E10" s="120"/>
      <c r="F10" s="120"/>
      <c r="G10" s="120"/>
      <c r="H10" s="121"/>
    </row>
    <row r="11" spans="1:8">
      <c r="A11" s="19" t="s">
        <v>7</v>
      </c>
      <c r="B11" s="119"/>
      <c r="C11" s="120"/>
      <c r="D11" s="120"/>
      <c r="E11" s="120"/>
      <c r="F11" s="120"/>
      <c r="G11" s="120"/>
      <c r="H11" s="121"/>
    </row>
    <row r="12" spans="1:8">
      <c r="A12" s="19" t="s">
        <v>8</v>
      </c>
      <c r="B12" s="7"/>
      <c r="C12" s="122"/>
      <c r="D12" s="122"/>
      <c r="E12" s="122"/>
      <c r="F12" s="122"/>
      <c r="G12" s="122"/>
      <c r="H12" s="6"/>
    </row>
    <row r="21" spans="5:5">
      <c r="E21" s="123"/>
    </row>
    <row r="22" spans="5:5">
      <c r="E22" s="123"/>
    </row>
    <row r="23" spans="5:5">
      <c r="E23" s="123"/>
    </row>
  </sheetData>
  <mergeCells count="4">
    <mergeCell ref="A1:H1"/>
    <mergeCell ref="A3:A6"/>
    <mergeCell ref="B3:B4"/>
    <mergeCell ref="B7:H12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1"/>
  <sheetViews>
    <sheetView zoomScale="70" zoomScaleNormal="70" workbookViewId="0">
      <selection activeCell="A446" sqref="A446:F446"/>
    </sheetView>
  </sheetViews>
  <sheetFormatPr defaultColWidth="8.25" defaultRowHeight="17.4"/>
  <cols>
    <col min="1" max="1" width="19.5" style="55" customWidth="1"/>
    <col min="2" max="3" width="21.3796296296296" style="55" customWidth="1"/>
    <col min="4" max="4" width="13.75" style="55" customWidth="1"/>
    <col min="5" max="5" width="15.25" style="55" customWidth="1"/>
    <col min="6" max="6" width="8.5" style="55" customWidth="1"/>
    <col min="7" max="24" width="8.25" style="55"/>
  </cols>
  <sheetData>
    <row r="1" ht="22.2" spans="1:10">
      <c r="A1" s="56" t="s">
        <v>674</v>
      </c>
      <c r="B1" s="56"/>
      <c r="C1" s="56"/>
      <c r="D1" s="56"/>
      <c r="E1" s="56"/>
      <c r="F1" s="57"/>
    </row>
    <row r="2" s="54" customFormat="1" ht="21.75" customHeight="1" spans="1:10">
      <c r="A2" s="58" t="s">
        <v>24</v>
      </c>
      <c r="B2" s="58" t="s">
        <v>59</v>
      </c>
      <c r="C2" s="59" t="s">
        <v>27</v>
      </c>
      <c r="D2" s="60" t="s">
        <v>675</v>
      </c>
      <c r="E2" s="61" t="s">
        <v>61</v>
      </c>
      <c r="F2" s="61" t="s">
        <v>31</v>
      </c>
    </row>
    <row r="3" s="54" customFormat="1" ht="18" customHeight="1" spans="1:10">
      <c r="A3" s="62" t="s">
        <v>2</v>
      </c>
      <c r="B3" s="63" t="s">
        <v>74</v>
      </c>
      <c r="C3" s="64" t="s">
        <v>676</v>
      </c>
      <c r="D3" s="65">
        <v>10.26</v>
      </c>
      <c r="E3" s="66">
        <v>3</v>
      </c>
      <c r="F3" s="67"/>
      <c r="G3" s="68"/>
    </row>
    <row r="4" s="54" customFormat="1" ht="18" customHeight="1" spans="1:10">
      <c r="A4" s="69"/>
      <c r="B4" s="70"/>
      <c r="C4" s="64" t="s">
        <v>677</v>
      </c>
      <c r="D4" s="65">
        <v>10.26</v>
      </c>
      <c r="E4" s="66">
        <v>3</v>
      </c>
      <c r="F4" s="71"/>
      <c r="G4" s="68"/>
    </row>
    <row r="5" s="54" customFormat="1" ht="20.4" spans="1:10">
      <c r="A5" s="69"/>
      <c r="B5" s="70"/>
      <c r="C5" s="64" t="s">
        <v>75</v>
      </c>
      <c r="D5" s="65">
        <v>10.26</v>
      </c>
      <c r="E5" s="66">
        <v>3</v>
      </c>
      <c r="F5" s="71"/>
      <c r="G5" s="68"/>
    </row>
    <row r="6" s="54" customFormat="1" ht="20.4" spans="1:10">
      <c r="A6" s="69"/>
      <c r="B6" s="70"/>
      <c r="C6" s="64" t="s">
        <v>678</v>
      </c>
      <c r="D6" s="65">
        <v>10.28</v>
      </c>
      <c r="E6" s="66">
        <v>3</v>
      </c>
      <c r="F6" s="71"/>
      <c r="G6" s="68"/>
    </row>
    <row r="7" s="54" customFormat="1" ht="20.4" spans="1:10">
      <c r="A7" s="69"/>
      <c r="B7" s="63" t="s">
        <v>71</v>
      </c>
      <c r="C7" s="64" t="s">
        <v>679</v>
      </c>
      <c r="D7" s="65">
        <v>10.26</v>
      </c>
      <c r="E7" s="72">
        <v>3</v>
      </c>
      <c r="F7" s="73"/>
      <c r="G7" s="68"/>
    </row>
    <row r="8" s="54" customFormat="1" ht="20.4" spans="1:10">
      <c r="A8" s="69"/>
      <c r="B8" s="70"/>
      <c r="C8" s="64" t="s">
        <v>680</v>
      </c>
      <c r="D8" s="65">
        <v>10.26</v>
      </c>
      <c r="E8" s="66">
        <v>3</v>
      </c>
      <c r="F8" s="71"/>
      <c r="G8" s="68"/>
    </row>
    <row r="9" s="54" customFormat="1" ht="20.4" spans="1:10">
      <c r="A9" s="69"/>
      <c r="B9" s="63" t="s">
        <v>468</v>
      </c>
      <c r="C9" s="64" t="s">
        <v>681</v>
      </c>
      <c r="D9" s="65">
        <v>10.26</v>
      </c>
      <c r="E9" s="66">
        <v>3</v>
      </c>
      <c r="F9" s="71"/>
    </row>
    <row r="10" s="54" customFormat="1" ht="20.4" spans="1:10">
      <c r="A10" s="69"/>
      <c r="B10" s="63" t="s">
        <v>682</v>
      </c>
      <c r="C10" s="64" t="s">
        <v>683</v>
      </c>
      <c r="D10" s="65">
        <v>10.26</v>
      </c>
      <c r="E10" s="66">
        <v>3</v>
      </c>
      <c r="F10" s="71"/>
      <c r="G10" s="68"/>
      <c r="H10" s="74"/>
      <c r="I10" s="74"/>
      <c r="J10" s="74"/>
    </row>
    <row r="11" s="54" customFormat="1" ht="20.4" spans="1:10">
      <c r="A11" s="69"/>
      <c r="B11" s="63" t="s">
        <v>74</v>
      </c>
      <c r="C11" s="64" t="s">
        <v>684</v>
      </c>
      <c r="D11" s="65">
        <v>10.27</v>
      </c>
      <c r="E11" s="66">
        <v>3</v>
      </c>
      <c r="F11" s="71"/>
      <c r="G11" s="68"/>
    </row>
    <row r="12" s="54" customFormat="1" ht="20.4" spans="1:10">
      <c r="A12" s="69"/>
      <c r="B12" s="63" t="s">
        <v>464</v>
      </c>
      <c r="C12" s="64" t="s">
        <v>685</v>
      </c>
      <c r="D12" s="65">
        <v>10.27</v>
      </c>
      <c r="E12" s="66">
        <v>3</v>
      </c>
      <c r="F12" s="71"/>
      <c r="G12" s="68"/>
    </row>
    <row r="13" s="54" customFormat="1" ht="20.4" spans="1:10">
      <c r="A13" s="69"/>
      <c r="B13" s="70"/>
      <c r="C13" s="64" t="s">
        <v>685</v>
      </c>
      <c r="D13" s="65">
        <v>10.28</v>
      </c>
      <c r="E13" s="66">
        <v>3</v>
      </c>
      <c r="F13" s="71"/>
      <c r="G13" s="68"/>
    </row>
    <row r="14" s="54" customFormat="1" ht="20.4" spans="1:10">
      <c r="A14" s="69"/>
      <c r="B14" s="63" t="s">
        <v>466</v>
      </c>
      <c r="C14" s="64" t="s">
        <v>686</v>
      </c>
      <c r="D14" s="65">
        <v>10.27</v>
      </c>
      <c r="E14" s="66">
        <v>3</v>
      </c>
      <c r="F14" s="71"/>
      <c r="G14" s="68"/>
    </row>
    <row r="15" s="54" customFormat="1" ht="20.4" spans="1:10">
      <c r="A15" s="69"/>
      <c r="B15" s="63" t="s">
        <v>464</v>
      </c>
      <c r="C15" s="64" t="s">
        <v>685</v>
      </c>
      <c r="D15" s="75">
        <v>10.29</v>
      </c>
      <c r="E15" s="76">
        <v>3</v>
      </c>
      <c r="F15" s="77"/>
      <c r="G15" s="68"/>
    </row>
    <row r="16" customFormat="1" spans="1:10">
      <c r="A16" s="78" t="s">
        <v>3</v>
      </c>
      <c r="B16" s="79" t="s">
        <v>188</v>
      </c>
      <c r="C16" s="78" t="s">
        <v>687</v>
      </c>
      <c r="D16" s="78">
        <v>10.26</v>
      </c>
      <c r="E16" s="78">
        <v>2</v>
      </c>
      <c r="F16" s="80"/>
      <c r="G16" s="81"/>
    </row>
    <row r="17" customFormat="1" spans="1:7">
      <c r="A17" s="82"/>
      <c r="B17" s="83"/>
      <c r="C17" s="78" t="s">
        <v>688</v>
      </c>
      <c r="D17" s="84">
        <v>10.26</v>
      </c>
      <c r="E17" s="78">
        <v>2</v>
      </c>
      <c r="F17" s="80"/>
      <c r="G17" s="81"/>
    </row>
    <row r="18" customFormat="1" spans="1:7">
      <c r="A18" s="82"/>
      <c r="B18" s="83"/>
      <c r="C18" s="78" t="s">
        <v>189</v>
      </c>
      <c r="D18" s="78">
        <v>10.28</v>
      </c>
      <c r="E18" s="78">
        <v>2</v>
      </c>
      <c r="F18" s="80"/>
      <c r="G18" s="81"/>
    </row>
    <row r="19" customFormat="1" spans="1:7">
      <c r="A19" s="82"/>
      <c r="B19" s="83"/>
      <c r="C19" s="78" t="s">
        <v>189</v>
      </c>
      <c r="D19" s="78">
        <v>10.26</v>
      </c>
      <c r="E19" s="78">
        <v>2</v>
      </c>
      <c r="F19" s="80"/>
      <c r="G19" s="81"/>
    </row>
    <row r="20" customFormat="1" spans="1:7">
      <c r="A20" s="82"/>
      <c r="B20" s="83"/>
      <c r="C20" s="78" t="s">
        <v>689</v>
      </c>
      <c r="D20" s="78">
        <v>10.26</v>
      </c>
      <c r="E20" s="78">
        <v>2</v>
      </c>
      <c r="F20" s="80"/>
      <c r="G20" s="81"/>
    </row>
    <row r="21" customFormat="1" spans="1:7">
      <c r="A21" s="82"/>
      <c r="B21" s="83"/>
      <c r="C21" s="78" t="s">
        <v>690</v>
      </c>
      <c r="D21" s="78">
        <v>10.26</v>
      </c>
      <c r="E21" s="78">
        <v>2</v>
      </c>
      <c r="F21" s="80"/>
      <c r="G21" s="81"/>
    </row>
    <row r="22" customFormat="1" spans="1:7">
      <c r="A22" s="82"/>
      <c r="B22" s="83"/>
      <c r="C22" s="78" t="s">
        <v>691</v>
      </c>
      <c r="D22" s="78">
        <v>10.26</v>
      </c>
      <c r="E22" s="78">
        <v>2</v>
      </c>
      <c r="F22" s="80"/>
      <c r="G22" s="81"/>
    </row>
    <row r="23" customFormat="1" spans="1:7">
      <c r="A23" s="82"/>
      <c r="B23" s="78" t="s">
        <v>489</v>
      </c>
      <c r="C23" s="78" t="s">
        <v>692</v>
      </c>
      <c r="D23" s="78">
        <v>10.26</v>
      </c>
      <c r="E23" s="78">
        <v>2</v>
      </c>
      <c r="F23" s="80"/>
      <c r="G23" s="81"/>
    </row>
    <row r="24" customFormat="1" spans="1:7">
      <c r="A24" s="82"/>
      <c r="B24" s="82"/>
      <c r="C24" s="78" t="s">
        <v>693</v>
      </c>
      <c r="D24" s="78">
        <v>10.26</v>
      </c>
      <c r="E24" s="78">
        <v>2</v>
      </c>
      <c r="F24" s="80"/>
      <c r="G24" s="81"/>
    </row>
    <row r="25" customFormat="1" spans="1:7">
      <c r="A25" s="82"/>
      <c r="B25" s="82"/>
      <c r="C25" s="78" t="s">
        <v>694</v>
      </c>
      <c r="D25" s="78">
        <v>10.26</v>
      </c>
      <c r="E25" s="78">
        <v>2</v>
      </c>
      <c r="F25" s="80"/>
      <c r="G25" s="81"/>
    </row>
    <row r="26" customFormat="1" spans="1:7">
      <c r="A26" s="82"/>
      <c r="B26" s="82"/>
      <c r="C26" s="78" t="s">
        <v>695</v>
      </c>
      <c r="D26" s="78">
        <v>10.26</v>
      </c>
      <c r="E26" s="78">
        <v>2</v>
      </c>
      <c r="F26" s="80"/>
      <c r="G26" s="81"/>
    </row>
    <row r="27" customFormat="1" spans="1:7">
      <c r="A27" s="82"/>
      <c r="B27" s="78" t="s">
        <v>492</v>
      </c>
      <c r="C27" s="78" t="s">
        <v>696</v>
      </c>
      <c r="D27" s="78">
        <v>10.28</v>
      </c>
      <c r="E27" s="78">
        <v>2</v>
      </c>
      <c r="F27" s="80"/>
      <c r="G27" s="81"/>
    </row>
    <row r="28" customFormat="1" spans="1:7">
      <c r="A28" s="82"/>
      <c r="B28" s="82"/>
      <c r="C28" s="85" t="s">
        <v>697</v>
      </c>
      <c r="D28" s="86">
        <v>10.29</v>
      </c>
      <c r="E28" s="78">
        <v>2</v>
      </c>
      <c r="F28" s="80"/>
      <c r="G28" s="81"/>
    </row>
    <row r="29" customFormat="1" spans="1:7">
      <c r="A29" s="82"/>
      <c r="B29" s="82"/>
      <c r="C29" s="87" t="s">
        <v>698</v>
      </c>
      <c r="D29" s="78">
        <v>10.29</v>
      </c>
      <c r="E29" s="78">
        <v>2</v>
      </c>
      <c r="F29" s="80"/>
      <c r="G29" s="81"/>
    </row>
    <row r="30" customFormat="1" spans="1:7">
      <c r="A30" s="82"/>
      <c r="B30" s="88" t="s">
        <v>487</v>
      </c>
      <c r="C30" s="78" t="s">
        <v>699</v>
      </c>
      <c r="D30" s="78">
        <v>10.27</v>
      </c>
      <c r="E30" s="78">
        <v>2</v>
      </c>
      <c r="F30" s="80"/>
      <c r="G30" s="81"/>
    </row>
    <row r="31" customFormat="1" spans="1:7">
      <c r="A31" s="82"/>
      <c r="B31" s="88" t="s">
        <v>490</v>
      </c>
      <c r="C31" s="87" t="s">
        <v>700</v>
      </c>
      <c r="D31" s="78">
        <v>10.29</v>
      </c>
      <c r="E31" s="78">
        <v>2</v>
      </c>
      <c r="F31" s="80"/>
      <c r="G31" s="81"/>
    </row>
    <row r="32" customFormat="1" spans="1:7">
      <c r="A32" s="82"/>
      <c r="B32" s="88" t="s">
        <v>43</v>
      </c>
      <c r="C32" s="87" t="s">
        <v>701</v>
      </c>
      <c r="D32" s="78">
        <v>10.29</v>
      </c>
      <c r="E32" s="78">
        <v>2</v>
      </c>
      <c r="F32" s="80"/>
      <c r="G32" s="81"/>
    </row>
    <row r="33" customFormat="1" spans="1:7">
      <c r="A33" s="82"/>
      <c r="B33" s="89"/>
      <c r="C33" s="87" t="s">
        <v>702</v>
      </c>
      <c r="D33" s="78">
        <v>10.29</v>
      </c>
      <c r="E33" s="78">
        <v>2</v>
      </c>
      <c r="F33" s="90"/>
      <c r="G33" s="81"/>
    </row>
    <row r="34" spans="1:7">
      <c r="A34" s="10" t="s">
        <v>4</v>
      </c>
      <c r="B34" s="15" t="s">
        <v>499</v>
      </c>
      <c r="C34" s="15" t="s">
        <v>703</v>
      </c>
      <c r="D34" s="65">
        <v>10.27</v>
      </c>
      <c r="E34" s="15">
        <v>3</v>
      </c>
      <c r="F34" s="15" t="s">
        <v>704</v>
      </c>
    </row>
    <row r="35" spans="1:7">
      <c r="A35" s="10"/>
      <c r="B35" s="16"/>
      <c r="C35" s="15" t="s">
        <v>705</v>
      </c>
      <c r="D35" s="65">
        <v>10.27</v>
      </c>
      <c r="E35" s="15">
        <v>3</v>
      </c>
      <c r="F35" s="15" t="s">
        <v>704</v>
      </c>
    </row>
    <row r="36" spans="1:7">
      <c r="A36" s="10"/>
      <c r="B36" s="16"/>
      <c r="C36" s="15" t="s">
        <v>706</v>
      </c>
      <c r="D36" s="65">
        <v>10.27</v>
      </c>
      <c r="E36" s="15">
        <v>3</v>
      </c>
      <c r="F36" s="15" t="s">
        <v>704</v>
      </c>
    </row>
    <row r="37" spans="1:7">
      <c r="A37" s="10"/>
      <c r="B37" s="16"/>
      <c r="C37" s="15" t="s">
        <v>707</v>
      </c>
      <c r="D37" s="65">
        <v>10.27</v>
      </c>
      <c r="E37" s="15">
        <v>3</v>
      </c>
      <c r="F37" s="15" t="s">
        <v>704</v>
      </c>
    </row>
    <row r="38" spans="1:7">
      <c r="A38" s="10"/>
      <c r="B38" s="16"/>
      <c r="C38" s="15" t="s">
        <v>708</v>
      </c>
      <c r="D38" s="65">
        <v>10.27</v>
      </c>
      <c r="E38" s="15">
        <v>3</v>
      </c>
      <c r="F38" s="15" t="s">
        <v>704</v>
      </c>
    </row>
    <row r="39" spans="1:7">
      <c r="A39" s="10"/>
      <c r="B39" s="16"/>
      <c r="C39" s="15" t="s">
        <v>709</v>
      </c>
      <c r="D39" s="65">
        <v>10.27</v>
      </c>
      <c r="E39" s="15">
        <v>3</v>
      </c>
      <c r="F39" s="15" t="s">
        <v>704</v>
      </c>
    </row>
    <row r="40" spans="1:7">
      <c r="A40" s="10"/>
      <c r="B40" s="16"/>
      <c r="C40" s="15" t="s">
        <v>710</v>
      </c>
      <c r="D40" s="65">
        <v>10.27</v>
      </c>
      <c r="E40" s="15">
        <v>3</v>
      </c>
      <c r="F40" s="15" t="s">
        <v>704</v>
      </c>
    </row>
    <row r="41" spans="1:7">
      <c r="A41" s="10"/>
      <c r="B41" s="16"/>
      <c r="C41" s="15" t="s">
        <v>711</v>
      </c>
      <c r="D41" s="65">
        <v>10.27</v>
      </c>
      <c r="E41" s="15">
        <v>3</v>
      </c>
      <c r="F41" s="15" t="s">
        <v>704</v>
      </c>
    </row>
    <row r="42" spans="1:7">
      <c r="A42" s="10"/>
      <c r="B42" s="16"/>
      <c r="C42" s="15" t="s">
        <v>712</v>
      </c>
      <c r="D42" s="65">
        <v>10.27</v>
      </c>
      <c r="E42" s="15">
        <v>3</v>
      </c>
      <c r="F42" s="15" t="s">
        <v>704</v>
      </c>
    </row>
    <row r="43" spans="1:7">
      <c r="A43" s="10"/>
      <c r="B43" s="16"/>
      <c r="C43" s="15" t="s">
        <v>713</v>
      </c>
      <c r="D43" s="65">
        <v>10.27</v>
      </c>
      <c r="E43" s="15">
        <v>3</v>
      </c>
      <c r="F43" s="15" t="s">
        <v>704</v>
      </c>
    </row>
    <row r="44" spans="1:7">
      <c r="A44" s="10"/>
      <c r="B44" s="16"/>
      <c r="C44" s="15" t="s">
        <v>714</v>
      </c>
      <c r="D44" s="65">
        <v>10.27</v>
      </c>
      <c r="E44" s="15">
        <v>3</v>
      </c>
      <c r="F44" s="15" t="s">
        <v>704</v>
      </c>
    </row>
    <row r="45" spans="1:7">
      <c r="A45" s="10"/>
      <c r="B45" s="16"/>
      <c r="C45" s="15" t="s">
        <v>715</v>
      </c>
      <c r="D45" s="65">
        <v>10.27</v>
      </c>
      <c r="E45" s="15">
        <v>3</v>
      </c>
      <c r="F45" s="15" t="s">
        <v>704</v>
      </c>
    </row>
    <row r="46" spans="1:7">
      <c r="A46" s="10"/>
      <c r="B46" s="15" t="s">
        <v>205</v>
      </c>
      <c r="C46" s="15" t="s">
        <v>716</v>
      </c>
      <c r="D46" s="65">
        <v>10.27</v>
      </c>
      <c r="E46" s="15">
        <v>3</v>
      </c>
      <c r="F46" s="15" t="s">
        <v>704</v>
      </c>
    </row>
    <row r="47" spans="1:7">
      <c r="A47" s="10"/>
      <c r="B47" s="16"/>
      <c r="C47" s="15" t="s">
        <v>717</v>
      </c>
      <c r="D47" s="65">
        <v>10.27</v>
      </c>
      <c r="E47" s="15">
        <v>3</v>
      </c>
      <c r="F47" s="15" t="s">
        <v>704</v>
      </c>
    </row>
    <row r="48" spans="1:7">
      <c r="A48" s="10"/>
      <c r="B48" s="16"/>
      <c r="C48" s="15" t="s">
        <v>718</v>
      </c>
      <c r="D48" s="65">
        <v>10.27</v>
      </c>
      <c r="E48" s="15">
        <v>3</v>
      </c>
      <c r="F48" s="15" t="s">
        <v>704</v>
      </c>
    </row>
    <row r="49" spans="1:6">
      <c r="A49" s="10"/>
      <c r="B49" s="16"/>
      <c r="C49" s="15" t="s">
        <v>208</v>
      </c>
      <c r="D49" s="65">
        <v>10.27</v>
      </c>
      <c r="E49" s="15">
        <v>3</v>
      </c>
      <c r="F49" s="15" t="s">
        <v>704</v>
      </c>
    </row>
    <row r="50" spans="1:6">
      <c r="A50" s="10"/>
      <c r="B50" s="16"/>
      <c r="C50" s="15" t="s">
        <v>719</v>
      </c>
      <c r="D50" s="65">
        <v>10.27</v>
      </c>
      <c r="E50" s="15">
        <v>3</v>
      </c>
      <c r="F50" s="15" t="s">
        <v>704</v>
      </c>
    </row>
    <row r="51" spans="1:6">
      <c r="A51" s="10"/>
      <c r="B51" s="16"/>
      <c r="C51" s="15" t="s">
        <v>720</v>
      </c>
      <c r="D51" s="65">
        <v>10.27</v>
      </c>
      <c r="E51" s="15">
        <v>3</v>
      </c>
      <c r="F51" s="15" t="s">
        <v>704</v>
      </c>
    </row>
    <row r="52" spans="1:6">
      <c r="A52" s="10"/>
      <c r="B52" s="16"/>
      <c r="C52" s="15" t="s">
        <v>209</v>
      </c>
      <c r="D52" s="65">
        <v>10.27</v>
      </c>
      <c r="E52" s="15">
        <v>3</v>
      </c>
      <c r="F52" s="15" t="s">
        <v>704</v>
      </c>
    </row>
    <row r="53" spans="1:6">
      <c r="A53" s="10"/>
      <c r="B53" s="16"/>
      <c r="C53" s="15" t="s">
        <v>721</v>
      </c>
      <c r="D53" s="65">
        <v>10.27</v>
      </c>
      <c r="E53" s="15">
        <v>3</v>
      </c>
      <c r="F53" s="15" t="s">
        <v>704</v>
      </c>
    </row>
    <row r="54" spans="1:6">
      <c r="A54" s="10"/>
      <c r="B54" s="16"/>
      <c r="C54" s="15" t="s">
        <v>722</v>
      </c>
      <c r="D54" s="65">
        <v>10.27</v>
      </c>
      <c r="E54" s="15">
        <v>3</v>
      </c>
      <c r="F54" s="15" t="s">
        <v>704</v>
      </c>
    </row>
    <row r="55" spans="1:6">
      <c r="A55" s="10"/>
      <c r="B55" s="16"/>
      <c r="C55" s="15" t="s">
        <v>723</v>
      </c>
      <c r="D55" s="65">
        <v>10.27</v>
      </c>
      <c r="E55" s="15">
        <v>3</v>
      </c>
      <c r="F55" s="15" t="s">
        <v>704</v>
      </c>
    </row>
    <row r="56" spans="1:6">
      <c r="A56" s="10"/>
      <c r="B56" s="16"/>
      <c r="C56" s="15" t="s">
        <v>724</v>
      </c>
      <c r="D56" s="65">
        <v>10.27</v>
      </c>
      <c r="E56" s="15">
        <v>3</v>
      </c>
      <c r="F56" s="15" t="s">
        <v>704</v>
      </c>
    </row>
    <row r="57" spans="1:6">
      <c r="A57" s="10"/>
      <c r="B57" s="16"/>
      <c r="C57" s="15" t="s">
        <v>211</v>
      </c>
      <c r="D57" s="65">
        <v>10.27</v>
      </c>
      <c r="E57" s="15">
        <v>3</v>
      </c>
      <c r="F57" s="15" t="s">
        <v>704</v>
      </c>
    </row>
    <row r="58" spans="1:6">
      <c r="A58" s="10"/>
      <c r="B58" s="16"/>
      <c r="C58" s="15" t="s">
        <v>725</v>
      </c>
      <c r="D58" s="65">
        <v>10.27</v>
      </c>
      <c r="E58" s="15">
        <v>3</v>
      </c>
      <c r="F58" s="15" t="s">
        <v>704</v>
      </c>
    </row>
    <row r="59" spans="1:6">
      <c r="A59" s="10"/>
      <c r="B59" s="16"/>
      <c r="C59" s="15" t="s">
        <v>726</v>
      </c>
      <c r="D59" s="65">
        <v>10.27</v>
      </c>
      <c r="E59" s="15">
        <v>3</v>
      </c>
      <c r="F59" s="15" t="s">
        <v>704</v>
      </c>
    </row>
    <row r="60" spans="1:6">
      <c r="A60" s="10"/>
      <c r="B60" s="16"/>
      <c r="C60" s="15" t="s">
        <v>727</v>
      </c>
      <c r="D60" s="65">
        <v>10.27</v>
      </c>
      <c r="E60" s="15">
        <v>3</v>
      </c>
      <c r="F60" s="15" t="s">
        <v>704</v>
      </c>
    </row>
    <row r="61" spans="1:6">
      <c r="A61" s="10"/>
      <c r="B61" s="16"/>
      <c r="C61" s="15" t="s">
        <v>213</v>
      </c>
      <c r="D61" s="65">
        <v>10.27</v>
      </c>
      <c r="E61" s="15">
        <v>3</v>
      </c>
      <c r="F61" s="15" t="s">
        <v>704</v>
      </c>
    </row>
    <row r="62" spans="1:6">
      <c r="A62" s="10"/>
      <c r="B62" s="16"/>
      <c r="C62" s="15" t="s">
        <v>728</v>
      </c>
      <c r="D62" s="65">
        <v>10.27</v>
      </c>
      <c r="E62" s="15">
        <v>3</v>
      </c>
      <c r="F62" s="15" t="s">
        <v>704</v>
      </c>
    </row>
    <row r="63" spans="1:6">
      <c r="A63" s="10"/>
      <c r="B63" s="16"/>
      <c r="C63" s="15" t="s">
        <v>729</v>
      </c>
      <c r="D63" s="65">
        <v>10.27</v>
      </c>
      <c r="E63" s="15">
        <v>3</v>
      </c>
      <c r="F63" s="15" t="s">
        <v>704</v>
      </c>
    </row>
    <row r="64" spans="1:6">
      <c r="A64" s="10"/>
      <c r="B64" s="16"/>
      <c r="C64" s="15" t="s">
        <v>730</v>
      </c>
      <c r="D64" s="65">
        <v>10.27</v>
      </c>
      <c r="E64" s="15">
        <v>3</v>
      </c>
      <c r="F64" s="15" t="s">
        <v>704</v>
      </c>
    </row>
    <row r="65" spans="1:6">
      <c r="A65" s="10"/>
      <c r="B65" s="16"/>
      <c r="C65" s="15" t="s">
        <v>731</v>
      </c>
      <c r="D65" s="65">
        <v>10.27</v>
      </c>
      <c r="E65" s="15">
        <v>3</v>
      </c>
      <c r="F65" s="15" t="s">
        <v>704</v>
      </c>
    </row>
    <row r="66" spans="1:6">
      <c r="A66" s="10"/>
      <c r="B66" s="16"/>
      <c r="C66" s="15" t="s">
        <v>732</v>
      </c>
      <c r="D66" s="65">
        <v>10.27</v>
      </c>
      <c r="E66" s="15">
        <v>3</v>
      </c>
      <c r="F66" s="15" t="s">
        <v>704</v>
      </c>
    </row>
    <row r="67" spans="1:6">
      <c r="A67" s="10"/>
      <c r="B67" s="16"/>
      <c r="C67" s="15" t="s">
        <v>733</v>
      </c>
      <c r="D67" s="65">
        <v>10.27</v>
      </c>
      <c r="E67" s="15">
        <v>3</v>
      </c>
      <c r="F67" s="15" t="s">
        <v>704</v>
      </c>
    </row>
    <row r="68" spans="1:6">
      <c r="A68" s="10"/>
      <c r="B68" s="16"/>
      <c r="C68" s="15" t="s">
        <v>734</v>
      </c>
      <c r="D68" s="65">
        <v>10.27</v>
      </c>
      <c r="E68" s="15">
        <v>3</v>
      </c>
      <c r="F68" s="15" t="s">
        <v>704</v>
      </c>
    </row>
    <row r="69" spans="1:6">
      <c r="A69" s="10"/>
      <c r="B69" s="16"/>
      <c r="C69" s="15" t="s">
        <v>735</v>
      </c>
      <c r="D69" s="65">
        <v>10.27</v>
      </c>
      <c r="E69" s="15">
        <v>3</v>
      </c>
      <c r="F69" s="15" t="s">
        <v>704</v>
      </c>
    </row>
    <row r="70" spans="1:6">
      <c r="A70" s="10"/>
      <c r="B70" s="16"/>
      <c r="C70" s="15" t="s">
        <v>736</v>
      </c>
      <c r="D70" s="65">
        <v>10.27</v>
      </c>
      <c r="E70" s="15">
        <v>3</v>
      </c>
      <c r="F70" s="15" t="s">
        <v>704</v>
      </c>
    </row>
    <row r="71" spans="1:6">
      <c r="A71" s="10"/>
      <c r="B71" s="16"/>
      <c r="C71" s="15" t="s">
        <v>737</v>
      </c>
      <c r="D71" s="65">
        <v>10.27</v>
      </c>
      <c r="E71" s="15">
        <v>3</v>
      </c>
      <c r="F71" s="15" t="s">
        <v>704</v>
      </c>
    </row>
    <row r="72" spans="1:6">
      <c r="A72" s="10"/>
      <c r="B72" s="16"/>
      <c r="C72" s="15" t="s">
        <v>738</v>
      </c>
      <c r="D72" s="65">
        <v>10.27</v>
      </c>
      <c r="E72" s="15">
        <v>3</v>
      </c>
      <c r="F72" s="15" t="s">
        <v>704</v>
      </c>
    </row>
    <row r="73" spans="1:6">
      <c r="A73" s="10"/>
      <c r="B73" s="15" t="s">
        <v>495</v>
      </c>
      <c r="C73" s="15" t="s">
        <v>739</v>
      </c>
      <c r="D73" s="65">
        <v>10.27</v>
      </c>
      <c r="E73" s="15">
        <v>3</v>
      </c>
      <c r="F73" s="15" t="s">
        <v>704</v>
      </c>
    </row>
    <row r="74" spans="1:6">
      <c r="A74" s="10"/>
      <c r="B74" s="16"/>
      <c r="C74" s="15" t="s">
        <v>740</v>
      </c>
      <c r="D74" s="65">
        <v>10.27</v>
      </c>
      <c r="E74" s="15">
        <v>3</v>
      </c>
      <c r="F74" s="15" t="s">
        <v>704</v>
      </c>
    </row>
    <row r="75" spans="1:6">
      <c r="A75" s="10"/>
      <c r="B75" s="16"/>
      <c r="C75" s="15" t="s">
        <v>741</v>
      </c>
      <c r="D75" s="65">
        <v>10.27</v>
      </c>
      <c r="E75" s="15">
        <v>3</v>
      </c>
      <c r="F75" s="15" t="s">
        <v>704</v>
      </c>
    </row>
    <row r="76" spans="1:6">
      <c r="A76" s="10"/>
      <c r="B76" s="16"/>
      <c r="C76" s="15" t="s">
        <v>742</v>
      </c>
      <c r="D76" s="65">
        <v>10.27</v>
      </c>
      <c r="E76" s="15">
        <v>3</v>
      </c>
      <c r="F76" s="15" t="s">
        <v>704</v>
      </c>
    </row>
    <row r="77" spans="1:6">
      <c r="A77" s="10"/>
      <c r="B77" s="16"/>
      <c r="C77" s="15" t="s">
        <v>743</v>
      </c>
      <c r="D77" s="65">
        <v>10.27</v>
      </c>
      <c r="E77" s="15">
        <v>3</v>
      </c>
      <c r="F77" s="15" t="s">
        <v>704</v>
      </c>
    </row>
    <row r="78" spans="1:6">
      <c r="A78" s="10"/>
      <c r="B78" s="16"/>
      <c r="C78" s="15" t="s">
        <v>744</v>
      </c>
      <c r="D78" s="65">
        <v>10.27</v>
      </c>
      <c r="E78" s="15">
        <v>3</v>
      </c>
      <c r="F78" s="15" t="s">
        <v>704</v>
      </c>
    </row>
    <row r="79" spans="1:6">
      <c r="A79" s="10"/>
      <c r="B79" s="16"/>
      <c r="C79" s="15" t="s">
        <v>745</v>
      </c>
      <c r="D79" s="65">
        <v>10.27</v>
      </c>
      <c r="E79" s="15">
        <v>3</v>
      </c>
      <c r="F79" s="15" t="s">
        <v>704</v>
      </c>
    </row>
    <row r="80" spans="1:6">
      <c r="A80" s="10"/>
      <c r="B80" s="16"/>
      <c r="C80" s="15" t="s">
        <v>746</v>
      </c>
      <c r="D80" s="65">
        <v>10.27</v>
      </c>
      <c r="E80" s="15">
        <v>3</v>
      </c>
      <c r="F80" s="15" t="s">
        <v>704</v>
      </c>
    </row>
    <row r="81" spans="1:6">
      <c r="A81" s="10"/>
      <c r="B81" s="16"/>
      <c r="C81" s="15" t="s">
        <v>747</v>
      </c>
      <c r="D81" s="65">
        <v>10.27</v>
      </c>
      <c r="E81" s="15">
        <v>3</v>
      </c>
      <c r="F81" s="15" t="s">
        <v>704</v>
      </c>
    </row>
    <row r="82" spans="1:6">
      <c r="A82" s="10"/>
      <c r="B82" s="16"/>
      <c r="C82" s="15" t="s">
        <v>748</v>
      </c>
      <c r="D82" s="65">
        <v>10.27</v>
      </c>
      <c r="E82" s="15">
        <v>3</v>
      </c>
      <c r="F82" s="15" t="s">
        <v>704</v>
      </c>
    </row>
    <row r="83" spans="1:6">
      <c r="A83" s="10"/>
      <c r="B83" s="16"/>
      <c r="C83" s="15" t="s">
        <v>749</v>
      </c>
      <c r="D83" s="65">
        <v>10.27</v>
      </c>
      <c r="E83" s="15">
        <v>3</v>
      </c>
      <c r="F83" s="15" t="s">
        <v>704</v>
      </c>
    </row>
    <row r="84" spans="1:6">
      <c r="A84" s="10"/>
      <c r="B84" s="16"/>
      <c r="C84" s="15" t="s">
        <v>750</v>
      </c>
      <c r="D84" s="65">
        <v>10.27</v>
      </c>
      <c r="E84" s="15">
        <v>3</v>
      </c>
      <c r="F84" s="15" t="s">
        <v>704</v>
      </c>
    </row>
    <row r="85" spans="1:6">
      <c r="A85" s="10"/>
      <c r="B85" s="16"/>
      <c r="C85" s="15" t="s">
        <v>751</v>
      </c>
      <c r="D85" s="65">
        <v>10.27</v>
      </c>
      <c r="E85" s="15">
        <v>3</v>
      </c>
      <c r="F85" s="15" t="s">
        <v>704</v>
      </c>
    </row>
    <row r="86" spans="1:6">
      <c r="A86" s="10"/>
      <c r="B86" s="15" t="s">
        <v>496</v>
      </c>
      <c r="C86" s="15" t="s">
        <v>752</v>
      </c>
      <c r="D86" s="65">
        <v>10.27</v>
      </c>
      <c r="E86" s="15">
        <v>3</v>
      </c>
      <c r="F86" s="15" t="s">
        <v>704</v>
      </c>
    </row>
    <row r="87" spans="1:6">
      <c r="A87" s="10"/>
      <c r="B87" s="16"/>
      <c r="C87" s="15" t="s">
        <v>753</v>
      </c>
      <c r="D87" s="65">
        <v>10.27</v>
      </c>
      <c r="E87" s="15">
        <v>3</v>
      </c>
      <c r="F87" s="15" t="s">
        <v>704</v>
      </c>
    </row>
    <row r="88" spans="1:6">
      <c r="A88" s="10"/>
      <c r="B88" s="16"/>
      <c r="C88" s="15" t="s">
        <v>754</v>
      </c>
      <c r="D88" s="65">
        <v>10.27</v>
      </c>
      <c r="E88" s="15">
        <v>3</v>
      </c>
      <c r="F88" s="15" t="s">
        <v>704</v>
      </c>
    </row>
    <row r="89" spans="1:6">
      <c r="A89" s="10"/>
      <c r="B89" s="16"/>
      <c r="C89" s="15" t="s">
        <v>755</v>
      </c>
      <c r="D89" s="65">
        <v>10.27</v>
      </c>
      <c r="E89" s="15">
        <v>3</v>
      </c>
      <c r="F89" s="15" t="s">
        <v>704</v>
      </c>
    </row>
    <row r="90" spans="1:6">
      <c r="A90" s="10"/>
      <c r="B90" s="16"/>
      <c r="C90" s="15" t="s">
        <v>756</v>
      </c>
      <c r="D90" s="65">
        <v>10.27</v>
      </c>
      <c r="E90" s="15">
        <v>3</v>
      </c>
      <c r="F90" s="15" t="s">
        <v>704</v>
      </c>
    </row>
    <row r="91" spans="1:6">
      <c r="A91" s="10"/>
      <c r="B91" s="16"/>
      <c r="C91" s="15" t="s">
        <v>757</v>
      </c>
      <c r="D91" s="65">
        <v>10.27</v>
      </c>
      <c r="E91" s="15">
        <v>3</v>
      </c>
      <c r="F91" s="15" t="s">
        <v>704</v>
      </c>
    </row>
    <row r="92" spans="1:6">
      <c r="A92" s="10"/>
      <c r="B92" s="16"/>
      <c r="C92" s="15" t="s">
        <v>758</v>
      </c>
      <c r="D92" s="65">
        <v>10.27</v>
      </c>
      <c r="E92" s="15">
        <v>3</v>
      </c>
      <c r="F92" s="15" t="s">
        <v>704</v>
      </c>
    </row>
    <row r="93" spans="1:6">
      <c r="A93" s="10"/>
      <c r="B93" s="16"/>
      <c r="C93" s="15" t="s">
        <v>759</v>
      </c>
      <c r="D93" s="65">
        <v>10.27</v>
      </c>
      <c r="E93" s="15">
        <v>3</v>
      </c>
      <c r="F93" s="15" t="s">
        <v>704</v>
      </c>
    </row>
    <row r="94" spans="1:6">
      <c r="A94" s="10"/>
      <c r="B94" s="16"/>
      <c r="C94" s="15" t="s">
        <v>760</v>
      </c>
      <c r="D94" s="65">
        <v>10.27</v>
      </c>
      <c r="E94" s="15">
        <v>3</v>
      </c>
      <c r="F94" s="15" t="s">
        <v>704</v>
      </c>
    </row>
    <row r="95" spans="1:6">
      <c r="A95" s="10"/>
      <c r="B95" s="16"/>
      <c r="C95" s="15" t="s">
        <v>761</v>
      </c>
      <c r="D95" s="65">
        <v>10.27</v>
      </c>
      <c r="E95" s="15">
        <v>3</v>
      </c>
      <c r="F95" s="15" t="s">
        <v>704</v>
      </c>
    </row>
    <row r="96" spans="1:6">
      <c r="A96" s="10"/>
      <c r="B96" s="16"/>
      <c r="C96" s="15" t="s">
        <v>762</v>
      </c>
      <c r="D96" s="65">
        <v>10.27</v>
      </c>
      <c r="E96" s="15">
        <v>3</v>
      </c>
      <c r="F96" s="15" t="s">
        <v>704</v>
      </c>
    </row>
    <row r="97" spans="1:6">
      <c r="A97" s="10"/>
      <c r="B97" s="16"/>
      <c r="C97" s="15" t="s">
        <v>763</v>
      </c>
      <c r="D97" s="65">
        <v>10.27</v>
      </c>
      <c r="E97" s="15">
        <v>3</v>
      </c>
      <c r="F97" s="15" t="s">
        <v>704</v>
      </c>
    </row>
    <row r="98" spans="1:6">
      <c r="A98" s="10"/>
      <c r="B98" s="16"/>
      <c r="C98" s="15" t="s">
        <v>764</v>
      </c>
      <c r="D98" s="65">
        <v>10.27</v>
      </c>
      <c r="E98" s="15">
        <v>3</v>
      </c>
      <c r="F98" s="15" t="s">
        <v>704</v>
      </c>
    </row>
    <row r="99" spans="1:6">
      <c r="A99" s="10"/>
      <c r="B99" s="16"/>
      <c r="C99" s="15" t="s">
        <v>765</v>
      </c>
      <c r="D99" s="65">
        <v>10.27</v>
      </c>
      <c r="E99" s="15">
        <v>3</v>
      </c>
      <c r="F99" s="15" t="s">
        <v>704</v>
      </c>
    </row>
    <row r="100" spans="1:6">
      <c r="A100" s="10"/>
      <c r="B100" s="16"/>
      <c r="C100" s="15" t="s">
        <v>766</v>
      </c>
      <c r="D100" s="65">
        <v>10.27</v>
      </c>
      <c r="E100" s="15">
        <v>3</v>
      </c>
      <c r="F100" s="15" t="s">
        <v>704</v>
      </c>
    </row>
    <row r="101" spans="1:6">
      <c r="A101" s="10"/>
      <c r="B101" s="16"/>
      <c r="C101" s="15" t="s">
        <v>767</v>
      </c>
      <c r="D101" s="65">
        <v>10.27</v>
      </c>
      <c r="E101" s="15">
        <v>3</v>
      </c>
      <c r="F101" s="15" t="s">
        <v>704</v>
      </c>
    </row>
    <row r="102" spans="1:6">
      <c r="A102" s="10"/>
      <c r="B102" s="16"/>
      <c r="C102" s="15" t="s">
        <v>768</v>
      </c>
      <c r="D102" s="65">
        <v>10.27</v>
      </c>
      <c r="E102" s="15">
        <v>3</v>
      </c>
      <c r="F102" s="15" t="s">
        <v>704</v>
      </c>
    </row>
    <row r="103" spans="1:6">
      <c r="A103" s="10"/>
      <c r="B103" s="15" t="s">
        <v>495</v>
      </c>
      <c r="C103" s="15" t="s">
        <v>769</v>
      </c>
      <c r="D103" s="91">
        <v>10.29</v>
      </c>
      <c r="E103" s="15">
        <v>3</v>
      </c>
      <c r="F103" s="15" t="s">
        <v>704</v>
      </c>
    </row>
    <row r="104" spans="1:6">
      <c r="A104" s="10"/>
      <c r="B104" s="16"/>
      <c r="C104" s="15" t="s">
        <v>742</v>
      </c>
      <c r="D104" s="91">
        <v>10.29</v>
      </c>
      <c r="E104" s="15">
        <v>3</v>
      </c>
      <c r="F104" s="15" t="s">
        <v>704</v>
      </c>
    </row>
    <row r="105" spans="1:6">
      <c r="A105" s="10"/>
      <c r="B105" s="16"/>
      <c r="C105" s="15" t="s">
        <v>743</v>
      </c>
      <c r="D105" s="91">
        <v>10.29</v>
      </c>
      <c r="E105" s="15">
        <v>3</v>
      </c>
      <c r="F105" s="15" t="s">
        <v>704</v>
      </c>
    </row>
    <row r="106" spans="1:6">
      <c r="A106" s="10"/>
      <c r="B106" s="16"/>
      <c r="C106" s="15" t="s">
        <v>739</v>
      </c>
      <c r="D106" s="91">
        <v>10.29</v>
      </c>
      <c r="E106" s="15">
        <v>3</v>
      </c>
      <c r="F106" s="15" t="s">
        <v>704</v>
      </c>
    </row>
    <row r="107" spans="1:6">
      <c r="A107" s="10"/>
      <c r="B107" s="16"/>
      <c r="C107" s="15" t="s">
        <v>750</v>
      </c>
      <c r="D107" s="91">
        <v>10.29</v>
      </c>
      <c r="E107" s="15">
        <v>3</v>
      </c>
      <c r="F107" s="15" t="s">
        <v>704</v>
      </c>
    </row>
    <row r="108" spans="1:6">
      <c r="A108" s="10"/>
      <c r="B108" s="16"/>
      <c r="C108" s="15" t="s">
        <v>744</v>
      </c>
      <c r="D108" s="91">
        <v>10.29</v>
      </c>
      <c r="E108" s="15">
        <v>3</v>
      </c>
      <c r="F108" s="15" t="s">
        <v>704</v>
      </c>
    </row>
    <row r="109" spans="1:6">
      <c r="A109" s="10"/>
      <c r="B109" s="16"/>
      <c r="C109" s="15" t="s">
        <v>740</v>
      </c>
      <c r="D109" s="91">
        <v>10.29</v>
      </c>
      <c r="E109" s="15">
        <v>3</v>
      </c>
      <c r="F109" s="15" t="s">
        <v>704</v>
      </c>
    </row>
    <row r="110" spans="1:6">
      <c r="A110" s="10"/>
      <c r="B110" s="16"/>
      <c r="C110" s="15" t="s">
        <v>741</v>
      </c>
      <c r="D110" s="91">
        <v>10.29</v>
      </c>
      <c r="E110" s="15">
        <v>3</v>
      </c>
      <c r="F110" s="15" t="s">
        <v>704</v>
      </c>
    </row>
    <row r="111" spans="1:6">
      <c r="A111" s="10"/>
      <c r="B111" s="16"/>
      <c r="C111" s="15" t="s">
        <v>770</v>
      </c>
      <c r="D111" s="91">
        <v>10.29</v>
      </c>
      <c r="E111" s="15">
        <v>3</v>
      </c>
      <c r="F111" s="15" t="s">
        <v>704</v>
      </c>
    </row>
    <row r="112" spans="1:6">
      <c r="A112" s="10"/>
      <c r="B112" s="16"/>
      <c r="C112" s="15" t="s">
        <v>747</v>
      </c>
      <c r="D112" s="91">
        <v>10.29</v>
      </c>
      <c r="E112" s="15">
        <v>3</v>
      </c>
      <c r="F112" s="15" t="s">
        <v>704</v>
      </c>
    </row>
    <row r="113" spans="1:6">
      <c r="A113" s="10"/>
      <c r="B113" s="16"/>
      <c r="C113" s="15" t="s">
        <v>745</v>
      </c>
      <c r="D113" s="91">
        <v>10.29</v>
      </c>
      <c r="E113" s="15">
        <v>3</v>
      </c>
      <c r="F113" s="15" t="s">
        <v>704</v>
      </c>
    </row>
    <row r="114" spans="1:6">
      <c r="A114" s="10"/>
      <c r="B114" s="16"/>
      <c r="C114" s="15" t="s">
        <v>748</v>
      </c>
      <c r="D114" s="91">
        <v>10.29</v>
      </c>
      <c r="E114" s="15">
        <v>3</v>
      </c>
      <c r="F114" s="15" t="s">
        <v>704</v>
      </c>
    </row>
    <row r="115" spans="1:6">
      <c r="A115" s="10"/>
      <c r="B115" s="16"/>
      <c r="C115" s="15" t="s">
        <v>749</v>
      </c>
      <c r="D115" s="91">
        <v>10.29</v>
      </c>
      <c r="E115" s="15">
        <v>3</v>
      </c>
      <c r="F115" s="15" t="s">
        <v>704</v>
      </c>
    </row>
    <row r="116" spans="1:6">
      <c r="A116" s="10"/>
      <c r="B116" s="15" t="s">
        <v>496</v>
      </c>
      <c r="C116" s="15" t="s">
        <v>764</v>
      </c>
      <c r="D116" s="91">
        <v>10.29</v>
      </c>
      <c r="E116" s="15">
        <v>3</v>
      </c>
      <c r="F116" s="15" t="s">
        <v>704</v>
      </c>
    </row>
    <row r="117" spans="1:6">
      <c r="A117" s="10"/>
      <c r="B117" s="16"/>
      <c r="C117" s="15" t="s">
        <v>771</v>
      </c>
      <c r="D117" s="91">
        <v>10.29</v>
      </c>
      <c r="E117" s="15">
        <v>3</v>
      </c>
      <c r="F117" s="15" t="s">
        <v>704</v>
      </c>
    </row>
    <row r="118" spans="1:6">
      <c r="A118" s="10"/>
      <c r="B118" s="16"/>
      <c r="C118" s="15" t="s">
        <v>772</v>
      </c>
      <c r="D118" s="91">
        <v>10.29</v>
      </c>
      <c r="E118" s="15">
        <v>3</v>
      </c>
      <c r="F118" s="15" t="s">
        <v>704</v>
      </c>
    </row>
    <row r="119" spans="1:6">
      <c r="A119" s="10"/>
      <c r="B119" s="16"/>
      <c r="C119" s="15" t="s">
        <v>763</v>
      </c>
      <c r="D119" s="91">
        <v>10.29</v>
      </c>
      <c r="E119" s="15">
        <v>3</v>
      </c>
      <c r="F119" s="15" t="s">
        <v>704</v>
      </c>
    </row>
    <row r="120" spans="1:6">
      <c r="A120" s="10"/>
      <c r="B120" s="16"/>
      <c r="C120" s="15" t="s">
        <v>756</v>
      </c>
      <c r="D120" s="91">
        <v>10.29</v>
      </c>
      <c r="E120" s="15">
        <v>3</v>
      </c>
      <c r="F120" s="15" t="s">
        <v>704</v>
      </c>
    </row>
    <row r="121" spans="1:6">
      <c r="A121" s="10"/>
      <c r="B121" s="16"/>
      <c r="C121" s="15" t="s">
        <v>758</v>
      </c>
      <c r="D121" s="91">
        <v>10.29</v>
      </c>
      <c r="E121" s="15">
        <v>3</v>
      </c>
      <c r="F121" s="15" t="s">
        <v>704</v>
      </c>
    </row>
    <row r="122" spans="1:6">
      <c r="A122" s="10"/>
      <c r="B122" s="16"/>
      <c r="C122" s="15" t="s">
        <v>773</v>
      </c>
      <c r="D122" s="91">
        <v>10.29</v>
      </c>
      <c r="E122" s="15">
        <v>3</v>
      </c>
      <c r="F122" s="15" t="s">
        <v>704</v>
      </c>
    </row>
    <row r="123" spans="1:6">
      <c r="A123" s="10"/>
      <c r="B123" s="16"/>
      <c r="C123" s="15" t="s">
        <v>757</v>
      </c>
      <c r="D123" s="91">
        <v>10.29</v>
      </c>
      <c r="E123" s="15">
        <v>3</v>
      </c>
      <c r="F123" s="15" t="s">
        <v>704</v>
      </c>
    </row>
    <row r="124" spans="1:6">
      <c r="A124" s="10"/>
      <c r="B124" s="15" t="s">
        <v>203</v>
      </c>
      <c r="C124" s="15" t="s">
        <v>774</v>
      </c>
      <c r="D124" s="91">
        <v>10.29</v>
      </c>
      <c r="E124" s="15">
        <v>3</v>
      </c>
      <c r="F124" s="15" t="s">
        <v>704</v>
      </c>
    </row>
    <row r="125" spans="1:6">
      <c r="A125" s="10"/>
      <c r="B125" s="15" t="s">
        <v>499</v>
      </c>
      <c r="C125" s="15" t="s">
        <v>775</v>
      </c>
      <c r="D125" s="91">
        <v>10.29</v>
      </c>
      <c r="E125" s="15">
        <v>3</v>
      </c>
      <c r="F125" s="15" t="s">
        <v>704</v>
      </c>
    </row>
    <row r="126" spans="1:6">
      <c r="A126" s="10"/>
      <c r="B126" s="16"/>
      <c r="C126" s="15" t="s">
        <v>776</v>
      </c>
      <c r="D126" s="91">
        <v>10.29</v>
      </c>
      <c r="E126" s="15">
        <v>3</v>
      </c>
      <c r="F126" s="15" t="s">
        <v>704</v>
      </c>
    </row>
    <row r="127" spans="1:6">
      <c r="A127" s="10"/>
      <c r="B127" s="16"/>
      <c r="C127" s="15" t="s">
        <v>705</v>
      </c>
      <c r="D127" s="91">
        <v>10.29</v>
      </c>
      <c r="E127" s="15">
        <v>3</v>
      </c>
      <c r="F127" s="15" t="s">
        <v>704</v>
      </c>
    </row>
    <row r="128" spans="1:6">
      <c r="A128" s="10"/>
      <c r="B128" s="16"/>
      <c r="C128" s="15" t="s">
        <v>707</v>
      </c>
      <c r="D128" s="91">
        <v>10.29</v>
      </c>
      <c r="E128" s="15">
        <v>3</v>
      </c>
      <c r="F128" s="15" t="s">
        <v>704</v>
      </c>
    </row>
    <row r="129" spans="1:6">
      <c r="A129" s="10"/>
      <c r="B129" s="16"/>
      <c r="C129" s="15" t="s">
        <v>706</v>
      </c>
      <c r="D129" s="91">
        <v>10.29</v>
      </c>
      <c r="E129" s="15">
        <v>3</v>
      </c>
      <c r="F129" s="15" t="s">
        <v>704</v>
      </c>
    </row>
    <row r="130" spans="1:6">
      <c r="A130" s="10"/>
      <c r="B130" s="16"/>
      <c r="C130" s="15" t="s">
        <v>710</v>
      </c>
      <c r="D130" s="91">
        <v>10.29</v>
      </c>
      <c r="E130" s="15">
        <v>3</v>
      </c>
      <c r="F130" s="15" t="s">
        <v>704</v>
      </c>
    </row>
    <row r="131" spans="1:6">
      <c r="A131" s="10"/>
      <c r="B131" s="16"/>
      <c r="C131" s="15" t="s">
        <v>713</v>
      </c>
      <c r="D131" s="91">
        <v>10.29</v>
      </c>
      <c r="E131" s="15">
        <v>3</v>
      </c>
      <c r="F131" s="15" t="s">
        <v>704</v>
      </c>
    </row>
    <row r="132" spans="1:6">
      <c r="A132" s="10"/>
      <c r="B132" s="16"/>
      <c r="C132" s="15" t="s">
        <v>712</v>
      </c>
      <c r="D132" s="91">
        <v>10.29</v>
      </c>
      <c r="E132" s="15">
        <v>3</v>
      </c>
      <c r="F132" s="15" t="s">
        <v>704</v>
      </c>
    </row>
    <row r="133" spans="1:6">
      <c r="A133" s="10"/>
      <c r="B133" s="16"/>
      <c r="C133" s="15" t="s">
        <v>703</v>
      </c>
      <c r="D133" s="91">
        <v>10.29</v>
      </c>
      <c r="E133" s="15">
        <v>3</v>
      </c>
      <c r="F133" s="15" t="s">
        <v>704</v>
      </c>
    </row>
    <row r="134" spans="1:6">
      <c r="A134" s="10"/>
      <c r="B134" s="16"/>
      <c r="C134" s="15" t="s">
        <v>715</v>
      </c>
      <c r="D134" s="91">
        <v>10.29</v>
      </c>
      <c r="E134" s="15">
        <v>3</v>
      </c>
      <c r="F134" s="15" t="s">
        <v>704</v>
      </c>
    </row>
    <row r="135" spans="1:6">
      <c r="A135" s="10"/>
      <c r="B135" s="15" t="s">
        <v>214</v>
      </c>
      <c r="C135" s="15" t="s">
        <v>777</v>
      </c>
      <c r="D135" s="91">
        <v>10.29</v>
      </c>
      <c r="E135" s="15">
        <v>3</v>
      </c>
      <c r="F135" s="15" t="s">
        <v>704</v>
      </c>
    </row>
    <row r="136" spans="1:6">
      <c r="A136" s="10"/>
      <c r="B136" s="16"/>
      <c r="C136" s="15" t="s">
        <v>778</v>
      </c>
      <c r="D136" s="91">
        <v>10.29</v>
      </c>
      <c r="E136" s="15">
        <v>3</v>
      </c>
      <c r="F136" s="15" t="s">
        <v>704</v>
      </c>
    </row>
    <row r="137" spans="1:6">
      <c r="A137" s="10"/>
      <c r="B137" s="16"/>
      <c r="C137" s="15" t="s">
        <v>779</v>
      </c>
      <c r="D137" s="91">
        <v>10.29</v>
      </c>
      <c r="E137" s="15">
        <v>3</v>
      </c>
      <c r="F137" s="15" t="s">
        <v>704</v>
      </c>
    </row>
    <row r="138" spans="1:6">
      <c r="A138" s="10"/>
      <c r="B138" s="16"/>
      <c r="C138" s="15" t="s">
        <v>780</v>
      </c>
      <c r="D138" s="91">
        <v>10.29</v>
      </c>
      <c r="E138" s="15">
        <v>3</v>
      </c>
      <c r="F138" s="15" t="s">
        <v>704</v>
      </c>
    </row>
    <row r="139" spans="1:6">
      <c r="A139" s="10"/>
      <c r="B139" s="16"/>
      <c r="C139" s="15" t="s">
        <v>781</v>
      </c>
      <c r="D139" s="91">
        <v>10.29</v>
      </c>
      <c r="E139" s="15">
        <v>3</v>
      </c>
      <c r="F139" s="15" t="s">
        <v>704</v>
      </c>
    </row>
    <row r="140" spans="1:6">
      <c r="A140" s="10"/>
      <c r="B140" s="16"/>
      <c r="C140" s="15" t="s">
        <v>782</v>
      </c>
      <c r="D140" s="91">
        <v>10.29</v>
      </c>
      <c r="E140" s="15">
        <v>3</v>
      </c>
      <c r="F140" s="15" t="s">
        <v>704</v>
      </c>
    </row>
    <row r="141" spans="1:6">
      <c r="A141" s="10"/>
      <c r="B141" s="16"/>
      <c r="C141" s="15" t="s">
        <v>783</v>
      </c>
      <c r="D141" s="91">
        <v>10.29</v>
      </c>
      <c r="E141" s="15">
        <v>3</v>
      </c>
      <c r="F141" s="15" t="s">
        <v>704</v>
      </c>
    </row>
    <row r="142" spans="1:6">
      <c r="A142" s="10"/>
      <c r="B142" s="16"/>
      <c r="C142" s="15" t="s">
        <v>784</v>
      </c>
      <c r="D142" s="91">
        <v>10.29</v>
      </c>
      <c r="E142" s="15">
        <v>3</v>
      </c>
      <c r="F142" s="15" t="s">
        <v>704</v>
      </c>
    </row>
    <row r="143" spans="1:6">
      <c r="A143" s="10"/>
      <c r="B143" s="16"/>
      <c r="C143" s="15" t="s">
        <v>785</v>
      </c>
      <c r="D143" s="91">
        <v>10.29</v>
      </c>
      <c r="E143" s="15">
        <v>3</v>
      </c>
      <c r="F143" s="15" t="s">
        <v>704</v>
      </c>
    </row>
    <row r="144" spans="1:6">
      <c r="A144" s="10"/>
      <c r="B144" s="16"/>
      <c r="C144" s="15" t="s">
        <v>786</v>
      </c>
      <c r="D144" s="91">
        <v>10.29</v>
      </c>
      <c r="E144" s="15">
        <v>3</v>
      </c>
      <c r="F144" s="15" t="s">
        <v>704</v>
      </c>
    </row>
    <row r="145" spans="1:6">
      <c r="A145" s="10"/>
      <c r="B145" s="16"/>
      <c r="C145" s="15" t="s">
        <v>787</v>
      </c>
      <c r="D145" s="91">
        <v>10.29</v>
      </c>
      <c r="E145" s="15">
        <v>3</v>
      </c>
      <c r="F145" s="15" t="s">
        <v>704</v>
      </c>
    </row>
    <row r="146" spans="1:6">
      <c r="A146" s="10"/>
      <c r="B146" s="16"/>
      <c r="C146" s="15" t="s">
        <v>788</v>
      </c>
      <c r="D146" s="91">
        <v>10.29</v>
      </c>
      <c r="E146" s="15">
        <v>3</v>
      </c>
      <c r="F146" s="15" t="s">
        <v>704</v>
      </c>
    </row>
    <row r="147" spans="1:6">
      <c r="A147" s="10"/>
      <c r="B147" s="16"/>
      <c r="C147" s="15" t="s">
        <v>789</v>
      </c>
      <c r="D147" s="91">
        <v>10.29</v>
      </c>
      <c r="E147" s="15">
        <v>3</v>
      </c>
      <c r="F147" s="15" t="s">
        <v>704</v>
      </c>
    </row>
    <row r="148" spans="1:6">
      <c r="A148" s="10"/>
      <c r="B148" s="16"/>
      <c r="C148" s="15" t="s">
        <v>215</v>
      </c>
      <c r="D148" s="91">
        <v>10.29</v>
      </c>
      <c r="E148" s="15">
        <v>3</v>
      </c>
      <c r="F148" s="15" t="s">
        <v>790</v>
      </c>
    </row>
    <row r="149" spans="1:6">
      <c r="A149" s="10"/>
      <c r="B149" s="16"/>
      <c r="C149" s="15" t="s">
        <v>791</v>
      </c>
      <c r="D149" s="91">
        <v>10.29</v>
      </c>
      <c r="E149" s="15">
        <v>3</v>
      </c>
      <c r="F149" s="15" t="s">
        <v>704</v>
      </c>
    </row>
    <row r="150" spans="1:6">
      <c r="A150" s="10"/>
      <c r="B150" s="15" t="s">
        <v>205</v>
      </c>
      <c r="C150" s="15" t="s">
        <v>734</v>
      </c>
      <c r="D150" s="91">
        <v>10.29</v>
      </c>
      <c r="E150" s="15">
        <v>3</v>
      </c>
      <c r="F150" s="15" t="s">
        <v>704</v>
      </c>
    </row>
    <row r="151" spans="1:6">
      <c r="A151" s="10"/>
      <c r="B151" s="16"/>
      <c r="C151" s="15" t="s">
        <v>735</v>
      </c>
      <c r="D151" s="91">
        <v>10.29</v>
      </c>
      <c r="E151" s="15">
        <v>3</v>
      </c>
      <c r="F151" s="15" t="s">
        <v>704</v>
      </c>
    </row>
    <row r="152" spans="1:6">
      <c r="A152" s="10"/>
      <c r="B152" s="16"/>
      <c r="C152" s="15" t="s">
        <v>736</v>
      </c>
      <c r="D152" s="91">
        <v>10.29</v>
      </c>
      <c r="E152" s="15">
        <v>3</v>
      </c>
      <c r="F152" s="15" t="s">
        <v>704</v>
      </c>
    </row>
    <row r="153" spans="1:6">
      <c r="A153" s="10"/>
      <c r="B153" s="16"/>
      <c r="C153" s="15" t="s">
        <v>737</v>
      </c>
      <c r="D153" s="91">
        <v>10.29</v>
      </c>
      <c r="E153" s="15">
        <v>3</v>
      </c>
      <c r="F153" s="15" t="s">
        <v>704</v>
      </c>
    </row>
    <row r="154" spans="1:6">
      <c r="A154" s="10"/>
      <c r="B154" s="16"/>
      <c r="C154" s="15" t="s">
        <v>738</v>
      </c>
      <c r="D154" s="91">
        <v>10.29</v>
      </c>
      <c r="E154" s="15">
        <v>3</v>
      </c>
      <c r="F154" s="15" t="s">
        <v>704</v>
      </c>
    </row>
    <row r="155" spans="1:6">
      <c r="A155" s="10"/>
      <c r="B155" s="16"/>
      <c r="C155" s="15" t="s">
        <v>731</v>
      </c>
      <c r="D155" s="91">
        <v>10.29</v>
      </c>
      <c r="E155" s="15">
        <v>3</v>
      </c>
      <c r="F155" s="15" t="s">
        <v>704</v>
      </c>
    </row>
    <row r="156" spans="1:6">
      <c r="A156" s="10"/>
      <c r="B156" s="16"/>
      <c r="C156" s="15" t="s">
        <v>732</v>
      </c>
      <c r="D156" s="91">
        <v>10.29</v>
      </c>
      <c r="E156" s="15">
        <v>3</v>
      </c>
      <c r="F156" s="15" t="s">
        <v>704</v>
      </c>
    </row>
    <row r="157" spans="1:6">
      <c r="A157" s="10"/>
      <c r="B157" s="16"/>
      <c r="C157" s="15" t="s">
        <v>733</v>
      </c>
      <c r="D157" s="91">
        <v>10.29</v>
      </c>
      <c r="E157" s="15">
        <v>3</v>
      </c>
      <c r="F157" s="15" t="s">
        <v>704</v>
      </c>
    </row>
    <row r="158" spans="1:6">
      <c r="A158" s="10"/>
      <c r="B158" s="16"/>
      <c r="C158" s="15" t="s">
        <v>730</v>
      </c>
      <c r="D158" s="91">
        <v>10.29</v>
      </c>
      <c r="E158" s="15">
        <v>3</v>
      </c>
      <c r="F158" s="15" t="s">
        <v>704</v>
      </c>
    </row>
    <row r="159" spans="1:6">
      <c r="A159" s="10"/>
      <c r="B159" s="16"/>
      <c r="C159" s="15" t="s">
        <v>792</v>
      </c>
      <c r="D159" s="91">
        <v>10.29</v>
      </c>
      <c r="E159" s="15">
        <v>3</v>
      </c>
      <c r="F159" s="15" t="s">
        <v>704</v>
      </c>
    </row>
    <row r="160" spans="1:6">
      <c r="A160" s="10"/>
      <c r="B160" s="16"/>
      <c r="C160" s="15" t="s">
        <v>212</v>
      </c>
      <c r="D160" s="91">
        <v>10.29</v>
      </c>
      <c r="E160" s="15">
        <v>3</v>
      </c>
      <c r="F160" s="15" t="s">
        <v>704</v>
      </c>
    </row>
    <row r="161" spans="1:6">
      <c r="A161" s="10"/>
      <c r="B161" s="16"/>
      <c r="C161" s="15" t="s">
        <v>717</v>
      </c>
      <c r="D161" s="91">
        <v>10.29</v>
      </c>
      <c r="E161" s="15">
        <v>3</v>
      </c>
      <c r="F161" s="15" t="s">
        <v>704</v>
      </c>
    </row>
    <row r="162" spans="1:6">
      <c r="A162" s="10"/>
      <c r="B162" s="16"/>
      <c r="C162" s="15" t="s">
        <v>728</v>
      </c>
      <c r="D162" s="91">
        <v>10.29</v>
      </c>
      <c r="E162" s="15">
        <v>3</v>
      </c>
      <c r="F162" s="15" t="s">
        <v>704</v>
      </c>
    </row>
    <row r="163" spans="1:6">
      <c r="A163" s="10"/>
      <c r="B163" s="16"/>
      <c r="C163" s="15" t="s">
        <v>718</v>
      </c>
      <c r="D163" s="91">
        <v>10.29</v>
      </c>
      <c r="E163" s="15">
        <v>3</v>
      </c>
      <c r="F163" s="15" t="s">
        <v>704</v>
      </c>
    </row>
    <row r="164" spans="1:6">
      <c r="A164" s="10"/>
      <c r="B164" s="16"/>
      <c r="C164" s="15" t="s">
        <v>208</v>
      </c>
      <c r="D164" s="91">
        <v>10.29</v>
      </c>
      <c r="E164" s="15">
        <v>3</v>
      </c>
      <c r="F164" s="15" t="s">
        <v>704</v>
      </c>
    </row>
    <row r="165" spans="1:6">
      <c r="A165" s="10"/>
      <c r="B165" s="16"/>
      <c r="C165" s="15" t="s">
        <v>719</v>
      </c>
      <c r="D165" s="91">
        <v>10.29</v>
      </c>
      <c r="E165" s="15">
        <v>3</v>
      </c>
      <c r="F165" s="15" t="s">
        <v>704</v>
      </c>
    </row>
    <row r="166" spans="1:6">
      <c r="A166" s="10"/>
      <c r="B166" s="16"/>
      <c r="C166" s="15" t="s">
        <v>722</v>
      </c>
      <c r="D166" s="91">
        <v>10.29</v>
      </c>
      <c r="E166" s="15">
        <v>3</v>
      </c>
      <c r="F166" s="15" t="s">
        <v>704</v>
      </c>
    </row>
    <row r="167" spans="1:6">
      <c r="A167" s="10"/>
      <c r="B167" s="16"/>
      <c r="C167" s="15" t="s">
        <v>729</v>
      </c>
      <c r="D167" s="91">
        <v>10.29</v>
      </c>
      <c r="E167" s="15">
        <v>3</v>
      </c>
      <c r="F167" s="15" t="s">
        <v>704</v>
      </c>
    </row>
    <row r="168" spans="1:6">
      <c r="A168" s="10"/>
      <c r="B168" s="16"/>
      <c r="C168" s="15" t="s">
        <v>793</v>
      </c>
      <c r="D168" s="91">
        <v>10.29</v>
      </c>
      <c r="E168" s="15">
        <v>3</v>
      </c>
      <c r="F168" s="15" t="s">
        <v>704</v>
      </c>
    </row>
    <row r="169" spans="1:6">
      <c r="A169" s="10"/>
      <c r="B169" s="16"/>
      <c r="C169" s="15" t="s">
        <v>727</v>
      </c>
      <c r="D169" s="91">
        <v>10.29</v>
      </c>
      <c r="E169" s="15">
        <v>3</v>
      </c>
      <c r="F169" s="15" t="s">
        <v>704</v>
      </c>
    </row>
    <row r="170" spans="1:6">
      <c r="A170" s="10"/>
      <c r="B170" s="16"/>
      <c r="C170" s="15" t="s">
        <v>794</v>
      </c>
      <c r="D170" s="91">
        <v>10.29</v>
      </c>
      <c r="E170" s="15">
        <v>3</v>
      </c>
      <c r="F170" s="15" t="s">
        <v>704</v>
      </c>
    </row>
    <row r="171" spans="1:6">
      <c r="A171" s="10"/>
      <c r="B171" s="16"/>
      <c r="C171" s="15" t="s">
        <v>723</v>
      </c>
      <c r="D171" s="91">
        <v>10.29</v>
      </c>
      <c r="E171" s="15">
        <v>3</v>
      </c>
      <c r="F171" s="15" t="s">
        <v>704</v>
      </c>
    </row>
    <row r="172" spans="1:6">
      <c r="A172" s="10"/>
      <c r="B172" s="16"/>
      <c r="C172" s="15" t="s">
        <v>721</v>
      </c>
      <c r="D172" s="91">
        <v>10.29</v>
      </c>
      <c r="E172" s="15">
        <v>3</v>
      </c>
      <c r="F172" s="15" t="s">
        <v>704</v>
      </c>
    </row>
    <row r="173" spans="1:6">
      <c r="A173" s="10"/>
      <c r="B173" s="16"/>
      <c r="C173" s="15" t="s">
        <v>725</v>
      </c>
      <c r="D173" s="91">
        <v>10.29</v>
      </c>
      <c r="E173" s="15">
        <v>3</v>
      </c>
      <c r="F173" s="15" t="s">
        <v>704</v>
      </c>
    </row>
    <row r="174" spans="1:6">
      <c r="A174" s="10"/>
      <c r="B174" s="16"/>
      <c r="C174" s="15" t="s">
        <v>795</v>
      </c>
      <c r="D174" s="91">
        <v>10.29</v>
      </c>
      <c r="E174" s="15">
        <v>3</v>
      </c>
      <c r="F174" s="15" t="s">
        <v>704</v>
      </c>
    </row>
    <row r="175" spans="1:6">
      <c r="A175" s="10"/>
      <c r="B175" s="16"/>
      <c r="C175" s="15" t="s">
        <v>796</v>
      </c>
      <c r="D175" s="91">
        <v>10.29</v>
      </c>
      <c r="E175" s="15">
        <v>3</v>
      </c>
      <c r="F175" s="15" t="s">
        <v>704</v>
      </c>
    </row>
    <row r="176" spans="1:6">
      <c r="A176" s="10"/>
      <c r="B176" s="16"/>
      <c r="C176" s="15" t="s">
        <v>720</v>
      </c>
      <c r="D176" s="91">
        <v>10.29</v>
      </c>
      <c r="E176" s="15">
        <v>3</v>
      </c>
      <c r="F176" s="15" t="s">
        <v>704</v>
      </c>
    </row>
    <row r="177" spans="1:6">
      <c r="A177" s="10"/>
      <c r="B177" s="16"/>
      <c r="C177" s="15" t="s">
        <v>797</v>
      </c>
      <c r="D177" s="91">
        <v>10.29</v>
      </c>
      <c r="E177" s="15">
        <v>3</v>
      </c>
      <c r="F177" s="15" t="s">
        <v>704</v>
      </c>
    </row>
    <row r="178" spans="1:6">
      <c r="A178" s="10"/>
      <c r="B178" s="92"/>
      <c r="C178" s="18" t="s">
        <v>798</v>
      </c>
      <c r="D178" s="91">
        <v>10.29</v>
      </c>
      <c r="E178" s="18">
        <v>3</v>
      </c>
      <c r="F178" s="18" t="s">
        <v>704</v>
      </c>
    </row>
    <row r="179" spans="1:6">
      <c r="A179" s="19" t="s">
        <v>799</v>
      </c>
      <c r="B179" s="20" t="s">
        <v>292</v>
      </c>
      <c r="C179" s="93" t="s">
        <v>296</v>
      </c>
      <c r="D179" s="94">
        <v>10.26</v>
      </c>
      <c r="E179" s="15">
        <v>3</v>
      </c>
      <c r="F179" s="19"/>
    </row>
    <row r="180" spans="1:6">
      <c r="A180" s="19"/>
      <c r="B180" s="95"/>
      <c r="C180" s="24" t="s">
        <v>800</v>
      </c>
      <c r="D180" s="96">
        <v>10.26</v>
      </c>
      <c r="E180" s="15">
        <v>3</v>
      </c>
      <c r="F180" s="19"/>
    </row>
    <row r="181" spans="1:6">
      <c r="A181" s="19"/>
      <c r="B181" s="95"/>
      <c r="C181" s="24" t="s">
        <v>801</v>
      </c>
      <c r="D181" s="96">
        <v>10.26</v>
      </c>
      <c r="E181" s="15">
        <v>3</v>
      </c>
      <c r="F181" s="19"/>
    </row>
    <row r="182" spans="1:6">
      <c r="A182" s="19"/>
      <c r="B182" s="95"/>
      <c r="C182" s="24" t="s">
        <v>293</v>
      </c>
      <c r="D182" s="96">
        <v>10.26</v>
      </c>
      <c r="E182" s="15">
        <v>3</v>
      </c>
      <c r="F182" s="19"/>
    </row>
    <row r="183" spans="1:6">
      <c r="A183" s="19"/>
      <c r="B183" s="95"/>
      <c r="C183" s="24" t="s">
        <v>802</v>
      </c>
      <c r="D183" s="96">
        <v>10.26</v>
      </c>
      <c r="E183" s="15">
        <v>3</v>
      </c>
      <c r="F183" s="19"/>
    </row>
    <row r="184" spans="1:6">
      <c r="A184" s="19"/>
      <c r="B184" s="95"/>
      <c r="C184" s="24" t="s">
        <v>803</v>
      </c>
      <c r="D184" s="96">
        <v>10.26</v>
      </c>
      <c r="E184" s="15">
        <v>3</v>
      </c>
      <c r="F184" s="19"/>
    </row>
    <row r="185" spans="1:6">
      <c r="A185" s="19"/>
      <c r="B185" s="95"/>
      <c r="C185" s="24" t="s">
        <v>804</v>
      </c>
      <c r="D185" s="96">
        <v>10.26</v>
      </c>
      <c r="E185" s="15">
        <v>3</v>
      </c>
      <c r="F185" s="19"/>
    </row>
    <row r="186" spans="1:6">
      <c r="A186" s="19"/>
      <c r="B186" s="95"/>
      <c r="C186" s="24" t="s">
        <v>805</v>
      </c>
      <c r="D186" s="96">
        <v>10.26</v>
      </c>
      <c r="E186" s="15">
        <v>3</v>
      </c>
      <c r="F186" s="19"/>
    </row>
    <row r="187" spans="1:6">
      <c r="A187" s="19"/>
      <c r="B187" s="95"/>
      <c r="C187" s="24" t="s">
        <v>806</v>
      </c>
      <c r="D187" s="96">
        <v>10.26</v>
      </c>
      <c r="E187" s="15">
        <v>3</v>
      </c>
      <c r="F187" s="19"/>
    </row>
    <row r="188" spans="1:6">
      <c r="A188" s="19"/>
      <c r="B188" s="95"/>
      <c r="C188" s="24" t="s">
        <v>807</v>
      </c>
      <c r="D188" s="96">
        <v>10.26</v>
      </c>
      <c r="E188" s="15">
        <v>3</v>
      </c>
      <c r="F188" s="19"/>
    </row>
    <row r="189" spans="1:6">
      <c r="A189" s="19"/>
      <c r="B189" s="95"/>
      <c r="C189" s="24" t="s">
        <v>294</v>
      </c>
      <c r="D189" s="96">
        <v>10.26</v>
      </c>
      <c r="E189" s="15">
        <v>3</v>
      </c>
      <c r="F189" s="19"/>
    </row>
    <row r="190" spans="1:6">
      <c r="A190" s="19"/>
      <c r="B190" s="95"/>
      <c r="C190" s="24" t="s">
        <v>808</v>
      </c>
      <c r="D190" s="96">
        <v>10.26</v>
      </c>
      <c r="E190" s="15">
        <v>3</v>
      </c>
      <c r="F190" s="19"/>
    </row>
    <row r="191" spans="1:6">
      <c r="A191" s="19"/>
      <c r="B191" s="24"/>
      <c r="C191" s="24" t="s">
        <v>809</v>
      </c>
      <c r="D191" s="96">
        <v>10.26</v>
      </c>
      <c r="E191" s="15">
        <v>3</v>
      </c>
      <c r="F191" s="19"/>
    </row>
    <row r="192" spans="1:6">
      <c r="A192" s="19"/>
      <c r="B192" s="95" t="s">
        <v>554</v>
      </c>
      <c r="C192" s="24" t="s">
        <v>810</v>
      </c>
      <c r="D192" s="96">
        <v>10.26</v>
      </c>
      <c r="E192" s="15">
        <v>3</v>
      </c>
      <c r="F192" s="19"/>
    </row>
    <row r="193" spans="1:6">
      <c r="A193" s="19"/>
      <c r="B193" s="95"/>
      <c r="C193" s="24" t="s">
        <v>811</v>
      </c>
      <c r="D193" s="96">
        <v>10.26</v>
      </c>
      <c r="E193" s="15">
        <v>3</v>
      </c>
      <c r="F193" s="19"/>
    </row>
    <row r="194" spans="1:6">
      <c r="A194" s="19"/>
      <c r="B194" s="95"/>
      <c r="C194" s="24" t="s">
        <v>635</v>
      </c>
      <c r="D194" s="96">
        <v>10.26</v>
      </c>
      <c r="E194" s="15">
        <v>3</v>
      </c>
      <c r="F194" s="19"/>
    </row>
    <row r="195" spans="1:6">
      <c r="A195" s="19"/>
      <c r="B195" s="95"/>
      <c r="C195" s="24" t="s">
        <v>812</v>
      </c>
      <c r="D195" s="96">
        <v>10.26</v>
      </c>
      <c r="E195" s="15">
        <v>3</v>
      </c>
      <c r="F195" s="19"/>
    </row>
    <row r="196" spans="1:6">
      <c r="A196" s="19"/>
      <c r="B196" s="95"/>
      <c r="C196" s="24" t="s">
        <v>813</v>
      </c>
      <c r="D196" s="96">
        <v>10.26</v>
      </c>
      <c r="E196" s="15">
        <v>3</v>
      </c>
      <c r="F196" s="19"/>
    </row>
    <row r="197" spans="1:6">
      <c r="A197" s="19"/>
      <c r="B197" s="95"/>
      <c r="C197" s="24" t="s">
        <v>814</v>
      </c>
      <c r="D197" s="96">
        <v>10.26</v>
      </c>
      <c r="E197" s="15">
        <v>3</v>
      </c>
      <c r="F197" s="19"/>
    </row>
    <row r="198" spans="1:6">
      <c r="A198" s="19"/>
      <c r="B198" s="95"/>
      <c r="C198" s="24" t="s">
        <v>815</v>
      </c>
      <c r="D198" s="96">
        <v>10.26</v>
      </c>
      <c r="E198" s="15">
        <v>3</v>
      </c>
      <c r="F198" s="19"/>
    </row>
    <row r="199" spans="1:6">
      <c r="A199" s="19"/>
      <c r="B199" s="95"/>
      <c r="C199" s="24" t="s">
        <v>816</v>
      </c>
      <c r="D199" s="96">
        <v>10.26</v>
      </c>
      <c r="E199" s="15">
        <v>3</v>
      </c>
      <c r="F199" s="19"/>
    </row>
    <row r="200" spans="1:6">
      <c r="A200" s="19"/>
      <c r="B200" s="95"/>
      <c r="C200" s="24" t="s">
        <v>817</v>
      </c>
      <c r="D200" s="96">
        <v>10.26</v>
      </c>
      <c r="E200" s="15">
        <v>3</v>
      </c>
      <c r="F200" s="19"/>
    </row>
    <row r="201" spans="1:6">
      <c r="A201" s="19"/>
      <c r="B201" s="95"/>
      <c r="C201" s="24" t="s">
        <v>818</v>
      </c>
      <c r="D201" s="96">
        <v>10.26</v>
      </c>
      <c r="E201" s="15">
        <v>3</v>
      </c>
      <c r="F201" s="19"/>
    </row>
    <row r="202" spans="1:6">
      <c r="A202" s="19"/>
      <c r="B202" s="95"/>
      <c r="C202" s="24" t="s">
        <v>819</v>
      </c>
      <c r="D202" s="96">
        <v>10.26</v>
      </c>
      <c r="E202" s="15">
        <v>3</v>
      </c>
      <c r="F202" s="19"/>
    </row>
    <row r="203" spans="1:6">
      <c r="A203" s="19"/>
      <c r="B203" s="95"/>
      <c r="C203" s="24" t="s">
        <v>820</v>
      </c>
      <c r="D203" s="96">
        <v>10.26</v>
      </c>
      <c r="E203" s="15">
        <v>3</v>
      </c>
      <c r="F203" s="19"/>
    </row>
    <row r="204" spans="1:6">
      <c r="A204" s="19"/>
      <c r="B204" s="95"/>
      <c r="C204" s="24" t="s">
        <v>821</v>
      </c>
      <c r="D204" s="96">
        <v>10.26</v>
      </c>
      <c r="E204" s="15">
        <v>3</v>
      </c>
      <c r="F204" s="19"/>
    </row>
    <row r="205" spans="1:6">
      <c r="A205" s="19"/>
      <c r="B205" s="95"/>
      <c r="C205" s="24" t="s">
        <v>822</v>
      </c>
      <c r="D205" s="96">
        <v>10.26</v>
      </c>
      <c r="E205" s="15">
        <v>3</v>
      </c>
      <c r="F205" s="19"/>
    </row>
    <row r="206" spans="1:6">
      <c r="A206" s="19"/>
      <c r="B206" s="95"/>
      <c r="C206" s="24" t="s">
        <v>823</v>
      </c>
      <c r="D206" s="96">
        <v>10.26</v>
      </c>
      <c r="E206" s="15">
        <v>3</v>
      </c>
      <c r="F206" s="19"/>
    </row>
    <row r="207" spans="1:6">
      <c r="A207" s="19"/>
      <c r="B207" s="95"/>
      <c r="C207" s="24" t="s">
        <v>633</v>
      </c>
      <c r="D207" s="96">
        <v>10.26</v>
      </c>
      <c r="E207" s="15">
        <v>3</v>
      </c>
      <c r="F207" s="19"/>
    </row>
    <row r="208" spans="1:6">
      <c r="A208" s="19"/>
      <c r="B208" s="95"/>
      <c r="C208" s="24" t="s">
        <v>824</v>
      </c>
      <c r="D208" s="96">
        <v>10.26</v>
      </c>
      <c r="E208" s="15">
        <v>3</v>
      </c>
      <c r="F208" s="19"/>
    </row>
    <row r="209" spans="1:6">
      <c r="A209" s="19"/>
      <c r="B209" s="24"/>
      <c r="C209" s="24" t="s">
        <v>825</v>
      </c>
      <c r="D209" s="96">
        <v>10.26</v>
      </c>
      <c r="E209" s="15">
        <v>3</v>
      </c>
      <c r="F209" s="19"/>
    </row>
    <row r="210" spans="1:6">
      <c r="A210" s="19"/>
      <c r="B210" s="95" t="s">
        <v>268</v>
      </c>
      <c r="C210" s="24" t="s">
        <v>826</v>
      </c>
      <c r="D210" s="96">
        <v>10.26</v>
      </c>
      <c r="E210" s="15">
        <v>3</v>
      </c>
      <c r="F210" s="19"/>
    </row>
    <row r="211" spans="1:6">
      <c r="A211" s="19"/>
      <c r="B211" s="95"/>
      <c r="C211" s="24" t="s">
        <v>827</v>
      </c>
      <c r="D211" s="96">
        <v>10.26</v>
      </c>
      <c r="E211" s="15">
        <v>3</v>
      </c>
      <c r="F211" s="19"/>
    </row>
    <row r="212" spans="1:6">
      <c r="A212" s="19"/>
      <c r="B212" s="95"/>
      <c r="C212" s="24" t="s">
        <v>269</v>
      </c>
      <c r="D212" s="96">
        <v>10.26</v>
      </c>
      <c r="E212" s="15">
        <v>3</v>
      </c>
      <c r="F212" s="19"/>
    </row>
    <row r="213" spans="1:6">
      <c r="A213" s="19"/>
      <c r="B213" s="95"/>
      <c r="C213" s="24" t="s">
        <v>828</v>
      </c>
      <c r="D213" s="96">
        <v>10.26</v>
      </c>
      <c r="E213" s="15">
        <v>3</v>
      </c>
      <c r="F213" s="19"/>
    </row>
    <row r="214" spans="1:6">
      <c r="A214" s="19"/>
      <c r="B214" s="95"/>
      <c r="C214" s="24" t="s">
        <v>829</v>
      </c>
      <c r="D214" s="96">
        <v>10.26</v>
      </c>
      <c r="E214" s="15">
        <v>3</v>
      </c>
      <c r="F214" s="19"/>
    </row>
    <row r="215" spans="1:6">
      <c r="A215" s="19"/>
      <c r="B215" s="95"/>
      <c r="C215" s="24" t="s">
        <v>830</v>
      </c>
      <c r="D215" s="96">
        <v>10.26</v>
      </c>
      <c r="E215" s="15">
        <v>3</v>
      </c>
      <c r="F215" s="19"/>
    </row>
    <row r="216" spans="1:6">
      <c r="A216" s="19"/>
      <c r="B216" s="95"/>
      <c r="C216" s="24" t="s">
        <v>831</v>
      </c>
      <c r="D216" s="96">
        <v>10.26</v>
      </c>
      <c r="E216" s="15">
        <v>3</v>
      </c>
      <c r="F216" s="19"/>
    </row>
    <row r="217" spans="1:6">
      <c r="A217" s="19"/>
      <c r="B217" s="95"/>
      <c r="C217" s="24" t="s">
        <v>832</v>
      </c>
      <c r="D217" s="96">
        <v>10.26</v>
      </c>
      <c r="E217" s="15">
        <v>3</v>
      </c>
      <c r="F217" s="19"/>
    </row>
    <row r="218" spans="1:6">
      <c r="A218" s="19"/>
      <c r="B218" s="95"/>
      <c r="C218" s="24" t="s">
        <v>833</v>
      </c>
      <c r="D218" s="96">
        <v>10.26</v>
      </c>
      <c r="E218" s="15">
        <v>3</v>
      </c>
      <c r="F218" s="19"/>
    </row>
    <row r="219" spans="1:6">
      <c r="A219" s="19"/>
      <c r="B219" s="95"/>
      <c r="C219" s="24" t="s">
        <v>834</v>
      </c>
      <c r="D219" s="96">
        <v>10.26</v>
      </c>
      <c r="E219" s="15">
        <v>3</v>
      </c>
      <c r="F219" s="19"/>
    </row>
    <row r="220" spans="1:6">
      <c r="A220" s="19"/>
      <c r="B220" s="95"/>
      <c r="C220" s="24" t="s">
        <v>835</v>
      </c>
      <c r="D220" s="96">
        <v>10.26</v>
      </c>
      <c r="E220" s="15">
        <v>3</v>
      </c>
      <c r="F220" s="19"/>
    </row>
    <row r="221" spans="1:6">
      <c r="A221" s="19"/>
      <c r="B221" s="95"/>
      <c r="C221" s="24" t="s">
        <v>836</v>
      </c>
      <c r="D221" s="96">
        <v>10.26</v>
      </c>
      <c r="E221" s="15">
        <v>3</v>
      </c>
      <c r="F221" s="19"/>
    </row>
    <row r="222" spans="1:6">
      <c r="A222" s="19"/>
      <c r="B222" s="24"/>
      <c r="C222" s="24" t="s">
        <v>837</v>
      </c>
      <c r="D222" s="96">
        <v>10.26</v>
      </c>
      <c r="E222" s="15">
        <v>3</v>
      </c>
      <c r="F222" s="19"/>
    </row>
    <row r="223" spans="1:6">
      <c r="A223" s="19"/>
      <c r="B223" s="95" t="s">
        <v>553</v>
      </c>
      <c r="C223" s="24" t="s">
        <v>838</v>
      </c>
      <c r="D223" s="96">
        <v>10.26</v>
      </c>
      <c r="E223" s="15">
        <v>3</v>
      </c>
      <c r="F223" s="19"/>
    </row>
    <row r="224" spans="1:6">
      <c r="A224" s="19"/>
      <c r="B224" s="95"/>
      <c r="C224" s="24" t="s">
        <v>839</v>
      </c>
      <c r="D224" s="96">
        <v>10.26</v>
      </c>
      <c r="E224" s="15">
        <v>3</v>
      </c>
      <c r="F224" s="19"/>
    </row>
    <row r="225" spans="1:6">
      <c r="A225" s="19"/>
      <c r="B225" s="95"/>
      <c r="C225" s="24" t="s">
        <v>840</v>
      </c>
      <c r="D225" s="96">
        <v>10.26</v>
      </c>
      <c r="E225" s="15">
        <v>3</v>
      </c>
      <c r="F225" s="19"/>
    </row>
    <row r="226" spans="1:6">
      <c r="A226" s="19"/>
      <c r="B226" s="95"/>
      <c r="C226" s="24" t="s">
        <v>841</v>
      </c>
      <c r="D226" s="96">
        <v>10.26</v>
      </c>
      <c r="E226" s="15">
        <v>3</v>
      </c>
      <c r="F226" s="19"/>
    </row>
    <row r="227" spans="1:6">
      <c r="A227" s="19"/>
      <c r="B227" s="95"/>
      <c r="C227" s="24" t="s">
        <v>842</v>
      </c>
      <c r="D227" s="96">
        <v>10.26</v>
      </c>
      <c r="E227" s="15">
        <v>3</v>
      </c>
      <c r="F227" s="19"/>
    </row>
    <row r="228" spans="1:6">
      <c r="A228" s="19"/>
      <c r="B228" s="24"/>
      <c r="C228" s="24" t="s">
        <v>843</v>
      </c>
      <c r="D228" s="96">
        <v>10.26</v>
      </c>
      <c r="E228" s="15">
        <v>3</v>
      </c>
      <c r="F228" s="19"/>
    </row>
    <row r="229" spans="1:6">
      <c r="A229" s="19"/>
      <c r="B229" s="95" t="s">
        <v>272</v>
      </c>
      <c r="C229" s="24" t="s">
        <v>844</v>
      </c>
      <c r="D229" s="96">
        <v>10.26</v>
      </c>
      <c r="E229" s="15">
        <v>3</v>
      </c>
      <c r="F229" s="19"/>
    </row>
    <row r="230" spans="1:6">
      <c r="A230" s="19"/>
      <c r="B230" s="95"/>
      <c r="C230" s="24" t="s">
        <v>845</v>
      </c>
      <c r="D230" s="96">
        <v>10.26</v>
      </c>
      <c r="E230" s="15">
        <v>3</v>
      </c>
      <c r="F230" s="19"/>
    </row>
    <row r="231" spans="1:6">
      <c r="A231" s="19"/>
      <c r="B231" s="95"/>
      <c r="C231" s="24" t="s">
        <v>846</v>
      </c>
      <c r="D231" s="96">
        <v>10.26</v>
      </c>
      <c r="E231" s="15">
        <v>3</v>
      </c>
      <c r="F231" s="19"/>
    </row>
    <row r="232" spans="1:6">
      <c r="A232" s="19"/>
      <c r="B232" s="95"/>
      <c r="C232" s="24" t="s">
        <v>275</v>
      </c>
      <c r="D232" s="96">
        <v>10.26</v>
      </c>
      <c r="E232" s="15">
        <v>3</v>
      </c>
      <c r="F232" s="19"/>
    </row>
    <row r="233" spans="1:6">
      <c r="A233" s="19"/>
      <c r="B233" s="95"/>
      <c r="C233" s="24" t="s">
        <v>847</v>
      </c>
      <c r="D233" s="96">
        <v>10.26</v>
      </c>
      <c r="E233" s="15">
        <v>3</v>
      </c>
      <c r="F233" s="19"/>
    </row>
    <row r="234" spans="1:6">
      <c r="A234" s="19"/>
      <c r="B234" s="95"/>
      <c r="C234" s="24" t="s">
        <v>848</v>
      </c>
      <c r="D234" s="96">
        <v>10.26</v>
      </c>
      <c r="E234" s="15">
        <v>3</v>
      </c>
      <c r="F234" s="19"/>
    </row>
    <row r="235" spans="1:6">
      <c r="A235" s="19"/>
      <c r="B235" s="95"/>
      <c r="C235" s="24" t="s">
        <v>849</v>
      </c>
      <c r="D235" s="96">
        <v>10.26</v>
      </c>
      <c r="E235" s="15">
        <v>3</v>
      </c>
      <c r="F235" s="19"/>
    </row>
    <row r="236" spans="1:6">
      <c r="A236" s="19"/>
      <c r="B236" s="24"/>
      <c r="C236" s="24" t="s">
        <v>850</v>
      </c>
      <c r="D236" s="96">
        <v>10.26</v>
      </c>
      <c r="E236" s="15">
        <v>3</v>
      </c>
      <c r="F236" s="19"/>
    </row>
    <row r="237" spans="1:6">
      <c r="A237" s="19"/>
      <c r="B237" s="95" t="s">
        <v>552</v>
      </c>
      <c r="C237" s="24" t="s">
        <v>851</v>
      </c>
      <c r="D237" s="96">
        <v>10.26</v>
      </c>
      <c r="E237" s="15">
        <v>3</v>
      </c>
      <c r="F237" s="19"/>
    </row>
    <row r="238" spans="1:6">
      <c r="A238" s="19"/>
      <c r="B238" s="95"/>
      <c r="C238" s="24" t="s">
        <v>852</v>
      </c>
      <c r="D238" s="96">
        <v>10.26</v>
      </c>
      <c r="E238" s="15">
        <v>3</v>
      </c>
      <c r="F238" s="19"/>
    </row>
    <row r="239" spans="1:6">
      <c r="A239" s="19"/>
      <c r="B239" s="95"/>
      <c r="C239" s="24" t="s">
        <v>853</v>
      </c>
      <c r="D239" s="96">
        <v>10.26</v>
      </c>
      <c r="E239" s="15">
        <v>3</v>
      </c>
      <c r="F239" s="19"/>
    </row>
    <row r="240" spans="1:6">
      <c r="A240" s="19"/>
      <c r="B240" s="95"/>
      <c r="C240" s="24" t="s">
        <v>854</v>
      </c>
      <c r="D240" s="96">
        <v>10.26</v>
      </c>
      <c r="E240" s="15">
        <v>3</v>
      </c>
      <c r="F240" s="19"/>
    </row>
    <row r="241" spans="1:6">
      <c r="A241" s="19"/>
      <c r="B241" s="95"/>
      <c r="C241" s="24" t="s">
        <v>855</v>
      </c>
      <c r="D241" s="96">
        <v>10.26</v>
      </c>
      <c r="E241" s="15">
        <v>3</v>
      </c>
      <c r="F241" s="19"/>
    </row>
    <row r="242" spans="1:6">
      <c r="A242" s="19"/>
      <c r="B242" s="95"/>
      <c r="C242" s="24" t="s">
        <v>856</v>
      </c>
      <c r="D242" s="96">
        <v>10.26</v>
      </c>
      <c r="E242" s="15">
        <v>3</v>
      </c>
      <c r="F242" s="19"/>
    </row>
    <row r="243" spans="1:6">
      <c r="A243" s="19"/>
      <c r="B243" s="24"/>
      <c r="C243" s="24" t="s">
        <v>857</v>
      </c>
      <c r="D243" s="96">
        <v>10.26</v>
      </c>
      <c r="E243" s="15">
        <v>3</v>
      </c>
      <c r="F243" s="19"/>
    </row>
    <row r="244" spans="1:6">
      <c r="A244" s="19"/>
      <c r="B244" s="95" t="s">
        <v>262</v>
      </c>
      <c r="C244" s="24" t="s">
        <v>858</v>
      </c>
      <c r="D244" s="96">
        <v>10.26</v>
      </c>
      <c r="E244" s="15">
        <v>3</v>
      </c>
      <c r="F244" s="19"/>
    </row>
    <row r="245" spans="1:6">
      <c r="A245" s="19"/>
      <c r="B245" s="95"/>
      <c r="C245" s="24" t="s">
        <v>859</v>
      </c>
      <c r="D245" s="96">
        <v>10.26</v>
      </c>
      <c r="E245" s="15">
        <v>3</v>
      </c>
      <c r="F245" s="19"/>
    </row>
    <row r="246" spans="1:6">
      <c r="A246" s="19"/>
      <c r="B246" s="95"/>
      <c r="C246" s="24" t="s">
        <v>860</v>
      </c>
      <c r="D246" s="96">
        <v>10.26</v>
      </c>
      <c r="E246" s="15">
        <v>3</v>
      </c>
      <c r="F246" s="19"/>
    </row>
    <row r="247" spans="1:6">
      <c r="A247" s="19"/>
      <c r="B247" s="95"/>
      <c r="C247" s="24" t="s">
        <v>266</v>
      </c>
      <c r="D247" s="96">
        <v>10.26</v>
      </c>
      <c r="E247" s="15">
        <v>3</v>
      </c>
      <c r="F247" s="19"/>
    </row>
    <row r="248" spans="1:6">
      <c r="A248" s="19"/>
      <c r="B248" s="95"/>
      <c r="C248" s="24" t="s">
        <v>861</v>
      </c>
      <c r="D248" s="96">
        <v>10.26</v>
      </c>
      <c r="E248" s="15">
        <v>3</v>
      </c>
      <c r="F248" s="19"/>
    </row>
    <row r="249" spans="1:6">
      <c r="A249" s="19"/>
      <c r="B249" s="95"/>
      <c r="C249" s="24" t="s">
        <v>862</v>
      </c>
      <c r="D249" s="96">
        <v>10.26</v>
      </c>
      <c r="E249" s="15">
        <v>3</v>
      </c>
      <c r="F249" s="19"/>
    </row>
    <row r="250" spans="1:6">
      <c r="A250" s="19"/>
      <c r="B250" s="95"/>
      <c r="C250" s="24" t="s">
        <v>863</v>
      </c>
      <c r="D250" s="96">
        <v>10.26</v>
      </c>
      <c r="E250" s="15">
        <v>3</v>
      </c>
      <c r="F250" s="19"/>
    </row>
    <row r="251" spans="1:6">
      <c r="A251" s="19"/>
      <c r="B251" s="95"/>
      <c r="C251" s="24" t="s">
        <v>864</v>
      </c>
      <c r="D251" s="96">
        <v>10.26</v>
      </c>
      <c r="E251" s="15">
        <v>3</v>
      </c>
      <c r="F251" s="19"/>
    </row>
    <row r="252" spans="1:6">
      <c r="A252" s="19"/>
      <c r="B252" s="95"/>
      <c r="C252" s="24" t="s">
        <v>865</v>
      </c>
      <c r="D252" s="96">
        <v>10.26</v>
      </c>
      <c r="E252" s="15">
        <v>3</v>
      </c>
      <c r="F252" s="19"/>
    </row>
    <row r="253" spans="1:6">
      <c r="A253" s="19"/>
      <c r="B253" s="24"/>
      <c r="C253" s="24" t="s">
        <v>263</v>
      </c>
      <c r="D253" s="96">
        <v>10.26</v>
      </c>
      <c r="E253" s="15">
        <v>3</v>
      </c>
      <c r="F253" s="19"/>
    </row>
    <row r="254" spans="1:6">
      <c r="A254" s="19"/>
      <c r="B254" s="95" t="s">
        <v>555</v>
      </c>
      <c r="C254" s="24" t="s">
        <v>866</v>
      </c>
      <c r="D254" s="96">
        <v>10.26</v>
      </c>
      <c r="E254" s="15">
        <v>3</v>
      </c>
      <c r="F254" s="19"/>
    </row>
    <row r="255" spans="1:6">
      <c r="A255" s="19"/>
      <c r="B255" s="95"/>
      <c r="C255" s="24" t="s">
        <v>867</v>
      </c>
      <c r="D255" s="96">
        <v>10.26</v>
      </c>
      <c r="E255" s="15">
        <v>3</v>
      </c>
      <c r="F255" s="19"/>
    </row>
    <row r="256" spans="1:6">
      <c r="A256" s="19"/>
      <c r="B256" s="95"/>
      <c r="C256" s="24" t="s">
        <v>868</v>
      </c>
      <c r="D256" s="96">
        <v>10.26</v>
      </c>
      <c r="E256" s="15">
        <v>3</v>
      </c>
      <c r="F256" s="19"/>
    </row>
    <row r="257" spans="1:6">
      <c r="A257" s="19"/>
      <c r="B257" s="95"/>
      <c r="C257" s="24" t="s">
        <v>869</v>
      </c>
      <c r="D257" s="96">
        <v>10.26</v>
      </c>
      <c r="E257" s="15">
        <v>3</v>
      </c>
      <c r="F257" s="19"/>
    </row>
    <row r="258" spans="1:6">
      <c r="A258" s="19"/>
      <c r="B258" s="95"/>
      <c r="C258" s="24" t="s">
        <v>870</v>
      </c>
      <c r="D258" s="96">
        <v>10.26</v>
      </c>
      <c r="E258" s="15">
        <v>3</v>
      </c>
      <c r="F258" s="19"/>
    </row>
    <row r="259" spans="1:6">
      <c r="A259" s="19"/>
      <c r="B259" s="95"/>
      <c r="C259" s="24" t="s">
        <v>871</v>
      </c>
      <c r="D259" s="96">
        <v>10.26</v>
      </c>
      <c r="E259" s="15">
        <v>3</v>
      </c>
      <c r="F259" s="19"/>
    </row>
    <row r="260" spans="1:6">
      <c r="A260" s="19"/>
      <c r="B260" s="95"/>
      <c r="C260" s="24" t="s">
        <v>872</v>
      </c>
      <c r="D260" s="96">
        <v>10.26</v>
      </c>
      <c r="E260" s="15">
        <v>3</v>
      </c>
      <c r="F260" s="19"/>
    </row>
    <row r="261" spans="1:6">
      <c r="A261" s="19"/>
      <c r="B261" s="95"/>
      <c r="C261" s="24" t="s">
        <v>873</v>
      </c>
      <c r="D261" s="96">
        <v>10.26</v>
      </c>
      <c r="E261" s="15">
        <v>3</v>
      </c>
      <c r="F261" s="19"/>
    </row>
    <row r="262" spans="1:6">
      <c r="A262" s="19"/>
      <c r="B262" s="95"/>
      <c r="C262" s="24" t="s">
        <v>874</v>
      </c>
      <c r="D262" s="96">
        <v>10.26</v>
      </c>
      <c r="E262" s="15">
        <v>3</v>
      </c>
      <c r="F262" s="19"/>
    </row>
    <row r="263" spans="1:6">
      <c r="A263" s="19"/>
      <c r="B263" s="95"/>
      <c r="C263" s="24" t="s">
        <v>875</v>
      </c>
      <c r="D263" s="96">
        <v>10.26</v>
      </c>
      <c r="E263" s="15">
        <v>3</v>
      </c>
      <c r="F263" s="19"/>
    </row>
    <row r="264" spans="1:6">
      <c r="A264" s="19"/>
      <c r="B264" s="95"/>
      <c r="C264" s="24" t="s">
        <v>876</v>
      </c>
      <c r="D264" s="96">
        <v>10.26</v>
      </c>
      <c r="E264" s="15">
        <v>3</v>
      </c>
      <c r="F264" s="19"/>
    </row>
    <row r="265" spans="1:6">
      <c r="A265" s="19"/>
      <c r="B265" s="95"/>
      <c r="C265" s="24" t="s">
        <v>877</v>
      </c>
      <c r="D265" s="96">
        <v>10.26</v>
      </c>
      <c r="E265" s="15">
        <v>3</v>
      </c>
      <c r="F265" s="19"/>
    </row>
    <row r="266" spans="1:6">
      <c r="A266" s="19"/>
      <c r="B266" s="95"/>
      <c r="C266" s="24" t="s">
        <v>878</v>
      </c>
      <c r="D266" s="96">
        <v>10.26</v>
      </c>
      <c r="E266" s="15">
        <v>3</v>
      </c>
      <c r="F266" s="19"/>
    </row>
    <row r="267" spans="1:6">
      <c r="A267" s="19"/>
      <c r="B267" s="24"/>
      <c r="C267" s="24" t="s">
        <v>879</v>
      </c>
      <c r="D267" s="96">
        <v>10.26</v>
      </c>
      <c r="E267" s="15">
        <v>3</v>
      </c>
      <c r="F267" s="19"/>
    </row>
    <row r="268" spans="1:6">
      <c r="A268" s="19"/>
      <c r="B268" s="95" t="s">
        <v>292</v>
      </c>
      <c r="C268" s="97" t="s">
        <v>296</v>
      </c>
      <c r="D268" s="96">
        <v>10.27</v>
      </c>
      <c r="E268" s="18">
        <v>3</v>
      </c>
      <c r="F268" s="19"/>
    </row>
    <row r="269" spans="1:6">
      <c r="A269" s="19"/>
      <c r="B269" s="95"/>
      <c r="C269" s="24" t="s">
        <v>800</v>
      </c>
      <c r="D269" s="96">
        <v>10.27</v>
      </c>
      <c r="E269" s="15">
        <v>3</v>
      </c>
      <c r="F269" s="19"/>
    </row>
    <row r="270" spans="1:6">
      <c r="A270" s="19"/>
      <c r="B270" s="95"/>
      <c r="C270" s="24" t="s">
        <v>880</v>
      </c>
      <c r="D270" s="96">
        <v>10.27</v>
      </c>
      <c r="E270" s="15">
        <v>3</v>
      </c>
      <c r="F270" s="19"/>
    </row>
    <row r="271" spans="1:6">
      <c r="A271" s="19"/>
      <c r="B271" s="95"/>
      <c r="C271" s="24" t="s">
        <v>293</v>
      </c>
      <c r="D271" s="96">
        <v>10.27</v>
      </c>
      <c r="E271" s="15">
        <v>3</v>
      </c>
      <c r="F271" s="19"/>
    </row>
    <row r="272" spans="1:6">
      <c r="A272" s="19"/>
      <c r="B272" s="95"/>
      <c r="C272" s="24" t="s">
        <v>802</v>
      </c>
      <c r="D272" s="96">
        <v>10.27</v>
      </c>
      <c r="E272" s="15">
        <v>3</v>
      </c>
      <c r="F272" s="19"/>
    </row>
    <row r="273" spans="1:6">
      <c r="A273" s="19"/>
      <c r="B273" s="95"/>
      <c r="C273" s="24" t="s">
        <v>294</v>
      </c>
      <c r="D273" s="96">
        <v>10.27</v>
      </c>
      <c r="E273" s="15">
        <v>3</v>
      </c>
      <c r="F273" s="19"/>
    </row>
    <row r="274" spans="1:6">
      <c r="A274" s="19"/>
      <c r="B274" s="95"/>
      <c r="C274" s="24" t="s">
        <v>807</v>
      </c>
      <c r="D274" s="96">
        <v>10.27</v>
      </c>
      <c r="E274" s="15">
        <v>3</v>
      </c>
      <c r="F274" s="19"/>
    </row>
    <row r="275" spans="1:6">
      <c r="A275" s="19"/>
      <c r="B275" s="95"/>
      <c r="C275" s="24" t="s">
        <v>805</v>
      </c>
      <c r="D275" s="96">
        <v>10.27</v>
      </c>
      <c r="E275" s="15">
        <v>3</v>
      </c>
      <c r="F275" s="19"/>
    </row>
    <row r="276" spans="1:6">
      <c r="A276" s="19"/>
      <c r="B276" s="24"/>
      <c r="C276" s="24" t="s">
        <v>881</v>
      </c>
      <c r="D276" s="96">
        <v>10.27</v>
      </c>
      <c r="E276" s="15">
        <v>3</v>
      </c>
      <c r="F276" s="19"/>
    </row>
    <row r="277" spans="1:6">
      <c r="A277" s="19"/>
      <c r="B277" s="95" t="s">
        <v>554</v>
      </c>
      <c r="C277" s="24" t="s">
        <v>810</v>
      </c>
      <c r="D277" s="96">
        <v>10.27</v>
      </c>
      <c r="E277" s="15">
        <v>3</v>
      </c>
      <c r="F277" s="19"/>
    </row>
    <row r="278" spans="1:6">
      <c r="A278" s="19"/>
      <c r="B278" s="95"/>
      <c r="C278" s="24" t="s">
        <v>811</v>
      </c>
      <c r="D278" s="96">
        <v>10.27</v>
      </c>
      <c r="E278" s="15">
        <v>3</v>
      </c>
      <c r="F278" s="19"/>
    </row>
    <row r="279" spans="1:6">
      <c r="A279" s="19"/>
      <c r="B279" s="95"/>
      <c r="C279" s="24" t="s">
        <v>635</v>
      </c>
      <c r="D279" s="96">
        <v>10.27</v>
      </c>
      <c r="E279" s="15">
        <v>3</v>
      </c>
      <c r="F279" s="19"/>
    </row>
    <row r="280" spans="1:6">
      <c r="A280" s="19"/>
      <c r="B280" s="95"/>
      <c r="C280" s="24" t="s">
        <v>812</v>
      </c>
      <c r="D280" s="96">
        <v>10.27</v>
      </c>
      <c r="E280" s="15">
        <v>3</v>
      </c>
      <c r="F280" s="19"/>
    </row>
    <row r="281" spans="1:6">
      <c r="A281" s="19"/>
      <c r="B281" s="95"/>
      <c r="C281" s="24" t="s">
        <v>813</v>
      </c>
      <c r="D281" s="96">
        <v>10.27</v>
      </c>
      <c r="E281" s="15">
        <v>3</v>
      </c>
      <c r="F281" s="19"/>
    </row>
    <row r="282" spans="1:6">
      <c r="A282" s="19"/>
      <c r="B282" s="95"/>
      <c r="C282" s="24" t="s">
        <v>814</v>
      </c>
      <c r="D282" s="96">
        <v>10.27</v>
      </c>
      <c r="E282" s="15">
        <v>3</v>
      </c>
      <c r="F282" s="19"/>
    </row>
    <row r="283" spans="1:6">
      <c r="A283" s="19"/>
      <c r="B283" s="95"/>
      <c r="C283" s="24" t="s">
        <v>815</v>
      </c>
      <c r="D283" s="96">
        <v>10.27</v>
      </c>
      <c r="E283" s="15">
        <v>3</v>
      </c>
      <c r="F283" s="19"/>
    </row>
    <row r="284" spans="1:6">
      <c r="A284" s="19"/>
      <c r="B284" s="95"/>
      <c r="C284" s="24" t="s">
        <v>816</v>
      </c>
      <c r="D284" s="96">
        <v>10.27</v>
      </c>
      <c r="E284" s="15">
        <v>3</v>
      </c>
      <c r="F284" s="19"/>
    </row>
    <row r="285" spans="1:6">
      <c r="A285" s="19"/>
      <c r="B285" s="95"/>
      <c r="C285" s="24" t="s">
        <v>817</v>
      </c>
      <c r="D285" s="96">
        <v>10.27</v>
      </c>
      <c r="E285" s="15">
        <v>3</v>
      </c>
      <c r="F285" s="19"/>
    </row>
    <row r="286" spans="1:6">
      <c r="A286" s="19"/>
      <c r="B286" s="95"/>
      <c r="C286" s="24" t="s">
        <v>818</v>
      </c>
      <c r="D286" s="96">
        <v>10.27</v>
      </c>
      <c r="E286" s="15">
        <v>3</v>
      </c>
      <c r="F286" s="19"/>
    </row>
    <row r="287" spans="1:6">
      <c r="A287" s="19"/>
      <c r="B287" s="95"/>
      <c r="C287" s="24" t="s">
        <v>819</v>
      </c>
      <c r="D287" s="96">
        <v>10.27</v>
      </c>
      <c r="E287" s="15">
        <v>3</v>
      </c>
      <c r="F287" s="19"/>
    </row>
    <row r="288" spans="1:6">
      <c r="A288" s="19"/>
      <c r="B288" s="95"/>
      <c r="C288" s="24" t="s">
        <v>820</v>
      </c>
      <c r="D288" s="96">
        <v>10.27</v>
      </c>
      <c r="E288" s="15">
        <v>3</v>
      </c>
      <c r="F288" s="19"/>
    </row>
    <row r="289" spans="1:6">
      <c r="A289" s="19"/>
      <c r="B289" s="95"/>
      <c r="C289" s="24" t="s">
        <v>821</v>
      </c>
      <c r="D289" s="96">
        <v>10.27</v>
      </c>
      <c r="E289" s="15">
        <v>3</v>
      </c>
      <c r="F289" s="19"/>
    </row>
    <row r="290" spans="1:6">
      <c r="A290" s="19"/>
      <c r="B290" s="95"/>
      <c r="C290" s="24" t="s">
        <v>822</v>
      </c>
      <c r="D290" s="96">
        <v>10.27</v>
      </c>
      <c r="E290" s="15">
        <v>3</v>
      </c>
      <c r="F290" s="19"/>
    </row>
    <row r="291" spans="1:6">
      <c r="A291" s="19"/>
      <c r="B291" s="95"/>
      <c r="C291" s="24" t="s">
        <v>823</v>
      </c>
      <c r="D291" s="96">
        <v>10.27</v>
      </c>
      <c r="E291" s="15">
        <v>3</v>
      </c>
      <c r="F291" s="19"/>
    </row>
    <row r="292" spans="1:6">
      <c r="A292" s="19"/>
      <c r="B292" s="95"/>
      <c r="C292" s="24" t="s">
        <v>633</v>
      </c>
      <c r="D292" s="96">
        <v>10.27</v>
      </c>
      <c r="E292" s="15">
        <v>3</v>
      </c>
      <c r="F292" s="19"/>
    </row>
    <row r="293" spans="1:6">
      <c r="A293" s="19"/>
      <c r="B293" s="95"/>
      <c r="C293" s="24" t="s">
        <v>824</v>
      </c>
      <c r="D293" s="96">
        <v>10.27</v>
      </c>
      <c r="E293" s="15">
        <v>3</v>
      </c>
      <c r="F293" s="19"/>
    </row>
    <row r="294" spans="1:6">
      <c r="A294" s="19"/>
      <c r="B294" s="24"/>
      <c r="C294" s="24" t="s">
        <v>825</v>
      </c>
      <c r="D294" s="96">
        <v>10.27</v>
      </c>
      <c r="E294" s="15">
        <v>3</v>
      </c>
      <c r="F294" s="19"/>
    </row>
    <row r="295" spans="1:6">
      <c r="A295" s="19"/>
      <c r="B295" s="95" t="s">
        <v>268</v>
      </c>
      <c r="C295" s="24" t="s">
        <v>826</v>
      </c>
      <c r="D295" s="96">
        <v>10.27</v>
      </c>
      <c r="E295" s="15">
        <v>3</v>
      </c>
      <c r="F295" s="19"/>
    </row>
    <row r="296" spans="1:6">
      <c r="A296" s="19"/>
      <c r="B296" s="95"/>
      <c r="C296" s="24" t="s">
        <v>827</v>
      </c>
      <c r="D296" s="96">
        <v>10.27</v>
      </c>
      <c r="E296" s="15">
        <v>3</v>
      </c>
      <c r="F296" s="19"/>
    </row>
    <row r="297" spans="1:6">
      <c r="A297" s="19"/>
      <c r="B297" s="95"/>
      <c r="C297" s="24" t="s">
        <v>269</v>
      </c>
      <c r="D297" s="96">
        <v>10.27</v>
      </c>
      <c r="E297" s="15">
        <v>3</v>
      </c>
      <c r="F297" s="19"/>
    </row>
    <row r="298" spans="1:6">
      <c r="A298" s="19"/>
      <c r="B298" s="95"/>
      <c r="C298" s="24" t="s">
        <v>831</v>
      </c>
      <c r="D298" s="96">
        <v>10.27</v>
      </c>
      <c r="E298" s="15">
        <v>3</v>
      </c>
      <c r="F298" s="19"/>
    </row>
    <row r="299" spans="1:6">
      <c r="A299" s="19"/>
      <c r="B299" s="95"/>
      <c r="C299" s="24" t="s">
        <v>829</v>
      </c>
      <c r="D299" s="96">
        <v>10.27</v>
      </c>
      <c r="E299" s="15">
        <v>3</v>
      </c>
      <c r="F299" s="19"/>
    </row>
    <row r="300" spans="1:6">
      <c r="A300" s="19"/>
      <c r="B300" s="95"/>
      <c r="C300" s="24" t="s">
        <v>834</v>
      </c>
      <c r="D300" s="96">
        <v>10.27</v>
      </c>
      <c r="E300" s="15">
        <v>3</v>
      </c>
      <c r="F300" s="19"/>
    </row>
    <row r="301" spans="1:6">
      <c r="A301" s="19"/>
      <c r="B301" s="95"/>
      <c r="C301" s="24" t="s">
        <v>882</v>
      </c>
      <c r="D301" s="96">
        <v>10.27</v>
      </c>
      <c r="E301" s="15">
        <v>3</v>
      </c>
      <c r="F301" s="19"/>
    </row>
    <row r="302" spans="1:6">
      <c r="A302" s="19"/>
      <c r="B302" s="95"/>
      <c r="C302" s="24" t="s">
        <v>836</v>
      </c>
      <c r="D302" s="96">
        <v>10.27</v>
      </c>
      <c r="E302" s="15">
        <v>3</v>
      </c>
      <c r="F302" s="19"/>
    </row>
    <row r="303" spans="1:6">
      <c r="A303" s="19"/>
      <c r="B303" s="24"/>
      <c r="C303" s="24" t="s">
        <v>837</v>
      </c>
      <c r="D303" s="96">
        <v>10.27</v>
      </c>
      <c r="E303" s="15">
        <v>3</v>
      </c>
      <c r="F303" s="19"/>
    </row>
    <row r="304" spans="1:6">
      <c r="A304" s="19"/>
      <c r="B304" s="95" t="s">
        <v>553</v>
      </c>
      <c r="C304" s="24" t="s">
        <v>838</v>
      </c>
      <c r="D304" s="96">
        <v>10.27</v>
      </c>
      <c r="E304" s="15">
        <v>3</v>
      </c>
      <c r="F304" s="19"/>
    </row>
    <row r="305" spans="1:6">
      <c r="A305" s="19"/>
      <c r="B305" s="95"/>
      <c r="C305" s="24" t="s">
        <v>839</v>
      </c>
      <c r="D305" s="96">
        <v>10.27</v>
      </c>
      <c r="E305" s="15">
        <v>3</v>
      </c>
      <c r="F305" s="19"/>
    </row>
    <row r="306" spans="1:6">
      <c r="A306" s="19"/>
      <c r="B306" s="95"/>
      <c r="C306" s="24" t="s">
        <v>840</v>
      </c>
      <c r="D306" s="96">
        <v>10.27</v>
      </c>
      <c r="E306" s="15">
        <v>3</v>
      </c>
      <c r="F306" s="19"/>
    </row>
    <row r="307" spans="1:6">
      <c r="A307" s="19"/>
      <c r="B307" s="95"/>
      <c r="C307" s="24" t="s">
        <v>841</v>
      </c>
      <c r="D307" s="96">
        <v>10.27</v>
      </c>
      <c r="E307" s="15">
        <v>3</v>
      </c>
      <c r="F307" s="19"/>
    </row>
    <row r="308" spans="1:6">
      <c r="A308" s="19"/>
      <c r="B308" s="95"/>
      <c r="C308" s="24" t="s">
        <v>842</v>
      </c>
      <c r="D308" s="96">
        <v>10.27</v>
      </c>
      <c r="E308" s="15">
        <v>3</v>
      </c>
      <c r="F308" s="19"/>
    </row>
    <row r="309" spans="1:6">
      <c r="A309" s="19"/>
      <c r="B309" s="95"/>
      <c r="C309" s="24" t="s">
        <v>843</v>
      </c>
      <c r="D309" s="96">
        <v>10.27</v>
      </c>
      <c r="E309" s="15">
        <v>3</v>
      </c>
      <c r="F309" s="19"/>
    </row>
    <row r="310" spans="1:6">
      <c r="A310" s="19"/>
      <c r="B310" s="95"/>
      <c r="C310" s="24" t="s">
        <v>883</v>
      </c>
      <c r="D310" s="96">
        <v>10.27</v>
      </c>
      <c r="E310" s="15">
        <v>3</v>
      </c>
      <c r="F310" s="19"/>
    </row>
    <row r="311" spans="1:6">
      <c r="A311" s="19"/>
      <c r="B311" s="95"/>
      <c r="C311" s="24" t="s">
        <v>884</v>
      </c>
      <c r="D311" s="96">
        <v>10.27</v>
      </c>
      <c r="E311" s="15">
        <v>3</v>
      </c>
      <c r="F311" s="19"/>
    </row>
    <row r="312" spans="1:6">
      <c r="A312" s="19"/>
      <c r="B312" s="95"/>
      <c r="C312" s="24" t="s">
        <v>885</v>
      </c>
      <c r="D312" s="96">
        <v>10.27</v>
      </c>
      <c r="E312" s="15">
        <v>3</v>
      </c>
      <c r="F312" s="19"/>
    </row>
    <row r="313" spans="1:6">
      <c r="A313" s="19"/>
      <c r="B313" s="95"/>
      <c r="C313" s="24" t="s">
        <v>886</v>
      </c>
      <c r="D313" s="96">
        <v>10.27</v>
      </c>
      <c r="E313" s="15">
        <v>3</v>
      </c>
      <c r="F313" s="19"/>
    </row>
    <row r="314" spans="1:6">
      <c r="A314" s="19"/>
      <c r="B314" s="95"/>
      <c r="C314" s="24" t="s">
        <v>887</v>
      </c>
      <c r="D314" s="96">
        <v>10.27</v>
      </c>
      <c r="E314" s="15">
        <v>3</v>
      </c>
      <c r="F314" s="19"/>
    </row>
    <row r="315" spans="1:6">
      <c r="A315" s="19"/>
      <c r="B315" s="24"/>
      <c r="C315" s="24" t="s">
        <v>888</v>
      </c>
      <c r="D315" s="96">
        <v>10.27</v>
      </c>
      <c r="E315" s="15">
        <v>3</v>
      </c>
      <c r="F315" s="19"/>
    </row>
    <row r="316" spans="1:6">
      <c r="A316" s="19"/>
      <c r="B316" s="95" t="s">
        <v>272</v>
      </c>
      <c r="C316" s="24" t="s">
        <v>273</v>
      </c>
      <c r="D316" s="96">
        <v>10.27</v>
      </c>
      <c r="E316" s="15">
        <v>3</v>
      </c>
      <c r="F316" s="19"/>
    </row>
    <row r="317" spans="1:6">
      <c r="A317" s="19"/>
      <c r="B317" s="95"/>
      <c r="C317" s="24" t="s">
        <v>276</v>
      </c>
      <c r="D317" s="96">
        <v>10.27</v>
      </c>
      <c r="E317" s="15">
        <v>3</v>
      </c>
      <c r="F317" s="19"/>
    </row>
    <row r="318" spans="1:6">
      <c r="A318" s="19"/>
      <c r="B318" s="95"/>
      <c r="C318" s="24" t="s">
        <v>889</v>
      </c>
      <c r="D318" s="96">
        <v>10.27</v>
      </c>
      <c r="E318" s="15">
        <v>3</v>
      </c>
      <c r="F318" s="19"/>
    </row>
    <row r="319" spans="1:6">
      <c r="A319" s="19"/>
      <c r="B319" s="95"/>
      <c r="C319" s="24" t="s">
        <v>846</v>
      </c>
      <c r="D319" s="96">
        <v>10.27</v>
      </c>
      <c r="E319" s="15">
        <v>3</v>
      </c>
      <c r="F319" s="19"/>
    </row>
    <row r="320" spans="1:6">
      <c r="A320" s="19"/>
      <c r="B320" s="24"/>
      <c r="C320" s="24" t="s">
        <v>275</v>
      </c>
      <c r="D320" s="96">
        <v>10.27</v>
      </c>
      <c r="E320" s="15">
        <v>3</v>
      </c>
      <c r="F320" s="19"/>
    </row>
    <row r="321" spans="1:6">
      <c r="A321" s="19"/>
      <c r="B321" s="95" t="s">
        <v>552</v>
      </c>
      <c r="C321" s="24" t="s">
        <v>851</v>
      </c>
      <c r="D321" s="96">
        <v>10.27</v>
      </c>
      <c r="E321" s="15">
        <v>3</v>
      </c>
      <c r="F321" s="19"/>
    </row>
    <row r="322" spans="1:6">
      <c r="A322" s="19"/>
      <c r="B322" s="95"/>
      <c r="C322" s="24" t="s">
        <v>852</v>
      </c>
      <c r="D322" s="96">
        <v>10.27</v>
      </c>
      <c r="E322" s="15">
        <v>3</v>
      </c>
      <c r="F322" s="19"/>
    </row>
    <row r="323" spans="1:6">
      <c r="A323" s="19"/>
      <c r="B323" s="95"/>
      <c r="C323" s="24" t="s">
        <v>857</v>
      </c>
      <c r="D323" s="96">
        <v>10.27</v>
      </c>
      <c r="E323" s="15">
        <v>3</v>
      </c>
      <c r="F323" s="19"/>
    </row>
    <row r="324" spans="1:6">
      <c r="A324" s="19"/>
      <c r="B324" s="95"/>
      <c r="C324" s="24" t="s">
        <v>890</v>
      </c>
      <c r="D324" s="96">
        <v>10.27</v>
      </c>
      <c r="E324" s="15">
        <v>3</v>
      </c>
      <c r="F324" s="19"/>
    </row>
    <row r="325" spans="1:6">
      <c r="A325" s="19"/>
      <c r="B325" s="95"/>
      <c r="C325" s="24" t="s">
        <v>855</v>
      </c>
      <c r="D325" s="96">
        <v>10.27</v>
      </c>
      <c r="E325" s="15">
        <v>3</v>
      </c>
      <c r="F325" s="19"/>
    </row>
    <row r="326" spans="1:6">
      <c r="A326" s="19"/>
      <c r="B326" s="24"/>
      <c r="C326" s="24" t="s">
        <v>891</v>
      </c>
      <c r="D326" s="96">
        <v>10.27</v>
      </c>
      <c r="E326" s="15">
        <v>3</v>
      </c>
      <c r="F326" s="19"/>
    </row>
    <row r="327" spans="1:6">
      <c r="A327" s="19"/>
      <c r="B327" s="95" t="s">
        <v>292</v>
      </c>
      <c r="C327" s="24" t="s">
        <v>892</v>
      </c>
      <c r="D327" s="91">
        <v>10.28</v>
      </c>
      <c r="E327" s="15">
        <v>3</v>
      </c>
      <c r="F327" s="19"/>
    </row>
    <row r="328" spans="1:6">
      <c r="A328" s="19"/>
      <c r="B328" s="95"/>
      <c r="C328" s="97" t="s">
        <v>893</v>
      </c>
      <c r="D328" s="91">
        <v>10.28</v>
      </c>
      <c r="E328" s="15">
        <v>3</v>
      </c>
      <c r="F328" s="19"/>
    </row>
    <row r="329" spans="1:6">
      <c r="A329" s="19"/>
      <c r="B329" s="95"/>
      <c r="C329" s="24" t="s">
        <v>800</v>
      </c>
      <c r="D329" s="91">
        <v>10.28</v>
      </c>
      <c r="E329" s="15">
        <v>3</v>
      </c>
      <c r="F329" s="19"/>
    </row>
    <row r="330" spans="1:6">
      <c r="A330" s="19"/>
      <c r="B330" s="95"/>
      <c r="C330" s="24" t="s">
        <v>894</v>
      </c>
      <c r="D330" s="91">
        <v>10.28</v>
      </c>
      <c r="E330" s="15">
        <v>3</v>
      </c>
      <c r="F330" s="19"/>
    </row>
    <row r="331" spans="1:6">
      <c r="A331" s="19"/>
      <c r="B331" s="95"/>
      <c r="C331" s="24" t="s">
        <v>293</v>
      </c>
      <c r="D331" s="91">
        <v>10.28</v>
      </c>
      <c r="E331" s="15">
        <v>3</v>
      </c>
      <c r="F331" s="19"/>
    </row>
    <row r="332" spans="1:6">
      <c r="A332" s="19"/>
      <c r="B332" s="95"/>
      <c r="C332" s="24" t="s">
        <v>802</v>
      </c>
      <c r="D332" s="91">
        <v>10.28</v>
      </c>
      <c r="E332" s="15">
        <v>3</v>
      </c>
      <c r="F332" s="19"/>
    </row>
    <row r="333" spans="1:6">
      <c r="A333" s="19"/>
      <c r="B333" s="95"/>
      <c r="C333" s="24" t="s">
        <v>294</v>
      </c>
      <c r="D333" s="91">
        <v>10.28</v>
      </c>
      <c r="E333" s="15">
        <v>3</v>
      </c>
      <c r="F333" s="19"/>
    </row>
    <row r="334" spans="1:6">
      <c r="A334" s="19"/>
      <c r="B334" s="95"/>
      <c r="C334" s="24" t="s">
        <v>807</v>
      </c>
      <c r="D334" s="91">
        <v>10.28</v>
      </c>
      <c r="E334" s="15">
        <v>3</v>
      </c>
      <c r="F334" s="19"/>
    </row>
    <row r="335" spans="1:6">
      <c r="A335" s="19"/>
      <c r="B335" s="95"/>
      <c r="C335" s="24" t="s">
        <v>805</v>
      </c>
      <c r="D335" s="91">
        <v>10.28</v>
      </c>
      <c r="E335" s="15">
        <v>3</v>
      </c>
      <c r="F335" s="19"/>
    </row>
    <row r="336" spans="1:6">
      <c r="A336" s="19"/>
      <c r="B336" s="95"/>
      <c r="C336" s="24" t="s">
        <v>806</v>
      </c>
      <c r="D336" s="91">
        <v>10.28</v>
      </c>
      <c r="E336" s="15">
        <v>3</v>
      </c>
      <c r="F336" s="19"/>
    </row>
    <row r="337" spans="1:6">
      <c r="A337" s="19"/>
      <c r="B337" s="95"/>
      <c r="C337" s="24" t="s">
        <v>296</v>
      </c>
      <c r="D337" s="91">
        <v>10.28</v>
      </c>
      <c r="E337" s="15">
        <v>3</v>
      </c>
      <c r="F337" s="19"/>
    </row>
    <row r="338" spans="1:6">
      <c r="A338" s="19"/>
      <c r="B338" s="95"/>
      <c r="C338" s="24" t="s">
        <v>895</v>
      </c>
      <c r="D338" s="91">
        <v>10.28</v>
      </c>
      <c r="E338" s="15">
        <v>3</v>
      </c>
      <c r="F338" s="19"/>
    </row>
    <row r="339" spans="1:6">
      <c r="A339" s="19"/>
      <c r="B339" s="95"/>
      <c r="C339" s="24" t="s">
        <v>295</v>
      </c>
      <c r="D339" s="91">
        <v>10.28</v>
      </c>
      <c r="E339" s="15">
        <v>3</v>
      </c>
      <c r="F339" s="19"/>
    </row>
    <row r="340" spans="1:6">
      <c r="A340" s="19"/>
      <c r="B340" s="95"/>
      <c r="C340" s="24" t="s">
        <v>896</v>
      </c>
      <c r="D340" s="91">
        <v>10.28</v>
      </c>
      <c r="E340" s="15">
        <v>3</v>
      </c>
      <c r="F340" s="19"/>
    </row>
    <row r="341" spans="1:6">
      <c r="A341" s="19"/>
      <c r="B341" s="95"/>
      <c r="C341" s="24" t="s">
        <v>897</v>
      </c>
      <c r="D341" s="91">
        <v>10.28</v>
      </c>
      <c r="E341" s="15">
        <v>3</v>
      </c>
      <c r="F341" s="19"/>
    </row>
    <row r="342" spans="1:6">
      <c r="A342" s="19"/>
      <c r="B342" s="95"/>
      <c r="C342" s="24" t="s">
        <v>898</v>
      </c>
      <c r="D342" s="91">
        <v>10.28</v>
      </c>
      <c r="E342" s="15">
        <v>3</v>
      </c>
      <c r="F342" s="19"/>
    </row>
    <row r="343" spans="1:6">
      <c r="A343" s="19"/>
      <c r="B343" s="95"/>
      <c r="C343" s="24" t="s">
        <v>880</v>
      </c>
      <c r="D343" s="91">
        <v>10.28</v>
      </c>
      <c r="E343" s="15">
        <v>3</v>
      </c>
      <c r="F343" s="19"/>
    </row>
    <row r="344" spans="1:6">
      <c r="A344" s="19"/>
      <c r="B344" s="24"/>
      <c r="C344" s="24" t="s">
        <v>899</v>
      </c>
      <c r="D344" s="91">
        <v>10.28</v>
      </c>
      <c r="E344" s="15">
        <v>3</v>
      </c>
      <c r="F344" s="19"/>
    </row>
    <row r="345" spans="1:6">
      <c r="A345" s="19"/>
      <c r="B345" s="95" t="s">
        <v>262</v>
      </c>
      <c r="C345" s="24" t="s">
        <v>858</v>
      </c>
      <c r="D345" s="91">
        <v>10.28</v>
      </c>
      <c r="E345" s="15">
        <v>3</v>
      </c>
      <c r="F345" s="19"/>
    </row>
    <row r="346" spans="1:6">
      <c r="A346" s="19"/>
      <c r="B346" s="95"/>
      <c r="C346" s="24" t="s">
        <v>900</v>
      </c>
      <c r="D346" s="91">
        <v>10.28</v>
      </c>
      <c r="E346" s="15">
        <v>3</v>
      </c>
      <c r="F346" s="19"/>
    </row>
    <row r="347" spans="1:6">
      <c r="A347" s="19"/>
      <c r="B347" s="95"/>
      <c r="C347" s="24" t="s">
        <v>860</v>
      </c>
      <c r="D347" s="91">
        <v>10.28</v>
      </c>
      <c r="E347" s="15">
        <v>3</v>
      </c>
      <c r="F347" s="19"/>
    </row>
    <row r="348" spans="1:6">
      <c r="A348" s="19"/>
      <c r="B348" s="95"/>
      <c r="C348" s="24" t="s">
        <v>266</v>
      </c>
      <c r="D348" s="91">
        <v>10.28</v>
      </c>
      <c r="E348" s="15">
        <v>3</v>
      </c>
      <c r="F348" s="19"/>
    </row>
    <row r="349" spans="1:6">
      <c r="A349" s="19"/>
      <c r="B349" s="95"/>
      <c r="C349" s="24" t="s">
        <v>865</v>
      </c>
      <c r="D349" s="91">
        <v>10.28</v>
      </c>
      <c r="E349" s="15">
        <v>3</v>
      </c>
      <c r="F349" s="19"/>
    </row>
    <row r="350" spans="1:6">
      <c r="A350" s="19"/>
      <c r="B350" s="95"/>
      <c r="C350" s="24" t="s">
        <v>862</v>
      </c>
      <c r="D350" s="91">
        <v>10.28</v>
      </c>
      <c r="E350" s="15">
        <v>3</v>
      </c>
      <c r="F350" s="19"/>
    </row>
    <row r="351" spans="1:6">
      <c r="A351" s="19"/>
      <c r="B351" s="95"/>
      <c r="C351" s="24" t="s">
        <v>863</v>
      </c>
      <c r="D351" s="91">
        <v>10.28</v>
      </c>
      <c r="E351" s="15">
        <v>3</v>
      </c>
      <c r="F351" s="19"/>
    </row>
    <row r="352" spans="1:6">
      <c r="A352" s="19"/>
      <c r="B352" s="24"/>
      <c r="C352" s="24" t="s">
        <v>263</v>
      </c>
      <c r="D352" s="91">
        <v>10.28</v>
      </c>
      <c r="E352" s="15">
        <v>3</v>
      </c>
      <c r="F352" s="19"/>
    </row>
    <row r="353" spans="1:6">
      <c r="A353" s="19"/>
      <c r="B353" s="95" t="s">
        <v>292</v>
      </c>
      <c r="C353" s="24" t="s">
        <v>892</v>
      </c>
      <c r="D353" s="91">
        <v>10.29</v>
      </c>
      <c r="E353" s="15">
        <v>3</v>
      </c>
      <c r="F353" s="19"/>
    </row>
    <row r="354" spans="1:6">
      <c r="A354" s="19"/>
      <c r="B354" s="95"/>
      <c r="C354" s="97" t="s">
        <v>893</v>
      </c>
      <c r="D354" s="91">
        <v>10.29</v>
      </c>
      <c r="E354" s="15">
        <v>3</v>
      </c>
      <c r="F354" s="19"/>
    </row>
    <row r="355" spans="1:6">
      <c r="A355" s="19"/>
      <c r="B355" s="95"/>
      <c r="C355" s="24" t="s">
        <v>800</v>
      </c>
      <c r="D355" s="91">
        <v>10.29</v>
      </c>
      <c r="E355" s="15">
        <v>3</v>
      </c>
      <c r="F355" s="19"/>
    </row>
    <row r="356" spans="1:6">
      <c r="A356" s="19"/>
      <c r="B356" s="95"/>
      <c r="C356" s="24" t="s">
        <v>894</v>
      </c>
      <c r="D356" s="91">
        <v>10.29</v>
      </c>
      <c r="E356" s="15">
        <v>3</v>
      </c>
      <c r="F356" s="19"/>
    </row>
    <row r="357" spans="1:6">
      <c r="A357" s="19"/>
      <c r="B357" s="95"/>
      <c r="C357" s="24" t="s">
        <v>293</v>
      </c>
      <c r="D357" s="91">
        <v>10.29</v>
      </c>
      <c r="E357" s="15">
        <v>3</v>
      </c>
      <c r="F357" s="19"/>
    </row>
    <row r="358" spans="1:6">
      <c r="A358" s="19"/>
      <c r="B358" s="95"/>
      <c r="C358" s="24" t="s">
        <v>802</v>
      </c>
      <c r="D358" s="91">
        <v>10.29</v>
      </c>
      <c r="E358" s="18">
        <v>3</v>
      </c>
      <c r="F358" s="19"/>
    </row>
    <row r="359" spans="1:6">
      <c r="A359" s="19"/>
      <c r="B359" s="95"/>
      <c r="C359" s="24" t="s">
        <v>294</v>
      </c>
      <c r="D359" s="91">
        <v>10.29</v>
      </c>
      <c r="E359" s="15">
        <v>3</v>
      </c>
      <c r="F359" s="19"/>
    </row>
    <row r="360" spans="1:6">
      <c r="A360" s="19"/>
      <c r="B360" s="95"/>
      <c r="C360" s="24" t="s">
        <v>807</v>
      </c>
      <c r="D360" s="91">
        <v>10.29</v>
      </c>
      <c r="E360" s="15">
        <v>3</v>
      </c>
      <c r="F360" s="19"/>
    </row>
    <row r="361" spans="1:6">
      <c r="A361" s="19"/>
      <c r="B361" s="95"/>
      <c r="C361" s="24" t="s">
        <v>805</v>
      </c>
      <c r="D361" s="91">
        <v>10.29</v>
      </c>
      <c r="E361" s="15">
        <v>3</v>
      </c>
      <c r="F361" s="19"/>
    </row>
    <row r="362" spans="1:6">
      <c r="A362" s="19"/>
      <c r="B362" s="95"/>
      <c r="C362" s="24" t="s">
        <v>806</v>
      </c>
      <c r="D362" s="91">
        <v>10.29</v>
      </c>
      <c r="E362" s="15">
        <v>3</v>
      </c>
      <c r="F362" s="19"/>
    </row>
    <row r="363" spans="1:6">
      <c r="A363" s="19"/>
      <c r="B363" s="95"/>
      <c r="C363" s="24" t="s">
        <v>881</v>
      </c>
      <c r="D363" s="91">
        <v>10.29</v>
      </c>
      <c r="E363" s="15">
        <v>3</v>
      </c>
      <c r="F363" s="19"/>
    </row>
    <row r="364" spans="1:6">
      <c r="A364" s="19"/>
      <c r="B364" s="95"/>
      <c r="C364" s="24" t="s">
        <v>895</v>
      </c>
      <c r="D364" s="91">
        <v>10.29</v>
      </c>
      <c r="E364" s="15">
        <v>3</v>
      </c>
      <c r="F364" s="19"/>
    </row>
    <row r="365" spans="1:6">
      <c r="A365" s="19"/>
      <c r="B365" s="95"/>
      <c r="C365" s="24" t="s">
        <v>899</v>
      </c>
      <c r="D365" s="91">
        <v>10.29</v>
      </c>
      <c r="E365" s="15">
        <v>3</v>
      </c>
      <c r="F365" s="19"/>
    </row>
    <row r="366" spans="1:6">
      <c r="A366" s="19"/>
      <c r="B366" s="95"/>
      <c r="C366" s="24" t="s">
        <v>896</v>
      </c>
      <c r="D366" s="91">
        <v>10.29</v>
      </c>
      <c r="E366" s="15">
        <v>3</v>
      </c>
      <c r="F366" s="19"/>
    </row>
    <row r="367" spans="1:6">
      <c r="A367" s="19"/>
      <c r="B367" s="95"/>
      <c r="C367" s="24" t="s">
        <v>897</v>
      </c>
      <c r="D367" s="91">
        <v>10.29</v>
      </c>
      <c r="E367" s="15">
        <v>3</v>
      </c>
      <c r="F367" s="19"/>
    </row>
    <row r="368" spans="1:6">
      <c r="A368" s="19"/>
      <c r="B368" s="95"/>
      <c r="C368" s="24" t="s">
        <v>898</v>
      </c>
      <c r="D368" s="91">
        <v>10.29</v>
      </c>
      <c r="E368" s="15">
        <v>3</v>
      </c>
      <c r="F368" s="19"/>
    </row>
    <row r="369" spans="1:6">
      <c r="A369" s="19"/>
      <c r="B369" s="95"/>
      <c r="C369" s="24" t="s">
        <v>880</v>
      </c>
      <c r="D369" s="91">
        <v>10.29</v>
      </c>
      <c r="E369" s="15">
        <v>3</v>
      </c>
      <c r="F369" s="19"/>
    </row>
    <row r="370" spans="1:6">
      <c r="A370" s="19"/>
      <c r="B370" s="95"/>
      <c r="C370" s="24" t="s">
        <v>802</v>
      </c>
      <c r="D370" s="91">
        <v>10.29</v>
      </c>
      <c r="E370" s="15">
        <v>3</v>
      </c>
      <c r="F370" s="19"/>
    </row>
    <row r="371" spans="1:6">
      <c r="A371" s="19"/>
      <c r="B371" s="95"/>
      <c r="C371" s="24" t="s">
        <v>901</v>
      </c>
      <c r="D371" s="91">
        <v>10.29</v>
      </c>
      <c r="E371" s="15">
        <v>3</v>
      </c>
      <c r="F371" s="19"/>
    </row>
    <row r="372" spans="1:6">
      <c r="A372" s="19"/>
      <c r="B372" s="24"/>
      <c r="C372" s="24" t="s">
        <v>808</v>
      </c>
      <c r="D372" s="91">
        <v>10.29</v>
      </c>
      <c r="E372" s="15">
        <v>3</v>
      </c>
      <c r="F372" s="19"/>
    </row>
    <row r="373" spans="1:6">
      <c r="A373" s="19"/>
      <c r="B373" s="95" t="s">
        <v>554</v>
      </c>
      <c r="C373" s="24" t="s">
        <v>815</v>
      </c>
      <c r="D373" s="91">
        <v>10.29</v>
      </c>
      <c r="E373" s="15">
        <v>3</v>
      </c>
      <c r="F373" s="19"/>
    </row>
    <row r="374" spans="1:6">
      <c r="A374" s="19"/>
      <c r="B374" s="95"/>
      <c r="C374" s="24" t="s">
        <v>814</v>
      </c>
      <c r="D374" s="91">
        <v>10.29</v>
      </c>
      <c r="E374" s="15">
        <v>3</v>
      </c>
      <c r="F374" s="19"/>
    </row>
    <row r="375" spans="1:6">
      <c r="A375" s="19"/>
      <c r="B375" s="95"/>
      <c r="C375" s="24" t="s">
        <v>816</v>
      </c>
      <c r="D375" s="91">
        <v>10.29</v>
      </c>
      <c r="E375" s="15">
        <v>3</v>
      </c>
      <c r="F375" s="19"/>
    </row>
    <row r="376" spans="1:6">
      <c r="A376" s="19"/>
      <c r="B376" s="95"/>
      <c r="C376" s="24" t="s">
        <v>812</v>
      </c>
      <c r="D376" s="91">
        <v>10.29</v>
      </c>
      <c r="E376" s="15">
        <v>3</v>
      </c>
      <c r="F376" s="19"/>
    </row>
    <row r="377" spans="1:6">
      <c r="A377" s="19"/>
      <c r="B377" s="95"/>
      <c r="C377" s="24" t="s">
        <v>811</v>
      </c>
      <c r="D377" s="91">
        <v>10.29</v>
      </c>
      <c r="E377" s="15">
        <v>3</v>
      </c>
      <c r="F377" s="19"/>
    </row>
    <row r="378" spans="1:6">
      <c r="A378" s="19"/>
      <c r="B378" s="95"/>
      <c r="C378" s="24" t="s">
        <v>810</v>
      </c>
      <c r="D378" s="91">
        <v>10.29</v>
      </c>
      <c r="E378" s="15">
        <v>3</v>
      </c>
      <c r="F378" s="19"/>
    </row>
    <row r="379" hidden="1" spans="1:6">
      <c r="A379" s="19"/>
      <c r="B379" s="95"/>
      <c r="C379" s="24" t="s">
        <v>813</v>
      </c>
      <c r="D379" s="91">
        <v>10.29</v>
      </c>
      <c r="E379" s="15">
        <v>3</v>
      </c>
      <c r="F379" s="19"/>
    </row>
    <row r="380" hidden="1" spans="1:6">
      <c r="A380" s="19"/>
      <c r="B380" s="95"/>
      <c r="C380" s="24" t="s">
        <v>635</v>
      </c>
      <c r="D380" s="91">
        <v>10.29</v>
      </c>
      <c r="E380" s="15">
        <v>3</v>
      </c>
      <c r="F380" s="19"/>
    </row>
    <row r="381" hidden="1" spans="1:6">
      <c r="A381" s="19"/>
      <c r="B381" s="95"/>
      <c r="C381" s="24" t="s">
        <v>817</v>
      </c>
      <c r="D381" s="91">
        <v>10.29</v>
      </c>
      <c r="E381" s="15">
        <v>3</v>
      </c>
      <c r="F381" s="19"/>
    </row>
    <row r="382" hidden="1" spans="1:6">
      <c r="A382" s="19"/>
      <c r="B382" s="95"/>
      <c r="C382" s="24" t="s">
        <v>820</v>
      </c>
      <c r="D382" s="91">
        <v>10.29</v>
      </c>
      <c r="E382" s="15">
        <v>3</v>
      </c>
      <c r="F382" s="19"/>
    </row>
    <row r="383" hidden="1" spans="1:6">
      <c r="A383" s="19"/>
      <c r="B383" s="95"/>
      <c r="C383" s="24" t="s">
        <v>822</v>
      </c>
      <c r="D383" s="91">
        <v>10.29</v>
      </c>
      <c r="E383" s="15">
        <v>3</v>
      </c>
      <c r="F383" s="19"/>
    </row>
    <row r="384" hidden="1" spans="1:6">
      <c r="A384" s="19"/>
      <c r="B384" s="95"/>
      <c r="C384" s="24" t="s">
        <v>821</v>
      </c>
      <c r="D384" s="91">
        <v>10.29</v>
      </c>
      <c r="E384" s="15">
        <v>3</v>
      </c>
      <c r="F384" s="19"/>
    </row>
    <row r="385" hidden="1" spans="1:6">
      <c r="A385" s="19"/>
      <c r="B385" s="95"/>
      <c r="C385" s="24" t="s">
        <v>825</v>
      </c>
      <c r="D385" s="91">
        <v>10.29</v>
      </c>
      <c r="E385" s="15">
        <v>3</v>
      </c>
      <c r="F385" s="19"/>
    </row>
    <row r="386" hidden="1" spans="1:6">
      <c r="A386" s="19"/>
      <c r="B386" s="95"/>
      <c r="C386" s="24" t="s">
        <v>633</v>
      </c>
      <c r="D386" s="91">
        <v>10.29</v>
      </c>
      <c r="E386" s="15">
        <v>3</v>
      </c>
      <c r="F386" s="19"/>
    </row>
    <row r="387" hidden="1" spans="1:6">
      <c r="A387" s="19"/>
      <c r="B387" s="95"/>
      <c r="C387" s="24" t="s">
        <v>902</v>
      </c>
      <c r="D387" s="91">
        <v>10.29</v>
      </c>
      <c r="E387" s="15">
        <v>3</v>
      </c>
      <c r="F387" s="19"/>
    </row>
    <row r="388" hidden="1" spans="1:6">
      <c r="A388" s="19"/>
      <c r="B388" s="95"/>
      <c r="C388" s="24" t="s">
        <v>823</v>
      </c>
      <c r="D388" s="91">
        <v>10.29</v>
      </c>
      <c r="E388" s="15">
        <v>3</v>
      </c>
      <c r="F388" s="19"/>
    </row>
    <row r="389" hidden="1" spans="1:6">
      <c r="A389" s="19"/>
      <c r="B389" s="24"/>
      <c r="C389" s="24" t="s">
        <v>824</v>
      </c>
      <c r="D389" s="91">
        <v>10.29</v>
      </c>
      <c r="E389" s="15">
        <v>3</v>
      </c>
      <c r="F389" s="19"/>
    </row>
    <row r="390" hidden="1" spans="1:6">
      <c r="A390" s="19"/>
      <c r="B390" s="95" t="s">
        <v>553</v>
      </c>
      <c r="C390" s="24" t="s">
        <v>903</v>
      </c>
      <c r="D390" s="91">
        <v>10.29</v>
      </c>
      <c r="E390" s="15">
        <v>3</v>
      </c>
      <c r="F390" s="19"/>
    </row>
    <row r="391" hidden="1" spans="1:6">
      <c r="A391" s="19"/>
      <c r="B391" s="95"/>
      <c r="C391" s="24" t="s">
        <v>839</v>
      </c>
      <c r="D391" s="91">
        <v>10.29</v>
      </c>
      <c r="E391" s="15">
        <v>3</v>
      </c>
      <c r="F391" s="19"/>
    </row>
    <row r="392" hidden="1" spans="1:6">
      <c r="A392" s="19"/>
      <c r="B392" s="95"/>
      <c r="C392" s="24" t="s">
        <v>904</v>
      </c>
      <c r="D392" s="91">
        <v>10.29</v>
      </c>
      <c r="E392" s="15">
        <v>3</v>
      </c>
      <c r="F392" s="19"/>
    </row>
    <row r="393" hidden="1" spans="1:6">
      <c r="A393" s="19"/>
      <c r="B393" s="95"/>
      <c r="C393" s="24" t="s">
        <v>841</v>
      </c>
      <c r="D393" s="91">
        <v>10.29</v>
      </c>
      <c r="E393" s="15">
        <v>3</v>
      </c>
      <c r="F393" s="19"/>
    </row>
    <row r="394" hidden="1" spans="1:6">
      <c r="A394" s="19"/>
      <c r="B394" s="95"/>
      <c r="C394" s="24" t="s">
        <v>842</v>
      </c>
      <c r="D394" s="91">
        <v>10.29</v>
      </c>
      <c r="E394" s="15">
        <v>3</v>
      </c>
      <c r="F394" s="98"/>
    </row>
    <row r="395" hidden="1" spans="1:6">
      <c r="A395" s="19"/>
      <c r="B395" s="95"/>
      <c r="C395" s="24" t="s">
        <v>843</v>
      </c>
      <c r="D395" s="91">
        <v>10.29</v>
      </c>
      <c r="E395" s="15">
        <v>3</v>
      </c>
      <c r="F395" s="98"/>
    </row>
    <row r="396" hidden="1" spans="1:6">
      <c r="A396" s="19"/>
      <c r="B396" s="95"/>
      <c r="C396" s="24" t="s">
        <v>905</v>
      </c>
      <c r="D396" s="91">
        <v>10.29</v>
      </c>
      <c r="E396" s="15">
        <v>3</v>
      </c>
      <c r="F396" s="98"/>
    </row>
    <row r="397" hidden="1" spans="1:6">
      <c r="A397" s="19"/>
      <c r="B397" s="95"/>
      <c r="C397" s="24" t="s">
        <v>884</v>
      </c>
      <c r="D397" s="91">
        <v>10.29</v>
      </c>
      <c r="E397" s="15">
        <v>3</v>
      </c>
      <c r="F397" s="98"/>
    </row>
    <row r="398" spans="1:6">
      <c r="A398" s="19"/>
      <c r="B398" s="24"/>
      <c r="C398" s="24" t="s">
        <v>885</v>
      </c>
      <c r="D398" s="91">
        <v>10.29</v>
      </c>
      <c r="E398" s="15">
        <v>3</v>
      </c>
      <c r="F398" s="17"/>
    </row>
    <row r="399" spans="1:6">
      <c r="A399" s="19"/>
      <c r="B399" s="95" t="s">
        <v>272</v>
      </c>
      <c r="C399" s="24" t="s">
        <v>273</v>
      </c>
      <c r="D399" s="91">
        <v>10.29</v>
      </c>
      <c r="E399" s="15">
        <v>3</v>
      </c>
      <c r="F399" s="17" t="s">
        <v>790</v>
      </c>
    </row>
    <row r="400" spans="1:6">
      <c r="A400" s="19"/>
      <c r="B400" s="95"/>
      <c r="C400" s="24" t="s">
        <v>276</v>
      </c>
      <c r="D400" s="91">
        <v>10.29</v>
      </c>
      <c r="E400" s="15">
        <v>3</v>
      </c>
      <c r="F400" s="17" t="s">
        <v>790</v>
      </c>
    </row>
    <row r="401" spans="1:6">
      <c r="A401" s="19"/>
      <c r="B401" s="95"/>
      <c r="C401" s="24" t="s">
        <v>906</v>
      </c>
      <c r="D401" s="91">
        <v>10.29</v>
      </c>
      <c r="E401" s="15">
        <v>3</v>
      </c>
      <c r="F401" s="17" t="s">
        <v>790</v>
      </c>
    </row>
    <row r="402" spans="1:6">
      <c r="A402" s="19"/>
      <c r="B402" s="95"/>
      <c r="C402" s="24" t="s">
        <v>846</v>
      </c>
      <c r="D402" s="91">
        <v>10.29</v>
      </c>
      <c r="E402" s="15">
        <v>3</v>
      </c>
      <c r="F402" s="17" t="s">
        <v>790</v>
      </c>
    </row>
    <row r="403" spans="1:6">
      <c r="A403" s="19"/>
      <c r="B403" s="24"/>
      <c r="C403" s="24" t="s">
        <v>275</v>
      </c>
      <c r="D403" s="91">
        <v>10.29</v>
      </c>
      <c r="E403" s="15">
        <v>3</v>
      </c>
      <c r="F403" s="17" t="s">
        <v>790</v>
      </c>
    </row>
    <row r="404" spans="1:6">
      <c r="A404" s="19"/>
      <c r="B404" s="95" t="s">
        <v>552</v>
      </c>
      <c r="C404" s="24" t="s">
        <v>853</v>
      </c>
      <c r="D404" s="91">
        <v>10.29</v>
      </c>
      <c r="E404" s="15">
        <v>3</v>
      </c>
      <c r="F404" s="17" t="s">
        <v>790</v>
      </c>
    </row>
    <row r="405" spans="1:6">
      <c r="A405" s="19"/>
      <c r="B405" s="95"/>
      <c r="C405" s="24" t="s">
        <v>857</v>
      </c>
      <c r="D405" s="91">
        <v>10.29</v>
      </c>
      <c r="E405" s="15">
        <v>3</v>
      </c>
      <c r="F405" s="17" t="s">
        <v>790</v>
      </c>
    </row>
    <row r="406" spans="1:6">
      <c r="A406" s="19"/>
      <c r="B406" s="24"/>
      <c r="C406" s="24" t="s">
        <v>852</v>
      </c>
      <c r="D406" s="91">
        <v>10.29</v>
      </c>
      <c r="E406" s="15">
        <v>3</v>
      </c>
      <c r="F406" s="17" t="s">
        <v>790</v>
      </c>
    </row>
    <row r="407" spans="1:6">
      <c r="A407" s="19"/>
      <c r="B407" s="95" t="s">
        <v>262</v>
      </c>
      <c r="C407" s="24" t="s">
        <v>858</v>
      </c>
      <c r="D407" s="91">
        <v>10.29</v>
      </c>
      <c r="E407" s="15">
        <v>3</v>
      </c>
      <c r="F407" s="17" t="s">
        <v>790</v>
      </c>
    </row>
    <row r="408" spans="1:6">
      <c r="A408" s="19"/>
      <c r="B408" s="95"/>
      <c r="C408" s="24" t="s">
        <v>900</v>
      </c>
      <c r="D408" s="91">
        <v>10.29</v>
      </c>
      <c r="E408" s="15">
        <v>3</v>
      </c>
      <c r="F408" s="17" t="s">
        <v>790</v>
      </c>
    </row>
    <row r="409" spans="1:6">
      <c r="A409" s="19"/>
      <c r="B409" s="95"/>
      <c r="C409" s="24" t="s">
        <v>864</v>
      </c>
      <c r="D409" s="91">
        <v>10.29</v>
      </c>
      <c r="E409" s="15">
        <v>3</v>
      </c>
      <c r="F409" s="17" t="s">
        <v>790</v>
      </c>
    </row>
    <row r="410" spans="1:6">
      <c r="A410" s="19"/>
      <c r="B410" s="95"/>
      <c r="C410" s="24" t="s">
        <v>266</v>
      </c>
      <c r="D410" s="91">
        <v>10.29</v>
      </c>
      <c r="E410" s="15">
        <v>3</v>
      </c>
      <c r="F410" s="17" t="s">
        <v>790</v>
      </c>
    </row>
    <row r="411" spans="1:6">
      <c r="A411" s="19"/>
      <c r="B411" s="95"/>
      <c r="C411" s="24" t="s">
        <v>861</v>
      </c>
      <c r="D411" s="91">
        <v>10.29</v>
      </c>
      <c r="E411" s="15">
        <v>3</v>
      </c>
      <c r="F411" s="17" t="s">
        <v>790</v>
      </c>
    </row>
    <row r="412" spans="1:6">
      <c r="A412" s="19"/>
      <c r="B412" s="95"/>
      <c r="C412" s="24" t="s">
        <v>862</v>
      </c>
      <c r="D412" s="91">
        <v>10.29</v>
      </c>
      <c r="E412" s="15">
        <v>3</v>
      </c>
      <c r="F412" s="17" t="s">
        <v>790</v>
      </c>
    </row>
    <row r="413" spans="1:6">
      <c r="A413" s="19"/>
      <c r="B413" s="95"/>
      <c r="C413" s="24" t="s">
        <v>863</v>
      </c>
      <c r="D413" s="91">
        <v>10.29</v>
      </c>
      <c r="E413" s="15">
        <v>3</v>
      </c>
      <c r="F413" s="17" t="s">
        <v>790</v>
      </c>
    </row>
    <row r="414" spans="1:6">
      <c r="A414" s="19"/>
      <c r="B414" s="95"/>
      <c r="C414" s="24" t="s">
        <v>907</v>
      </c>
      <c r="D414" s="91">
        <v>10.29</v>
      </c>
      <c r="E414" s="15">
        <v>3</v>
      </c>
      <c r="F414" s="17" t="s">
        <v>790</v>
      </c>
    </row>
    <row r="415" spans="1:6">
      <c r="A415" s="19"/>
      <c r="B415" s="95"/>
      <c r="C415" s="24" t="s">
        <v>865</v>
      </c>
      <c r="D415" s="91">
        <v>10.29</v>
      </c>
      <c r="E415" s="15">
        <v>3</v>
      </c>
      <c r="F415" s="17" t="s">
        <v>790</v>
      </c>
    </row>
    <row r="416" spans="1:6">
      <c r="A416" s="19"/>
      <c r="B416" s="95"/>
      <c r="C416" s="24" t="s">
        <v>263</v>
      </c>
      <c r="D416" s="91">
        <v>10.29</v>
      </c>
      <c r="E416" s="15">
        <v>3</v>
      </c>
      <c r="F416" s="17" t="s">
        <v>790</v>
      </c>
    </row>
    <row r="417" spans="1:6">
      <c r="A417" s="19"/>
      <c r="B417" s="95"/>
      <c r="C417" s="24" t="s">
        <v>908</v>
      </c>
      <c r="D417" s="91">
        <v>10.29</v>
      </c>
      <c r="E417" s="15">
        <v>3</v>
      </c>
      <c r="F417" s="17" t="s">
        <v>790</v>
      </c>
    </row>
    <row r="418" spans="1:6">
      <c r="A418" s="19"/>
      <c r="B418" s="95"/>
      <c r="C418" s="24" t="s">
        <v>860</v>
      </c>
      <c r="D418" s="91">
        <v>10.29</v>
      </c>
      <c r="E418" s="15">
        <v>3</v>
      </c>
      <c r="F418" s="17" t="s">
        <v>790</v>
      </c>
    </row>
    <row r="419" spans="1:6">
      <c r="A419" s="19"/>
      <c r="B419" s="24"/>
      <c r="C419" s="24" t="s">
        <v>265</v>
      </c>
      <c r="D419" s="91">
        <v>10.29</v>
      </c>
      <c r="E419" s="15">
        <v>3</v>
      </c>
      <c r="F419" s="17" t="s">
        <v>790</v>
      </c>
    </row>
    <row r="420" spans="1:6">
      <c r="A420" s="19"/>
      <c r="B420" s="50" t="s">
        <v>555</v>
      </c>
      <c r="C420" s="24" t="s">
        <v>868</v>
      </c>
      <c r="D420" s="91">
        <v>10.29</v>
      </c>
      <c r="E420" s="15">
        <v>3</v>
      </c>
      <c r="F420" s="17" t="s">
        <v>790</v>
      </c>
    </row>
    <row r="421" spans="1:6">
      <c r="A421" s="19"/>
      <c r="B421" s="50"/>
      <c r="C421" s="24" t="s">
        <v>866</v>
      </c>
      <c r="D421" s="91">
        <v>10.29</v>
      </c>
      <c r="E421" s="15">
        <v>3</v>
      </c>
      <c r="F421" s="17" t="s">
        <v>790</v>
      </c>
    </row>
    <row r="422" spans="1:6">
      <c r="A422" s="19"/>
      <c r="B422" s="50"/>
      <c r="C422" s="24" t="s">
        <v>877</v>
      </c>
      <c r="D422" s="91">
        <v>10.29</v>
      </c>
      <c r="E422" s="15">
        <v>3</v>
      </c>
      <c r="F422" s="17" t="s">
        <v>790</v>
      </c>
    </row>
    <row r="423" spans="1:6">
      <c r="A423" s="19"/>
      <c r="B423" s="50"/>
      <c r="C423" s="24" t="s">
        <v>878</v>
      </c>
      <c r="D423" s="91">
        <v>10.29</v>
      </c>
      <c r="E423" s="15">
        <v>3</v>
      </c>
      <c r="F423" s="17" t="s">
        <v>790</v>
      </c>
    </row>
    <row r="424" spans="1:6">
      <c r="A424" s="19"/>
      <c r="B424" s="50"/>
      <c r="C424" s="24" t="s">
        <v>873</v>
      </c>
      <c r="D424" s="91">
        <v>10.29</v>
      </c>
      <c r="E424" s="15">
        <v>3</v>
      </c>
      <c r="F424" s="17" t="s">
        <v>790</v>
      </c>
    </row>
    <row r="425" spans="1:6">
      <c r="A425" s="19"/>
      <c r="B425" s="50"/>
      <c r="C425" s="24" t="s">
        <v>909</v>
      </c>
      <c r="D425" s="91">
        <v>10.29</v>
      </c>
      <c r="E425" s="15">
        <v>3</v>
      </c>
      <c r="F425" s="17" t="s">
        <v>790</v>
      </c>
    </row>
    <row r="426" spans="1:6">
      <c r="A426" s="19"/>
      <c r="B426" s="50"/>
      <c r="C426" s="24" t="s">
        <v>910</v>
      </c>
      <c r="D426" s="91">
        <v>10.29</v>
      </c>
      <c r="E426" s="15">
        <v>3</v>
      </c>
      <c r="F426" s="17" t="s">
        <v>790</v>
      </c>
    </row>
    <row r="427" spans="1:6">
      <c r="A427" s="19"/>
      <c r="B427" s="50"/>
      <c r="C427" s="24" t="s">
        <v>870</v>
      </c>
      <c r="D427" s="91">
        <v>10.29</v>
      </c>
      <c r="E427" s="15">
        <v>3</v>
      </c>
      <c r="F427" s="17" t="s">
        <v>790</v>
      </c>
    </row>
    <row r="428" spans="1:6">
      <c r="A428" s="19"/>
      <c r="B428" s="50"/>
      <c r="C428" s="99" t="s">
        <v>911</v>
      </c>
      <c r="D428" s="100" t="s">
        <v>912</v>
      </c>
      <c r="E428" s="15">
        <v>3</v>
      </c>
      <c r="F428" s="17" t="s">
        <v>790</v>
      </c>
    </row>
    <row r="429" spans="1:6">
      <c r="A429" s="19"/>
      <c r="B429" s="50"/>
      <c r="C429" s="99" t="s">
        <v>913</v>
      </c>
      <c r="D429" s="100" t="s">
        <v>912</v>
      </c>
      <c r="E429" s="15">
        <v>3</v>
      </c>
      <c r="F429" s="17" t="s">
        <v>790</v>
      </c>
    </row>
    <row r="430" hidden="1" spans="1:6">
      <c r="A430" s="19"/>
      <c r="B430" s="50"/>
      <c r="C430" s="11"/>
      <c r="D430" s="101"/>
      <c r="E430" s="15">
        <v>3</v>
      </c>
      <c r="F430" s="17" t="s">
        <v>790</v>
      </c>
    </row>
    <row r="431" hidden="1" spans="1:6">
      <c r="A431" s="19"/>
      <c r="B431" s="50"/>
      <c r="C431" s="99" t="s">
        <v>914</v>
      </c>
      <c r="D431" s="101"/>
      <c r="E431" s="15">
        <v>3</v>
      </c>
      <c r="F431" s="17" t="s">
        <v>790</v>
      </c>
    </row>
    <row r="432" hidden="1" spans="1:6">
      <c r="A432" s="19"/>
      <c r="B432" s="50"/>
      <c r="C432" s="11"/>
      <c r="D432" s="101"/>
      <c r="E432" s="15">
        <v>3</v>
      </c>
      <c r="F432" s="17" t="s">
        <v>790</v>
      </c>
    </row>
    <row r="433" hidden="1" spans="1:6">
      <c r="A433" s="19"/>
      <c r="B433" s="50"/>
      <c r="C433" s="102"/>
      <c r="D433" s="101"/>
      <c r="E433" s="15">
        <v>3</v>
      </c>
      <c r="F433" s="17" t="s">
        <v>790</v>
      </c>
    </row>
    <row r="434" hidden="1" spans="1:6">
      <c r="A434" s="19"/>
      <c r="B434" s="50"/>
      <c r="C434" s="102"/>
      <c r="D434" s="101"/>
      <c r="E434" s="15">
        <v>3</v>
      </c>
      <c r="F434" s="17" t="s">
        <v>790</v>
      </c>
    </row>
    <row r="435" hidden="1" spans="1:6">
      <c r="A435" s="19"/>
      <c r="B435" s="50"/>
      <c r="C435" s="102"/>
      <c r="D435" s="101"/>
      <c r="E435" s="15">
        <v>3</v>
      </c>
      <c r="F435" s="17" t="s">
        <v>790</v>
      </c>
    </row>
    <row r="436" hidden="1" spans="1:6">
      <c r="A436" s="19"/>
      <c r="B436" s="50"/>
      <c r="C436" s="102"/>
      <c r="D436" s="101"/>
      <c r="E436" s="15">
        <v>3</v>
      </c>
      <c r="F436" s="17" t="s">
        <v>790</v>
      </c>
    </row>
    <row r="437" hidden="1" spans="1:6">
      <c r="A437" s="19"/>
      <c r="B437" s="50"/>
      <c r="C437" s="102"/>
      <c r="D437" s="101"/>
      <c r="E437" s="15">
        <v>3</v>
      </c>
      <c r="F437" s="17" t="s">
        <v>790</v>
      </c>
    </row>
    <row r="438" hidden="1" spans="1:6">
      <c r="A438" s="19"/>
      <c r="B438" s="50"/>
      <c r="C438" s="102"/>
      <c r="D438" s="101"/>
      <c r="E438" s="15">
        <v>3</v>
      </c>
      <c r="F438" s="17" t="s">
        <v>790</v>
      </c>
    </row>
    <row r="439" hidden="1" spans="1:6">
      <c r="A439" s="19"/>
      <c r="B439" s="50"/>
      <c r="C439" s="102"/>
      <c r="D439" s="101"/>
      <c r="E439" s="15">
        <v>3</v>
      </c>
      <c r="F439" s="17" t="s">
        <v>790</v>
      </c>
    </row>
    <row r="440" hidden="1" spans="1:6">
      <c r="A440" s="19"/>
      <c r="B440" s="50"/>
      <c r="C440" s="102"/>
      <c r="D440" s="101"/>
      <c r="E440" s="15">
        <v>3</v>
      </c>
      <c r="F440" s="17" t="s">
        <v>790</v>
      </c>
    </row>
    <row r="441" hidden="1" spans="1:6">
      <c r="A441" s="19"/>
      <c r="B441" s="50"/>
      <c r="C441" s="102"/>
      <c r="D441" s="101"/>
      <c r="E441" s="15">
        <v>3</v>
      </c>
      <c r="F441" s="17" t="s">
        <v>790</v>
      </c>
    </row>
    <row r="442" hidden="1" spans="1:6">
      <c r="A442" s="19"/>
      <c r="B442" s="50"/>
      <c r="C442" s="102"/>
      <c r="D442" s="101"/>
      <c r="E442" s="15">
        <v>3</v>
      </c>
      <c r="F442" s="17" t="s">
        <v>790</v>
      </c>
    </row>
    <row r="443" hidden="1" spans="1:6">
      <c r="A443" s="19"/>
      <c r="B443" s="50"/>
      <c r="C443" s="102"/>
      <c r="D443" s="101"/>
      <c r="E443" s="15">
        <v>3</v>
      </c>
      <c r="F443" s="17" t="s">
        <v>790</v>
      </c>
    </row>
    <row r="444" hidden="1" spans="1:6">
      <c r="A444" s="19"/>
      <c r="B444" s="50"/>
      <c r="C444" s="102"/>
      <c r="D444" s="101"/>
      <c r="E444" s="15">
        <v>3</v>
      </c>
      <c r="F444" s="17" t="s">
        <v>790</v>
      </c>
    </row>
    <row r="445" spans="1:6">
      <c r="A445" s="29"/>
      <c r="B445" s="50"/>
      <c r="C445" s="47" t="s">
        <v>914</v>
      </c>
      <c r="D445" s="29">
        <v>10.23</v>
      </c>
      <c r="E445" s="18">
        <v>3</v>
      </c>
      <c r="F445" s="103" t="s">
        <v>790</v>
      </c>
    </row>
    <row r="446" spans="1:6">
      <c r="A446" s="104" t="s">
        <v>6</v>
      </c>
      <c r="B446" s="104" t="s">
        <v>50</v>
      </c>
      <c r="C446" s="104"/>
      <c r="D446" s="104"/>
      <c r="E446" s="104"/>
      <c r="F446" s="104"/>
    </row>
    <row r="447" spans="1:6">
      <c r="A447" s="105" t="s">
        <v>7</v>
      </c>
      <c r="B447" s="105" t="s">
        <v>597</v>
      </c>
      <c r="C447" s="105" t="s">
        <v>915</v>
      </c>
      <c r="D447" s="106" t="s">
        <v>916</v>
      </c>
      <c r="E447" s="15">
        <v>3</v>
      </c>
      <c r="F447" s="105" t="s">
        <v>704</v>
      </c>
    </row>
    <row r="448" spans="1:6">
      <c r="A448" s="82"/>
      <c r="B448" s="82"/>
      <c r="C448" s="105" t="s">
        <v>917</v>
      </c>
      <c r="D448" s="106" t="s">
        <v>916</v>
      </c>
      <c r="E448" s="15">
        <v>3</v>
      </c>
      <c r="F448" s="105" t="s">
        <v>704</v>
      </c>
    </row>
    <row r="449" spans="1:6">
      <c r="A449" s="82"/>
      <c r="B449" s="82"/>
      <c r="C449" s="105" t="s">
        <v>918</v>
      </c>
      <c r="D449" s="106" t="s">
        <v>916</v>
      </c>
      <c r="E449" s="18">
        <v>3</v>
      </c>
      <c r="F449" s="105" t="s">
        <v>704</v>
      </c>
    </row>
    <row r="450" spans="1:6">
      <c r="A450" s="82"/>
      <c r="B450" s="82"/>
      <c r="C450" s="105" t="s">
        <v>919</v>
      </c>
      <c r="D450" s="106" t="s">
        <v>916</v>
      </c>
      <c r="E450" s="105">
        <v>6</v>
      </c>
      <c r="F450" s="105" t="s">
        <v>704</v>
      </c>
    </row>
    <row r="451" spans="1:6">
      <c r="A451" s="82"/>
      <c r="B451" s="82"/>
      <c r="C451" s="105" t="s">
        <v>920</v>
      </c>
      <c r="D451" s="106" t="s">
        <v>916</v>
      </c>
      <c r="E451" s="105">
        <v>4</v>
      </c>
      <c r="F451" s="105" t="s">
        <v>704</v>
      </c>
    </row>
    <row r="452" spans="1:6">
      <c r="A452" s="82"/>
      <c r="B452" s="82"/>
      <c r="C452" s="105" t="s">
        <v>921</v>
      </c>
      <c r="D452" s="106" t="s">
        <v>922</v>
      </c>
      <c r="E452" s="105">
        <v>4</v>
      </c>
      <c r="F452" s="105" t="s">
        <v>704</v>
      </c>
    </row>
    <row r="453" spans="1:6">
      <c r="A453" s="82"/>
      <c r="B453" s="82"/>
      <c r="C453" s="105" t="s">
        <v>923</v>
      </c>
      <c r="D453" s="106" t="s">
        <v>922</v>
      </c>
      <c r="E453" s="105">
        <v>2</v>
      </c>
      <c r="F453" s="105" t="s">
        <v>704</v>
      </c>
    </row>
    <row r="454" spans="1:6">
      <c r="A454" s="82"/>
      <c r="B454" s="82"/>
      <c r="C454" s="105" t="s">
        <v>924</v>
      </c>
      <c r="D454" s="106" t="s">
        <v>922</v>
      </c>
      <c r="E454" s="105">
        <v>2</v>
      </c>
      <c r="F454" s="105" t="s">
        <v>704</v>
      </c>
    </row>
    <row r="455" spans="1:6">
      <c r="A455" s="82"/>
      <c r="B455" s="82"/>
      <c r="C455" s="105" t="s">
        <v>925</v>
      </c>
      <c r="D455" s="106" t="s">
        <v>922</v>
      </c>
      <c r="E455" s="105">
        <v>2</v>
      </c>
      <c r="F455" s="105" t="s">
        <v>704</v>
      </c>
    </row>
    <row r="456" spans="1:6">
      <c r="A456" s="82"/>
      <c r="B456" s="82"/>
      <c r="C456" s="105" t="s">
        <v>926</v>
      </c>
      <c r="D456" s="106" t="s">
        <v>922</v>
      </c>
      <c r="E456" s="105">
        <v>2</v>
      </c>
      <c r="F456" s="105" t="s">
        <v>704</v>
      </c>
    </row>
    <row r="457" spans="1:6">
      <c r="A457" s="82"/>
      <c r="B457" s="82"/>
      <c r="C457" s="105" t="s">
        <v>927</v>
      </c>
      <c r="D457" s="106" t="s">
        <v>922</v>
      </c>
      <c r="E457" s="105">
        <v>4</v>
      </c>
      <c r="F457" s="105" t="s">
        <v>704</v>
      </c>
    </row>
    <row r="458" spans="1:6">
      <c r="A458" s="82"/>
      <c r="B458" s="82"/>
      <c r="C458" s="105" t="s">
        <v>928</v>
      </c>
      <c r="D458" s="106" t="s">
        <v>922</v>
      </c>
      <c r="E458" s="105">
        <v>2</v>
      </c>
      <c r="F458" s="105" t="s">
        <v>704</v>
      </c>
    </row>
    <row r="459" spans="1:6">
      <c r="A459" s="82"/>
      <c r="B459" s="82"/>
      <c r="C459" s="105" t="s">
        <v>929</v>
      </c>
      <c r="D459" s="106" t="s">
        <v>916</v>
      </c>
      <c r="E459" s="105">
        <v>2</v>
      </c>
      <c r="F459" s="105" t="s">
        <v>704</v>
      </c>
    </row>
    <row r="460" spans="1:6">
      <c r="A460" s="82"/>
      <c r="B460" s="82"/>
      <c r="C460" s="105" t="s">
        <v>930</v>
      </c>
      <c r="D460" s="106" t="s">
        <v>916</v>
      </c>
      <c r="E460" s="105">
        <v>2</v>
      </c>
      <c r="F460" s="105" t="s">
        <v>704</v>
      </c>
    </row>
    <row r="461" spans="1:6">
      <c r="A461" s="82"/>
      <c r="B461" s="82"/>
      <c r="C461" s="105" t="s">
        <v>931</v>
      </c>
      <c r="D461" s="106" t="s">
        <v>916</v>
      </c>
      <c r="E461" s="105">
        <v>2</v>
      </c>
      <c r="F461" s="105" t="s">
        <v>704</v>
      </c>
    </row>
    <row r="462" spans="1:6">
      <c r="A462" s="82"/>
      <c r="B462" s="105" t="s">
        <v>598</v>
      </c>
      <c r="C462" s="105" t="s">
        <v>932</v>
      </c>
      <c r="D462" s="106" t="s">
        <v>916</v>
      </c>
      <c r="E462" s="105">
        <v>4</v>
      </c>
      <c r="F462" s="105" t="s">
        <v>704</v>
      </c>
    </row>
    <row r="463" spans="1:6">
      <c r="A463" s="82"/>
      <c r="B463" s="82"/>
      <c r="C463" s="105" t="s">
        <v>933</v>
      </c>
      <c r="D463" s="106" t="s">
        <v>916</v>
      </c>
      <c r="E463" s="105">
        <v>4</v>
      </c>
      <c r="F463" s="105" t="s">
        <v>704</v>
      </c>
    </row>
    <row r="464" spans="1:6">
      <c r="A464" s="82"/>
      <c r="B464" s="82"/>
      <c r="C464" s="105" t="s">
        <v>934</v>
      </c>
      <c r="D464" s="106" t="s">
        <v>916</v>
      </c>
      <c r="E464" s="105">
        <v>4</v>
      </c>
      <c r="F464" s="105" t="s">
        <v>704</v>
      </c>
    </row>
    <row r="465" spans="1:6">
      <c r="A465" s="82"/>
      <c r="B465" s="82"/>
      <c r="C465" s="105" t="s">
        <v>935</v>
      </c>
      <c r="D465" s="106" t="s">
        <v>916</v>
      </c>
      <c r="E465" s="105">
        <v>4</v>
      </c>
      <c r="F465" s="105" t="s">
        <v>704</v>
      </c>
    </row>
    <row r="466" spans="1:6">
      <c r="A466" s="82"/>
      <c r="B466" s="82"/>
      <c r="C466" s="105" t="s">
        <v>936</v>
      </c>
      <c r="D466" s="106" t="s">
        <v>916</v>
      </c>
      <c r="E466" s="105">
        <v>4</v>
      </c>
      <c r="F466" s="105" t="s">
        <v>704</v>
      </c>
    </row>
    <row r="467" spans="1:6">
      <c r="A467" s="82"/>
      <c r="B467" s="82"/>
      <c r="C467" s="105" t="s">
        <v>937</v>
      </c>
      <c r="D467" s="106" t="s">
        <v>916</v>
      </c>
      <c r="E467" s="105">
        <v>4</v>
      </c>
      <c r="F467" s="105" t="s">
        <v>704</v>
      </c>
    </row>
    <row r="468" spans="1:6">
      <c r="A468" s="82"/>
      <c r="B468" s="82"/>
      <c r="C468" s="105" t="s">
        <v>938</v>
      </c>
      <c r="D468" s="106" t="s">
        <v>916</v>
      </c>
      <c r="E468" s="105">
        <v>4</v>
      </c>
      <c r="F468" s="105" t="s">
        <v>704</v>
      </c>
    </row>
    <row r="469" spans="1:6">
      <c r="A469" s="82"/>
      <c r="B469" s="82"/>
      <c r="C469" s="105" t="s">
        <v>939</v>
      </c>
      <c r="D469" s="106" t="s">
        <v>916</v>
      </c>
      <c r="E469" s="105">
        <v>4</v>
      </c>
      <c r="F469" s="105" t="s">
        <v>704</v>
      </c>
    </row>
    <row r="470" spans="1:6">
      <c r="A470" s="82"/>
      <c r="B470" s="82"/>
      <c r="C470" s="105" t="s">
        <v>940</v>
      </c>
      <c r="D470" s="106" t="s">
        <v>916</v>
      </c>
      <c r="E470" s="105">
        <v>4</v>
      </c>
      <c r="F470" s="105" t="s">
        <v>704</v>
      </c>
    </row>
    <row r="471" spans="1:6">
      <c r="A471" s="82"/>
      <c r="B471" s="82"/>
      <c r="C471" s="105" t="s">
        <v>941</v>
      </c>
      <c r="D471" s="106" t="s">
        <v>916</v>
      </c>
      <c r="E471" s="105">
        <v>2</v>
      </c>
      <c r="F471" s="105" t="s">
        <v>704</v>
      </c>
    </row>
    <row r="472" spans="1:6">
      <c r="A472" s="82"/>
      <c r="B472" s="82"/>
      <c r="C472" s="105" t="s">
        <v>942</v>
      </c>
      <c r="D472" s="106" t="s">
        <v>916</v>
      </c>
      <c r="E472" s="105">
        <v>2</v>
      </c>
      <c r="F472" s="105" t="s">
        <v>704</v>
      </c>
    </row>
    <row r="473" spans="1:6">
      <c r="A473" s="82"/>
      <c r="B473" s="82"/>
      <c r="C473" s="105" t="s">
        <v>943</v>
      </c>
      <c r="D473" s="106" t="s">
        <v>916</v>
      </c>
      <c r="E473" s="105">
        <v>2</v>
      </c>
      <c r="F473" s="105" t="s">
        <v>704</v>
      </c>
    </row>
    <row r="474" spans="1:6">
      <c r="A474" s="82"/>
      <c r="B474" s="82"/>
      <c r="C474" s="105" t="s">
        <v>944</v>
      </c>
      <c r="D474" s="106" t="s">
        <v>922</v>
      </c>
      <c r="E474" s="105">
        <v>2</v>
      </c>
      <c r="F474" s="105" t="s">
        <v>704</v>
      </c>
    </row>
    <row r="475" spans="1:6">
      <c r="A475" s="82"/>
      <c r="B475" s="82"/>
      <c r="C475" s="105" t="s">
        <v>945</v>
      </c>
      <c r="D475" s="106" t="s">
        <v>922</v>
      </c>
      <c r="E475" s="105">
        <v>2</v>
      </c>
      <c r="F475" s="105" t="s">
        <v>704</v>
      </c>
    </row>
    <row r="476" spans="1:6">
      <c r="A476" s="82"/>
      <c r="B476" s="105" t="s">
        <v>599</v>
      </c>
      <c r="C476" s="105" t="s">
        <v>946</v>
      </c>
      <c r="D476" s="106" t="s">
        <v>916</v>
      </c>
      <c r="E476" s="105">
        <v>4</v>
      </c>
      <c r="F476" s="105" t="s">
        <v>704</v>
      </c>
    </row>
    <row r="477" spans="1:6">
      <c r="A477" s="82"/>
      <c r="B477" s="82"/>
      <c r="C477" s="105" t="s">
        <v>947</v>
      </c>
      <c r="D477" s="106" t="s">
        <v>922</v>
      </c>
      <c r="E477" s="105">
        <v>4</v>
      </c>
      <c r="F477" s="105" t="s">
        <v>704</v>
      </c>
    </row>
    <row r="478" spans="1:6">
      <c r="A478" s="82"/>
      <c r="B478" s="82"/>
      <c r="C478" s="105" t="s">
        <v>948</v>
      </c>
      <c r="D478" s="106" t="s">
        <v>922</v>
      </c>
      <c r="E478" s="105">
        <v>2</v>
      </c>
      <c r="F478" s="105" t="s">
        <v>704</v>
      </c>
    </row>
    <row r="479" spans="1:6">
      <c r="A479" s="82"/>
      <c r="B479" s="82"/>
      <c r="C479" s="105" t="s">
        <v>949</v>
      </c>
      <c r="D479" s="106" t="s">
        <v>922</v>
      </c>
      <c r="E479" s="105">
        <v>2</v>
      </c>
      <c r="F479" s="105" t="s">
        <v>704</v>
      </c>
    </row>
    <row r="480" spans="1:6">
      <c r="A480" s="82"/>
      <c r="B480" s="82"/>
      <c r="C480" s="105" t="s">
        <v>950</v>
      </c>
      <c r="D480" s="106" t="s">
        <v>922</v>
      </c>
      <c r="E480" s="105">
        <v>4</v>
      </c>
      <c r="F480" s="105" t="s">
        <v>704</v>
      </c>
    </row>
    <row r="481" spans="1:6">
      <c r="A481" s="82"/>
      <c r="B481" s="82"/>
      <c r="C481" s="105" t="s">
        <v>951</v>
      </c>
      <c r="D481" s="106" t="s">
        <v>922</v>
      </c>
      <c r="E481" s="105">
        <v>4</v>
      </c>
      <c r="F481" s="105" t="s">
        <v>704</v>
      </c>
    </row>
    <row r="482" spans="1:6">
      <c r="A482" s="82"/>
      <c r="B482" s="82"/>
      <c r="C482" s="105" t="s">
        <v>952</v>
      </c>
      <c r="D482" s="106" t="s">
        <v>922</v>
      </c>
      <c r="E482" s="105">
        <v>4</v>
      </c>
      <c r="F482" s="105" t="s">
        <v>704</v>
      </c>
    </row>
    <row r="483" spans="1:6">
      <c r="A483" s="82"/>
      <c r="B483" s="82"/>
      <c r="C483" s="105" t="s">
        <v>953</v>
      </c>
      <c r="D483" s="106" t="s">
        <v>922</v>
      </c>
      <c r="E483" s="105">
        <v>2</v>
      </c>
      <c r="F483" s="105" t="s">
        <v>704</v>
      </c>
    </row>
    <row r="484" spans="1:6">
      <c r="A484" s="82"/>
      <c r="B484" s="82"/>
      <c r="C484" s="105" t="s">
        <v>954</v>
      </c>
      <c r="D484" s="106" t="s">
        <v>922</v>
      </c>
      <c r="E484" s="105">
        <v>2</v>
      </c>
      <c r="F484" s="105" t="s">
        <v>704</v>
      </c>
    </row>
    <row r="485" spans="1:6">
      <c r="A485" s="82"/>
      <c r="B485" s="82"/>
      <c r="C485" s="105" t="s">
        <v>955</v>
      </c>
      <c r="D485" s="106" t="s">
        <v>922</v>
      </c>
      <c r="E485" s="105">
        <v>2</v>
      </c>
      <c r="F485" s="105" t="s">
        <v>704</v>
      </c>
    </row>
    <row r="486" spans="1:6">
      <c r="A486" s="82"/>
      <c r="B486" s="82"/>
      <c r="C486" s="105" t="s">
        <v>956</v>
      </c>
      <c r="D486" s="106" t="s">
        <v>922</v>
      </c>
      <c r="E486" s="105">
        <v>4</v>
      </c>
      <c r="F486" s="105" t="s">
        <v>704</v>
      </c>
    </row>
    <row r="487" spans="1:6">
      <c r="A487" s="82"/>
      <c r="B487" s="82"/>
      <c r="C487" s="105" t="s">
        <v>957</v>
      </c>
      <c r="D487" s="106" t="s">
        <v>916</v>
      </c>
      <c r="E487" s="105">
        <v>2</v>
      </c>
      <c r="F487" s="105" t="s">
        <v>704</v>
      </c>
    </row>
    <row r="488" spans="1:6">
      <c r="A488" s="82"/>
      <c r="B488" s="82"/>
      <c r="C488" s="105" t="s">
        <v>958</v>
      </c>
      <c r="D488" s="106" t="s">
        <v>916</v>
      </c>
      <c r="E488" s="105">
        <v>2</v>
      </c>
      <c r="F488" s="105" t="s">
        <v>959</v>
      </c>
    </row>
    <row r="489" spans="1:6">
      <c r="A489" s="82"/>
      <c r="B489" s="82"/>
      <c r="C489" s="105" t="s">
        <v>960</v>
      </c>
      <c r="D489" s="106" t="s">
        <v>961</v>
      </c>
      <c r="E489" s="105">
        <v>2</v>
      </c>
      <c r="F489" s="105" t="s">
        <v>704</v>
      </c>
    </row>
    <row r="490" spans="1:6">
      <c r="A490" s="82"/>
      <c r="B490" s="105" t="s">
        <v>415</v>
      </c>
      <c r="C490" s="105" t="s">
        <v>962</v>
      </c>
      <c r="D490" s="106" t="s">
        <v>922</v>
      </c>
      <c r="E490" s="105">
        <v>4</v>
      </c>
      <c r="F490" s="105" t="s">
        <v>704</v>
      </c>
    </row>
    <row r="491" spans="1:6">
      <c r="A491" s="82"/>
      <c r="B491" s="82"/>
      <c r="C491" s="105" t="s">
        <v>963</v>
      </c>
      <c r="D491" s="106" t="s">
        <v>916</v>
      </c>
      <c r="E491" s="105">
        <v>4</v>
      </c>
      <c r="F491" s="105" t="s">
        <v>704</v>
      </c>
    </row>
    <row r="492" spans="1:6">
      <c r="A492" s="82"/>
      <c r="B492" s="82"/>
      <c r="C492" s="105" t="s">
        <v>964</v>
      </c>
      <c r="D492" s="106" t="s">
        <v>916</v>
      </c>
      <c r="E492" s="105">
        <v>2</v>
      </c>
      <c r="F492" s="105" t="s">
        <v>704</v>
      </c>
    </row>
    <row r="493" spans="1:6">
      <c r="A493" s="82"/>
      <c r="B493" s="82"/>
      <c r="C493" s="105" t="s">
        <v>965</v>
      </c>
      <c r="D493" s="106" t="s">
        <v>916</v>
      </c>
      <c r="E493" s="105">
        <v>4</v>
      </c>
      <c r="F493" s="105" t="s">
        <v>704</v>
      </c>
    </row>
    <row r="494" spans="1:6">
      <c r="A494" s="82"/>
      <c r="B494" s="82"/>
      <c r="C494" s="105" t="s">
        <v>966</v>
      </c>
      <c r="D494" s="106" t="s">
        <v>916</v>
      </c>
      <c r="E494" s="105">
        <v>4</v>
      </c>
      <c r="F494" s="105" t="s">
        <v>704</v>
      </c>
    </row>
    <row r="495" spans="1:6">
      <c r="A495" s="82"/>
      <c r="B495" s="82"/>
      <c r="C495" s="105" t="s">
        <v>967</v>
      </c>
      <c r="D495" s="106" t="s">
        <v>916</v>
      </c>
      <c r="E495" s="105">
        <v>2</v>
      </c>
      <c r="F495" s="105" t="s">
        <v>704</v>
      </c>
    </row>
    <row r="496" spans="1:6">
      <c r="A496" s="82"/>
      <c r="B496" s="82"/>
      <c r="C496" s="105" t="s">
        <v>968</v>
      </c>
      <c r="D496" s="106" t="s">
        <v>916</v>
      </c>
      <c r="E496" s="105">
        <v>2</v>
      </c>
      <c r="F496" s="105" t="s">
        <v>959</v>
      </c>
    </row>
    <row r="497" spans="1:6">
      <c r="A497" s="82"/>
      <c r="B497" s="82"/>
      <c r="C497" s="105" t="s">
        <v>969</v>
      </c>
      <c r="D497" s="106" t="s">
        <v>916</v>
      </c>
      <c r="E497" s="105">
        <v>2</v>
      </c>
      <c r="F497" s="105" t="s">
        <v>959</v>
      </c>
    </row>
    <row r="498" spans="1:6">
      <c r="A498" s="82"/>
      <c r="B498" s="82"/>
      <c r="C498" s="105" t="s">
        <v>970</v>
      </c>
      <c r="D498" s="106" t="s">
        <v>916</v>
      </c>
      <c r="E498" s="105">
        <v>2</v>
      </c>
      <c r="F498" s="105" t="s">
        <v>959</v>
      </c>
    </row>
    <row r="499" spans="1:6">
      <c r="A499" s="82"/>
      <c r="B499" s="82"/>
      <c r="C499" s="105" t="s">
        <v>416</v>
      </c>
      <c r="D499" s="106" t="s">
        <v>916</v>
      </c>
      <c r="E499" s="105">
        <v>2</v>
      </c>
      <c r="F499" s="105" t="s">
        <v>959</v>
      </c>
    </row>
    <row r="500" spans="1:6">
      <c r="A500" s="82"/>
      <c r="B500" s="82"/>
      <c r="C500" s="105" t="s">
        <v>971</v>
      </c>
      <c r="D500" s="106" t="s">
        <v>916</v>
      </c>
      <c r="E500" s="105">
        <v>2</v>
      </c>
      <c r="F500" s="105" t="s">
        <v>959</v>
      </c>
    </row>
    <row r="501" spans="1:6">
      <c r="A501" s="82"/>
      <c r="B501" s="82"/>
      <c r="C501" s="105" t="s">
        <v>969</v>
      </c>
      <c r="D501" s="106" t="s">
        <v>922</v>
      </c>
      <c r="E501" s="105">
        <v>2</v>
      </c>
      <c r="F501" s="105" t="s">
        <v>704</v>
      </c>
    </row>
    <row r="502" spans="1:6">
      <c r="A502" s="82"/>
      <c r="B502" s="82"/>
      <c r="C502" s="105" t="s">
        <v>972</v>
      </c>
      <c r="D502" s="106" t="s">
        <v>922</v>
      </c>
      <c r="E502" s="105">
        <v>2</v>
      </c>
      <c r="F502" s="105" t="s">
        <v>704</v>
      </c>
    </row>
    <row r="503" spans="1:6">
      <c r="A503" s="82"/>
      <c r="B503" s="82"/>
      <c r="C503" s="105" t="s">
        <v>973</v>
      </c>
      <c r="D503" s="106" t="s">
        <v>922</v>
      </c>
      <c r="E503" s="105">
        <v>4</v>
      </c>
      <c r="F503" s="105" t="s">
        <v>704</v>
      </c>
    </row>
    <row r="504" spans="1:6">
      <c r="A504" s="82"/>
      <c r="B504" s="82"/>
      <c r="C504" s="105" t="s">
        <v>974</v>
      </c>
      <c r="D504" s="106" t="s">
        <v>922</v>
      </c>
      <c r="E504" s="105">
        <v>2</v>
      </c>
      <c r="F504" s="105" t="s">
        <v>704</v>
      </c>
    </row>
    <row r="505" spans="1:6">
      <c r="A505" s="82"/>
      <c r="B505" s="82"/>
      <c r="C505" s="105" t="s">
        <v>975</v>
      </c>
      <c r="D505" s="106" t="s">
        <v>961</v>
      </c>
      <c r="E505" s="105">
        <v>2</v>
      </c>
      <c r="F505" s="105" t="s">
        <v>704</v>
      </c>
    </row>
    <row r="506" spans="1:6">
      <c r="A506" s="82"/>
      <c r="B506" s="82"/>
      <c r="C506" s="105" t="s">
        <v>976</v>
      </c>
      <c r="D506" s="106" t="s">
        <v>961</v>
      </c>
      <c r="E506" s="105">
        <v>2</v>
      </c>
      <c r="F506" s="105" t="s">
        <v>704</v>
      </c>
    </row>
    <row r="507" spans="1:6">
      <c r="A507" s="82"/>
      <c r="B507" s="107" t="s">
        <v>51</v>
      </c>
      <c r="C507" s="105" t="s">
        <v>977</v>
      </c>
      <c r="D507" s="106" t="s">
        <v>922</v>
      </c>
      <c r="E507" s="105">
        <v>2</v>
      </c>
      <c r="F507" s="105" t="s">
        <v>704</v>
      </c>
    </row>
    <row r="508" spans="1:6">
      <c r="A508" s="82"/>
      <c r="B508" s="108"/>
      <c r="C508" s="105" t="s">
        <v>52</v>
      </c>
      <c r="D508" s="106" t="s">
        <v>922</v>
      </c>
      <c r="E508" s="105">
        <v>4</v>
      </c>
      <c r="F508" s="105" t="s">
        <v>704</v>
      </c>
    </row>
    <row r="509" spans="1:6">
      <c r="A509" s="82"/>
      <c r="B509" s="108"/>
      <c r="C509" s="105" t="s">
        <v>978</v>
      </c>
      <c r="D509" s="106" t="s">
        <v>922</v>
      </c>
      <c r="E509" s="105">
        <v>4</v>
      </c>
      <c r="F509" s="105" t="s">
        <v>704</v>
      </c>
    </row>
    <row r="510" spans="1:6">
      <c r="A510" s="82"/>
      <c r="B510" s="108"/>
      <c r="C510" s="105" t="s">
        <v>55</v>
      </c>
      <c r="D510" s="106" t="s">
        <v>922</v>
      </c>
      <c r="E510" s="105">
        <v>2</v>
      </c>
      <c r="F510" s="105" t="s">
        <v>704</v>
      </c>
    </row>
    <row r="511" spans="1:6">
      <c r="A511" s="82"/>
      <c r="B511" s="108"/>
      <c r="C511" s="105" t="s">
        <v>979</v>
      </c>
      <c r="D511" s="106" t="s">
        <v>922</v>
      </c>
      <c r="E511" s="105">
        <v>6</v>
      </c>
      <c r="F511" s="105" t="s">
        <v>704</v>
      </c>
    </row>
    <row r="512" spans="1:6">
      <c r="A512" s="82"/>
      <c r="B512" s="108"/>
      <c r="C512" s="105" t="s">
        <v>980</v>
      </c>
      <c r="D512" s="106" t="s">
        <v>922</v>
      </c>
      <c r="E512" s="105">
        <v>2</v>
      </c>
      <c r="F512" s="105" t="s">
        <v>704</v>
      </c>
    </row>
    <row r="513" spans="1:6">
      <c r="A513" s="82"/>
      <c r="B513" s="108"/>
      <c r="C513" s="105" t="s">
        <v>981</v>
      </c>
      <c r="D513" s="106" t="s">
        <v>922</v>
      </c>
      <c r="E513" s="105">
        <v>2</v>
      </c>
      <c r="F513" s="105" t="s">
        <v>704</v>
      </c>
    </row>
    <row r="514" spans="1:6">
      <c r="A514" s="82"/>
      <c r="B514" s="108"/>
      <c r="C514" s="105" t="s">
        <v>982</v>
      </c>
      <c r="D514" s="106" t="s">
        <v>922</v>
      </c>
      <c r="E514" s="105">
        <v>2</v>
      </c>
      <c r="F514" s="105" t="s">
        <v>704</v>
      </c>
    </row>
    <row r="515" spans="1:6">
      <c r="A515" s="82"/>
      <c r="B515" s="108"/>
      <c r="C515" s="105" t="s">
        <v>983</v>
      </c>
      <c r="D515" s="106" t="s">
        <v>922</v>
      </c>
      <c r="E515" s="105">
        <v>6</v>
      </c>
      <c r="F515" s="105" t="s">
        <v>704</v>
      </c>
    </row>
    <row r="516" spans="1:6">
      <c r="A516" s="82"/>
      <c r="B516" s="108"/>
      <c r="C516" s="105" t="s">
        <v>977</v>
      </c>
      <c r="D516" s="106" t="s">
        <v>916</v>
      </c>
      <c r="E516" s="105">
        <v>2</v>
      </c>
      <c r="F516" s="105" t="s">
        <v>704</v>
      </c>
    </row>
    <row r="517" spans="1:6">
      <c r="A517" s="82"/>
      <c r="B517" s="108"/>
      <c r="C517" s="105" t="s">
        <v>984</v>
      </c>
      <c r="D517" s="106" t="s">
        <v>961</v>
      </c>
      <c r="E517" s="105">
        <v>2</v>
      </c>
      <c r="F517" s="105" t="s">
        <v>704</v>
      </c>
    </row>
    <row r="518" spans="1:6">
      <c r="A518" s="82"/>
      <c r="B518" s="108"/>
      <c r="C518" s="105" t="s">
        <v>985</v>
      </c>
      <c r="D518" s="106" t="s">
        <v>922</v>
      </c>
      <c r="E518" s="105">
        <v>2</v>
      </c>
      <c r="F518" s="105" t="s">
        <v>704</v>
      </c>
    </row>
    <row r="519" spans="1:6">
      <c r="A519" s="82"/>
      <c r="B519" s="109"/>
      <c r="C519" s="105" t="s">
        <v>986</v>
      </c>
      <c r="D519" s="106" t="s">
        <v>922</v>
      </c>
      <c r="E519" s="105">
        <v>2</v>
      </c>
      <c r="F519" s="105" t="s">
        <v>704</v>
      </c>
    </row>
    <row r="520" spans="1:6">
      <c r="A520" s="82"/>
      <c r="B520" s="105" t="s">
        <v>419</v>
      </c>
      <c r="C520" s="105" t="s">
        <v>420</v>
      </c>
      <c r="D520" s="106" t="s">
        <v>922</v>
      </c>
      <c r="E520" s="105">
        <v>2</v>
      </c>
      <c r="F520" s="105" t="s">
        <v>704</v>
      </c>
    </row>
    <row r="521" spans="1:6">
      <c r="A521" s="82"/>
      <c r="B521" s="82"/>
      <c r="C521" s="105" t="s">
        <v>987</v>
      </c>
      <c r="D521" s="106" t="s">
        <v>922</v>
      </c>
      <c r="E521" s="105">
        <v>2</v>
      </c>
      <c r="F521" s="105" t="s">
        <v>704</v>
      </c>
    </row>
    <row r="522" spans="1:6">
      <c r="A522" s="82"/>
      <c r="B522" s="82"/>
      <c r="C522" s="105" t="s">
        <v>988</v>
      </c>
      <c r="D522" s="106" t="s">
        <v>922</v>
      </c>
      <c r="E522" s="105">
        <v>4</v>
      </c>
      <c r="F522" s="105" t="s">
        <v>704</v>
      </c>
    </row>
    <row r="523" spans="1:6">
      <c r="A523" s="82"/>
      <c r="B523" s="82"/>
      <c r="C523" s="105" t="s">
        <v>989</v>
      </c>
      <c r="D523" s="106" t="s">
        <v>922</v>
      </c>
      <c r="E523" s="105">
        <v>4</v>
      </c>
      <c r="F523" s="105" t="s">
        <v>704</v>
      </c>
    </row>
    <row r="524" spans="1:6">
      <c r="A524" s="82"/>
      <c r="B524" s="82"/>
      <c r="C524" s="105" t="s">
        <v>990</v>
      </c>
      <c r="D524" s="106" t="s">
        <v>922</v>
      </c>
      <c r="E524" s="105">
        <v>4</v>
      </c>
      <c r="F524" s="105" t="s">
        <v>704</v>
      </c>
    </row>
    <row r="525" spans="1:6">
      <c r="A525" s="82"/>
      <c r="B525" s="82"/>
      <c r="C525" s="105" t="s">
        <v>991</v>
      </c>
      <c r="D525" s="106" t="s">
        <v>922</v>
      </c>
      <c r="E525" s="105">
        <v>4</v>
      </c>
      <c r="F525" s="105" t="s">
        <v>704</v>
      </c>
    </row>
    <row r="526" spans="1:6">
      <c r="A526" s="82"/>
      <c r="B526" s="82"/>
      <c r="C526" s="105" t="s">
        <v>992</v>
      </c>
      <c r="D526" s="106" t="s">
        <v>922</v>
      </c>
      <c r="E526" s="105">
        <v>4</v>
      </c>
      <c r="F526" s="105" t="s">
        <v>704</v>
      </c>
    </row>
    <row r="527" spans="1:6">
      <c r="A527" s="82"/>
      <c r="B527" s="82"/>
      <c r="C527" s="105" t="s">
        <v>993</v>
      </c>
      <c r="D527" s="106" t="s">
        <v>922</v>
      </c>
      <c r="E527" s="105">
        <v>4</v>
      </c>
      <c r="F527" s="105" t="s">
        <v>704</v>
      </c>
    </row>
    <row r="528" spans="1:6">
      <c r="A528" s="82"/>
      <c r="B528" s="82"/>
      <c r="C528" s="105" t="s">
        <v>994</v>
      </c>
      <c r="D528" s="106" t="s">
        <v>922</v>
      </c>
      <c r="E528" s="105">
        <v>4</v>
      </c>
      <c r="F528" s="105" t="s">
        <v>704</v>
      </c>
    </row>
    <row r="529" spans="1:6">
      <c r="A529" s="82"/>
      <c r="B529" s="82"/>
      <c r="C529" s="105" t="s">
        <v>995</v>
      </c>
      <c r="D529" s="106" t="s">
        <v>922</v>
      </c>
      <c r="E529" s="105">
        <v>6</v>
      </c>
      <c r="F529" s="105" t="s">
        <v>704</v>
      </c>
    </row>
    <row r="530" spans="1:6">
      <c r="A530" s="82"/>
      <c r="B530" s="82"/>
      <c r="C530" s="105" t="s">
        <v>996</v>
      </c>
      <c r="D530" s="106" t="s">
        <v>922</v>
      </c>
      <c r="E530" s="105">
        <v>4</v>
      </c>
      <c r="F530" s="105" t="s">
        <v>704</v>
      </c>
    </row>
    <row r="531" spans="1:6">
      <c r="A531" s="82"/>
      <c r="B531" s="82"/>
      <c r="C531" s="105" t="s">
        <v>997</v>
      </c>
      <c r="D531" s="106" t="s">
        <v>922</v>
      </c>
      <c r="E531" s="105">
        <v>4</v>
      </c>
      <c r="F531" s="105" t="s">
        <v>704</v>
      </c>
    </row>
    <row r="532" spans="1:6">
      <c r="A532" s="82"/>
      <c r="B532" s="82"/>
      <c r="C532" s="105" t="s">
        <v>998</v>
      </c>
      <c r="D532" s="106" t="s">
        <v>922</v>
      </c>
      <c r="E532" s="105">
        <v>4</v>
      </c>
      <c r="F532" s="105" t="s">
        <v>704</v>
      </c>
    </row>
    <row r="533" spans="1:6">
      <c r="A533" s="82"/>
      <c r="B533" s="82"/>
      <c r="C533" s="105" t="s">
        <v>999</v>
      </c>
      <c r="D533" s="106" t="s">
        <v>922</v>
      </c>
      <c r="E533" s="105">
        <v>4</v>
      </c>
      <c r="F533" s="105" t="s">
        <v>704</v>
      </c>
    </row>
    <row r="534" spans="1:6">
      <c r="A534" s="82"/>
      <c r="B534" s="82"/>
      <c r="C534" s="105" t="s">
        <v>1000</v>
      </c>
      <c r="D534" s="106" t="s">
        <v>922</v>
      </c>
      <c r="E534" s="105">
        <v>2</v>
      </c>
      <c r="F534" s="105" t="s">
        <v>704</v>
      </c>
    </row>
    <row r="535" spans="1:6">
      <c r="A535" s="82"/>
      <c r="B535" s="82"/>
      <c r="C535" s="105" t="s">
        <v>1001</v>
      </c>
      <c r="D535" s="106" t="s">
        <v>922</v>
      </c>
      <c r="E535" s="105">
        <v>2</v>
      </c>
      <c r="F535" s="105" t="s">
        <v>704</v>
      </c>
    </row>
    <row r="536" spans="1:6">
      <c r="A536" s="82"/>
      <c r="B536" s="82"/>
      <c r="C536" s="105" t="s">
        <v>1002</v>
      </c>
      <c r="D536" s="106" t="s">
        <v>922</v>
      </c>
      <c r="E536" s="105">
        <v>2</v>
      </c>
      <c r="F536" s="105" t="s">
        <v>704</v>
      </c>
    </row>
    <row r="537" spans="1:6">
      <c r="A537" s="82"/>
      <c r="B537" s="82"/>
      <c r="C537" s="105" t="s">
        <v>1003</v>
      </c>
      <c r="D537" s="106" t="s">
        <v>922</v>
      </c>
      <c r="E537" s="105">
        <v>2</v>
      </c>
      <c r="F537" s="105" t="s">
        <v>704</v>
      </c>
    </row>
    <row r="538" spans="1:6">
      <c r="A538" s="82"/>
      <c r="B538" s="82"/>
      <c r="C538" s="105" t="s">
        <v>1004</v>
      </c>
      <c r="D538" s="106" t="s">
        <v>922</v>
      </c>
      <c r="E538" s="105">
        <v>2</v>
      </c>
      <c r="F538" s="105" t="s">
        <v>959</v>
      </c>
    </row>
    <row r="539" spans="1:6">
      <c r="A539" s="82"/>
      <c r="B539" s="82"/>
      <c r="C539" s="105" t="s">
        <v>1005</v>
      </c>
      <c r="D539" s="106" t="s">
        <v>922</v>
      </c>
      <c r="E539" s="105">
        <v>2</v>
      </c>
      <c r="F539" s="105" t="s">
        <v>959</v>
      </c>
    </row>
    <row r="540" spans="1:6">
      <c r="A540" s="83"/>
      <c r="B540" s="83"/>
      <c r="C540" s="107" t="s">
        <v>1006</v>
      </c>
      <c r="D540" s="110" t="s">
        <v>961</v>
      </c>
      <c r="E540" s="107">
        <v>2</v>
      </c>
      <c r="F540" s="107" t="s">
        <v>704</v>
      </c>
    </row>
    <row r="541" spans="1:6">
      <c r="A541" s="65" t="s">
        <v>8</v>
      </c>
      <c r="B541" s="65" t="s">
        <v>50</v>
      </c>
      <c r="C541" s="65"/>
      <c r="D541" s="65"/>
      <c r="E541" s="65"/>
      <c r="F541" s="65"/>
    </row>
  </sheetData>
  <mergeCells count="53">
    <mergeCell ref="A1:F1"/>
    <mergeCell ref="B446:F446"/>
    <mergeCell ref="B541:F541"/>
    <mergeCell ref="A3:A15"/>
    <mergeCell ref="A16:A33"/>
    <mergeCell ref="A34:A178"/>
    <mergeCell ref="A179:A445"/>
    <mergeCell ref="A447:A540"/>
    <mergeCell ref="B3:B6"/>
    <mergeCell ref="B7:B8"/>
    <mergeCell ref="B12:B13"/>
    <mergeCell ref="B16:B22"/>
    <mergeCell ref="B23:B26"/>
    <mergeCell ref="B27:B29"/>
    <mergeCell ref="B32:B33"/>
    <mergeCell ref="B34:B45"/>
    <mergeCell ref="B46:B72"/>
    <mergeCell ref="B73:B85"/>
    <mergeCell ref="B86:B102"/>
    <mergeCell ref="B103:B115"/>
    <mergeCell ref="B116:B123"/>
    <mergeCell ref="B125:B134"/>
    <mergeCell ref="B135:B149"/>
    <mergeCell ref="B150:B178"/>
    <mergeCell ref="B179:B191"/>
    <mergeCell ref="B192:B209"/>
    <mergeCell ref="B210:B222"/>
    <mergeCell ref="B223:B228"/>
    <mergeCell ref="B229:B236"/>
    <mergeCell ref="B237:B243"/>
    <mergeCell ref="B244:B253"/>
    <mergeCell ref="B254:B267"/>
    <mergeCell ref="B268:B276"/>
    <mergeCell ref="B277:B294"/>
    <mergeCell ref="B295:B303"/>
    <mergeCell ref="B304:B315"/>
    <mergeCell ref="B316:B320"/>
    <mergeCell ref="B321:B326"/>
    <mergeCell ref="B327:B344"/>
    <mergeCell ref="B345:B352"/>
    <mergeCell ref="B353:B372"/>
    <mergeCell ref="B373:B389"/>
    <mergeCell ref="B390:B398"/>
    <mergeCell ref="B399:B403"/>
    <mergeCell ref="B404:B406"/>
    <mergeCell ref="B407:B419"/>
    <mergeCell ref="B420:B445"/>
    <mergeCell ref="B447:B461"/>
    <mergeCell ref="B462:B475"/>
    <mergeCell ref="B476:B489"/>
    <mergeCell ref="B490:B506"/>
    <mergeCell ref="B507:B519"/>
    <mergeCell ref="B520:B540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I9" sqref="I9"/>
    </sheetView>
  </sheetViews>
  <sheetFormatPr defaultColWidth="9" defaultRowHeight="13.8" outlineLevelCol="5"/>
  <cols>
    <col min="1" max="1" width="21.3796296296296" customWidth="1"/>
    <col min="2" max="2" width="20.25" customWidth="1"/>
    <col min="3" max="3" width="14.8796296296296" customWidth="1"/>
    <col min="4" max="4" width="18.25" customWidth="1"/>
    <col min="5" max="5" width="23.6296296296296" customWidth="1"/>
    <col min="6" max="6" width="20.6296296296296" customWidth="1"/>
  </cols>
  <sheetData>
    <row r="1" ht="22.2" spans="1:6">
      <c r="A1" s="39" t="s">
        <v>1007</v>
      </c>
      <c r="B1" s="39"/>
      <c r="C1" s="39"/>
      <c r="D1" s="39"/>
      <c r="E1" s="39"/>
      <c r="F1" s="39"/>
    </row>
    <row r="2" s="38" customFormat="1" ht="21.75" customHeight="1" spans="1:6">
      <c r="A2" s="40" t="s">
        <v>24</v>
      </c>
      <c r="B2" s="40" t="s">
        <v>25</v>
      </c>
      <c r="C2" s="41" t="s">
        <v>26</v>
      </c>
      <c r="D2" s="41" t="s">
        <v>27</v>
      </c>
      <c r="E2" s="41" t="s">
        <v>29</v>
      </c>
      <c r="F2" s="41" t="s">
        <v>30</v>
      </c>
    </row>
    <row r="3" ht="18" customHeight="1" spans="1:6">
      <c r="A3" s="19" t="s">
        <v>2</v>
      </c>
      <c r="B3" s="19" t="s">
        <v>71</v>
      </c>
      <c r="C3" s="19">
        <v>2025363422</v>
      </c>
      <c r="D3" s="42" t="s">
        <v>1008</v>
      </c>
      <c r="E3" s="42" t="s">
        <v>1009</v>
      </c>
      <c r="F3" s="43">
        <v>10.26</v>
      </c>
    </row>
    <row r="4" ht="18" customHeight="1" spans="1:6">
      <c r="A4" s="44"/>
      <c r="B4" s="19" t="s">
        <v>466</v>
      </c>
      <c r="C4" s="19">
        <v>2025363510</v>
      </c>
      <c r="D4" s="43" t="s">
        <v>672</v>
      </c>
      <c r="E4" s="19" t="s">
        <v>1010</v>
      </c>
      <c r="F4" s="19">
        <v>10.26</v>
      </c>
    </row>
    <row r="5" ht="18" customHeight="1" spans="1:6">
      <c r="A5" s="44"/>
      <c r="B5" s="44"/>
      <c r="C5" s="19">
        <v>2025363513</v>
      </c>
      <c r="D5" s="19" t="s">
        <v>1011</v>
      </c>
      <c r="E5" s="44" t="s">
        <v>1010</v>
      </c>
      <c r="F5" s="44"/>
    </row>
    <row r="6" ht="17.4" spans="1:6">
      <c r="A6" s="19" t="s">
        <v>3</v>
      </c>
      <c r="B6" s="45" t="s">
        <v>50</v>
      </c>
      <c r="C6" s="46"/>
      <c r="D6" s="46"/>
      <c r="E6" s="46"/>
      <c r="F6" s="47"/>
    </row>
    <row r="7" ht="17.4" spans="1:6">
      <c r="A7" s="19" t="s">
        <v>4</v>
      </c>
      <c r="B7" s="48"/>
      <c r="C7" s="49"/>
      <c r="D7" s="49"/>
      <c r="E7" s="49"/>
      <c r="F7" s="50"/>
    </row>
    <row r="8" ht="17.4" spans="1:6">
      <c r="A8" s="19" t="s">
        <v>5</v>
      </c>
      <c r="B8" s="48"/>
      <c r="C8" s="49"/>
      <c r="D8" s="49"/>
      <c r="E8" s="49"/>
      <c r="F8" s="50"/>
    </row>
    <row r="9" ht="17.4" spans="1:6">
      <c r="A9" s="19" t="s">
        <v>6</v>
      </c>
      <c r="B9" s="48"/>
      <c r="C9" s="49"/>
      <c r="D9" s="49"/>
      <c r="E9" s="49"/>
      <c r="F9" s="50"/>
    </row>
    <row r="10" ht="12" hidden="1" customHeight="1" spans="1:6">
      <c r="A10" s="19" t="s">
        <v>7</v>
      </c>
      <c r="B10" s="48"/>
      <c r="C10" s="49"/>
      <c r="D10" s="49"/>
      <c r="E10" s="49"/>
      <c r="F10" s="50"/>
    </row>
    <row r="11" hidden="1" spans="1:6">
      <c r="A11" s="19"/>
      <c r="B11" s="48"/>
      <c r="C11" s="49"/>
      <c r="D11" s="49"/>
      <c r="E11" s="49"/>
      <c r="F11" s="50"/>
    </row>
    <row r="12" hidden="1" spans="1:6">
      <c r="A12" s="19"/>
      <c r="B12" s="48"/>
      <c r="C12" s="49"/>
      <c r="D12" s="49"/>
      <c r="E12" s="49"/>
      <c r="F12" s="50"/>
    </row>
    <row r="13" ht="11" hidden="1" customHeight="1" spans="1:6">
      <c r="A13" s="19"/>
      <c r="B13" s="48"/>
      <c r="C13" s="49"/>
      <c r="D13" s="49"/>
      <c r="E13" s="49"/>
      <c r="F13" s="50"/>
    </row>
    <row r="14" hidden="1" spans="1:6">
      <c r="A14" s="19"/>
      <c r="B14" s="48"/>
      <c r="C14" s="49"/>
      <c r="D14" s="49"/>
      <c r="E14" s="49"/>
      <c r="F14" s="50"/>
    </row>
    <row r="15" hidden="1" spans="1:6">
      <c r="A15" s="19"/>
      <c r="B15" s="48"/>
      <c r="C15" s="49"/>
      <c r="D15" s="49"/>
      <c r="E15" s="49"/>
      <c r="F15" s="50"/>
    </row>
    <row r="16" hidden="1" spans="1:6">
      <c r="A16" s="19"/>
      <c r="B16" s="48"/>
      <c r="C16" s="49"/>
      <c r="D16" s="49"/>
      <c r="E16" s="49"/>
      <c r="F16" s="50"/>
    </row>
    <row r="17" hidden="1" spans="1:6">
      <c r="A17" s="19"/>
      <c r="B17" s="48"/>
      <c r="C17" s="49"/>
      <c r="D17" s="49"/>
      <c r="E17" s="49"/>
      <c r="F17" s="50"/>
    </row>
    <row r="18" hidden="1" spans="1:6">
      <c r="A18" s="19"/>
      <c r="B18" s="48"/>
      <c r="C18" s="49"/>
      <c r="D18" s="49"/>
      <c r="E18" s="49"/>
      <c r="F18" s="50"/>
    </row>
    <row r="19" hidden="1" spans="1:6">
      <c r="A19" s="19"/>
      <c r="B19" s="48"/>
      <c r="C19" s="49"/>
      <c r="D19" s="49"/>
      <c r="E19" s="49"/>
      <c r="F19" s="50"/>
    </row>
    <row r="20" hidden="1" spans="1:6">
      <c r="A20" s="19"/>
      <c r="B20" s="48"/>
      <c r="C20" s="49"/>
      <c r="D20" s="49"/>
      <c r="E20" s="49"/>
      <c r="F20" s="50"/>
    </row>
    <row r="21" hidden="1" spans="1:6">
      <c r="A21" s="19"/>
      <c r="B21" s="48"/>
      <c r="C21" s="49"/>
      <c r="D21" s="49"/>
      <c r="E21" s="49"/>
      <c r="F21" s="50"/>
    </row>
    <row r="22" hidden="1" spans="1:6">
      <c r="A22" s="19"/>
      <c r="B22" s="48"/>
      <c r="C22" s="49"/>
      <c r="D22" s="49"/>
      <c r="E22" s="49"/>
      <c r="F22" s="50"/>
    </row>
    <row r="23" hidden="1" spans="1:6">
      <c r="A23" s="19"/>
      <c r="B23" s="48"/>
      <c r="C23" s="49"/>
      <c r="D23" s="49"/>
      <c r="E23" s="49"/>
      <c r="F23" s="50"/>
    </row>
    <row r="24" hidden="1" spans="1:6">
      <c r="A24" s="19"/>
      <c r="B24" s="48"/>
      <c r="C24" s="49"/>
      <c r="D24" s="49"/>
      <c r="E24" s="49"/>
      <c r="F24" s="50"/>
    </row>
    <row r="25" hidden="1" spans="1:6">
      <c r="A25" s="19"/>
      <c r="B25" s="48"/>
      <c r="C25" s="49"/>
      <c r="D25" s="49"/>
      <c r="E25" s="49"/>
      <c r="F25" s="50"/>
    </row>
    <row r="26" hidden="1" spans="1:6">
      <c r="A26" s="19"/>
      <c r="B26" s="48"/>
      <c r="C26" s="49"/>
      <c r="D26" s="49"/>
      <c r="E26" s="49"/>
      <c r="F26" s="50"/>
    </row>
    <row r="27" hidden="1" spans="1:6">
      <c r="A27" s="19"/>
      <c r="B27" s="48"/>
      <c r="C27" s="49"/>
      <c r="D27" s="49"/>
      <c r="E27" s="49"/>
      <c r="F27" s="50"/>
    </row>
    <row r="28" ht="17.4" spans="1:6">
      <c r="A28" s="19" t="s">
        <v>7</v>
      </c>
      <c r="B28" s="48"/>
      <c r="C28" s="49"/>
      <c r="D28" s="49"/>
      <c r="E28" s="49"/>
      <c r="F28" s="50"/>
    </row>
    <row r="29" ht="17.4" spans="1:6">
      <c r="A29" s="19" t="s">
        <v>8</v>
      </c>
      <c r="B29" s="51"/>
      <c r="C29" s="52"/>
      <c r="D29" s="52"/>
      <c r="E29" s="52"/>
      <c r="F29" s="53"/>
    </row>
  </sheetData>
  <mergeCells count="6">
    <mergeCell ref="A1:F1"/>
    <mergeCell ref="A3:A5"/>
    <mergeCell ref="A10:A27"/>
    <mergeCell ref="B4:B5"/>
    <mergeCell ref="F4:F5"/>
    <mergeCell ref="B6:F29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1"/>
  <sheetViews>
    <sheetView zoomScale="85" zoomScaleNormal="85" topLeftCell="A191" workbookViewId="0">
      <selection activeCell="H216" sqref="H216:I216"/>
    </sheetView>
  </sheetViews>
  <sheetFormatPr defaultColWidth="8.62962962962963" defaultRowHeight="17.4" outlineLevelCol="4"/>
  <cols>
    <col min="1" max="1" width="20.25" style="2" customWidth="1"/>
    <col min="2" max="2" width="7.62962962962963" style="2" customWidth="1"/>
    <col min="3" max="3" width="20.25" style="2" customWidth="1"/>
    <col min="4" max="4" width="13.75" style="2" customWidth="1"/>
    <col min="5" max="5" width="16.462962962963" style="2" customWidth="1"/>
    <col min="6" max="25" width="8.62962962962963" style="2"/>
  </cols>
  <sheetData>
    <row r="1" ht="22.2" spans="1:5">
      <c r="A1" s="3" t="s">
        <v>1012</v>
      </c>
      <c r="B1" s="3"/>
      <c r="C1" s="3"/>
      <c r="D1" s="3"/>
      <c r="E1" s="3"/>
    </row>
    <row r="2" s="1" customFormat="1" ht="20.4" spans="1:5">
      <c r="A2" s="4" t="s">
        <v>24</v>
      </c>
      <c r="B2" s="4" t="s">
        <v>436</v>
      </c>
      <c r="C2" s="4" t="s">
        <v>25</v>
      </c>
      <c r="D2" s="4" t="s">
        <v>1012</v>
      </c>
      <c r="E2" s="4" t="s">
        <v>31</v>
      </c>
    </row>
    <row r="3" spans="1:5">
      <c r="A3" s="5" t="s">
        <v>2</v>
      </c>
      <c r="B3" s="6">
        <v>1</v>
      </c>
      <c r="C3" s="7" t="s">
        <v>441</v>
      </c>
      <c r="D3" s="8" t="s">
        <v>1013</v>
      </c>
      <c r="E3" s="9"/>
    </row>
    <row r="4" spans="1:5">
      <c r="A4" s="10"/>
      <c r="B4" s="11">
        <v>2</v>
      </c>
      <c r="C4" s="12" t="s">
        <v>82</v>
      </c>
      <c r="D4" s="13" t="s">
        <v>1013</v>
      </c>
      <c r="E4" s="14"/>
    </row>
    <row r="5" spans="1:5">
      <c r="A5" s="10"/>
      <c r="B5" s="11">
        <v>3</v>
      </c>
      <c r="C5" s="12" t="s">
        <v>442</v>
      </c>
      <c r="D5" s="13" t="s">
        <v>1013</v>
      </c>
      <c r="E5" s="14"/>
    </row>
    <row r="6" spans="1:5">
      <c r="A6" s="10"/>
      <c r="B6" s="11">
        <v>4</v>
      </c>
      <c r="C6" s="12" t="s">
        <v>443</v>
      </c>
      <c r="D6" s="13" t="s">
        <v>1013</v>
      </c>
      <c r="E6" s="14"/>
    </row>
    <row r="7" spans="1:5">
      <c r="A7" s="10"/>
      <c r="B7" s="11">
        <v>5</v>
      </c>
      <c r="C7" s="12" t="s">
        <v>444</v>
      </c>
      <c r="D7" s="13" t="s">
        <v>1013</v>
      </c>
      <c r="E7" s="14"/>
    </row>
    <row r="8" spans="1:5">
      <c r="A8" s="10"/>
      <c r="B8" s="11">
        <v>6</v>
      </c>
      <c r="C8" s="12" t="s">
        <v>445</v>
      </c>
      <c r="D8" s="13" t="s">
        <v>1013</v>
      </c>
      <c r="E8" s="14"/>
    </row>
    <row r="9" spans="1:5">
      <c r="A9" s="10"/>
      <c r="B9" s="11">
        <v>7</v>
      </c>
      <c r="C9" s="12" t="s">
        <v>446</v>
      </c>
      <c r="D9" s="13" t="s">
        <v>1013</v>
      </c>
      <c r="E9" s="14"/>
    </row>
    <row r="10" spans="1:5">
      <c r="A10" s="10"/>
      <c r="B10" s="11">
        <v>8</v>
      </c>
      <c r="C10" s="12" t="s">
        <v>447</v>
      </c>
      <c r="D10" s="13" t="s">
        <v>1013</v>
      </c>
      <c r="E10" s="14"/>
    </row>
    <row r="11" spans="1:5">
      <c r="A11" s="10"/>
      <c r="B11" s="11">
        <v>9</v>
      </c>
      <c r="C11" s="12" t="s">
        <v>66</v>
      </c>
      <c r="D11" s="13" t="s">
        <v>1013</v>
      </c>
      <c r="E11" s="14"/>
    </row>
    <row r="12" spans="1:5">
      <c r="A12" s="10"/>
      <c r="B12" s="11">
        <v>10</v>
      </c>
      <c r="C12" s="12" t="s">
        <v>448</v>
      </c>
      <c r="D12" s="13" t="s">
        <v>1013</v>
      </c>
      <c r="E12" s="14"/>
    </row>
    <row r="13" spans="1:5">
      <c r="A13" s="10"/>
      <c r="B13" s="11">
        <v>11</v>
      </c>
      <c r="C13" s="12" t="s">
        <v>449</v>
      </c>
      <c r="D13" s="13" t="s">
        <v>1013</v>
      </c>
      <c r="E13" s="14"/>
    </row>
    <row r="14" spans="1:5">
      <c r="A14" s="10"/>
      <c r="B14" s="11">
        <v>12</v>
      </c>
      <c r="C14" s="12" t="s">
        <v>450</v>
      </c>
      <c r="D14" s="13" t="s">
        <v>1013</v>
      </c>
      <c r="E14" s="14"/>
    </row>
    <row r="15" spans="1:5">
      <c r="A15" s="10"/>
      <c r="B15" s="11">
        <v>13</v>
      </c>
      <c r="C15" s="12" t="s">
        <v>451</v>
      </c>
      <c r="D15" s="13" t="s">
        <v>1013</v>
      </c>
      <c r="E15" s="14"/>
    </row>
    <row r="16" spans="1:5">
      <c r="A16" s="10"/>
      <c r="B16" s="11">
        <v>14</v>
      </c>
      <c r="C16" s="12" t="s">
        <v>452</v>
      </c>
      <c r="D16" s="13" t="s">
        <v>1013</v>
      </c>
      <c r="E16" s="14"/>
    </row>
    <row r="17" spans="1:5">
      <c r="A17" s="10"/>
      <c r="B17" s="11">
        <v>15</v>
      </c>
      <c r="C17" s="12" t="s">
        <v>453</v>
      </c>
      <c r="D17" s="13" t="s">
        <v>1013</v>
      </c>
      <c r="E17" s="14"/>
    </row>
    <row r="18" spans="1:5">
      <c r="A18" s="10"/>
      <c r="B18" s="11">
        <v>16</v>
      </c>
      <c r="C18" s="12" t="s">
        <v>454</v>
      </c>
      <c r="D18" s="13" t="s">
        <v>1013</v>
      </c>
      <c r="E18" s="14"/>
    </row>
    <row r="19" spans="1:5">
      <c r="A19" s="10"/>
      <c r="B19" s="11">
        <v>17</v>
      </c>
      <c r="C19" s="12" t="s">
        <v>455</v>
      </c>
      <c r="D19" s="13" t="s">
        <v>1013</v>
      </c>
      <c r="E19" s="14"/>
    </row>
    <row r="20" spans="1:5">
      <c r="A20" s="10"/>
      <c r="B20" s="11">
        <v>18</v>
      </c>
      <c r="C20" s="12" t="s">
        <v>456</v>
      </c>
      <c r="D20" s="13" t="s">
        <v>1013</v>
      </c>
      <c r="E20" s="14"/>
    </row>
    <row r="21" spans="1:5">
      <c r="A21" s="10"/>
      <c r="B21" s="11">
        <v>19</v>
      </c>
      <c r="C21" s="12" t="s">
        <v>32</v>
      </c>
      <c r="D21" s="13" t="s">
        <v>1013</v>
      </c>
      <c r="E21" s="14"/>
    </row>
    <row r="22" spans="1:5">
      <c r="A22" s="10"/>
      <c r="B22" s="11">
        <v>20</v>
      </c>
      <c r="C22" s="12" t="s">
        <v>457</v>
      </c>
      <c r="D22" s="13" t="s">
        <v>1013</v>
      </c>
      <c r="E22" s="14"/>
    </row>
    <row r="23" spans="1:5">
      <c r="A23" s="10"/>
      <c r="B23" s="11">
        <v>21</v>
      </c>
      <c r="C23" s="12" t="s">
        <v>458</v>
      </c>
      <c r="D23" s="13" t="s">
        <v>1013</v>
      </c>
      <c r="E23" s="14"/>
    </row>
    <row r="24" spans="1:5">
      <c r="A24" s="10"/>
      <c r="B24" s="11">
        <v>22</v>
      </c>
      <c r="C24" s="12" t="s">
        <v>459</v>
      </c>
      <c r="D24" s="13" t="s">
        <v>1013</v>
      </c>
      <c r="E24" s="14"/>
    </row>
    <row r="25" spans="1:5">
      <c r="A25" s="10"/>
      <c r="B25" s="11">
        <v>23</v>
      </c>
      <c r="C25" s="12" t="s">
        <v>460</v>
      </c>
      <c r="D25" s="13" t="s">
        <v>1013</v>
      </c>
      <c r="E25" s="14"/>
    </row>
    <row r="26" spans="1:5">
      <c r="A26" s="10"/>
      <c r="B26" s="11">
        <v>24</v>
      </c>
      <c r="C26" s="12" t="s">
        <v>461</v>
      </c>
      <c r="D26" s="13" t="s">
        <v>1013</v>
      </c>
      <c r="E26" s="14"/>
    </row>
    <row r="27" spans="1:5">
      <c r="A27" s="10"/>
      <c r="B27" s="11">
        <v>25</v>
      </c>
      <c r="C27" s="12" t="s">
        <v>462</v>
      </c>
      <c r="D27" s="13" t="s">
        <v>1013</v>
      </c>
      <c r="E27" s="14"/>
    </row>
    <row r="28" spans="1:5">
      <c r="A28" s="10"/>
      <c r="B28" s="11">
        <v>26</v>
      </c>
      <c r="C28" s="12" t="s">
        <v>93</v>
      </c>
      <c r="D28" s="13" t="s">
        <v>1013</v>
      </c>
      <c r="E28" s="14"/>
    </row>
    <row r="29" spans="1:5">
      <c r="A29" s="10"/>
      <c r="B29" s="11">
        <v>27</v>
      </c>
      <c r="C29" s="12" t="s">
        <v>90</v>
      </c>
      <c r="D29" s="13" t="s">
        <v>1013</v>
      </c>
      <c r="E29" s="14"/>
    </row>
    <row r="30" spans="1:5">
      <c r="A30" s="10"/>
      <c r="B30" s="11">
        <v>28</v>
      </c>
      <c r="C30" s="12" t="s">
        <v>74</v>
      </c>
      <c r="D30" s="13" t="s">
        <v>1013</v>
      </c>
      <c r="E30" s="14"/>
    </row>
    <row r="31" spans="1:5">
      <c r="A31" s="10"/>
      <c r="B31" s="11">
        <v>29</v>
      </c>
      <c r="C31" s="12" t="s">
        <v>463</v>
      </c>
      <c r="D31" s="13" t="s">
        <v>1013</v>
      </c>
      <c r="E31" s="14"/>
    </row>
    <row r="32" spans="1:5">
      <c r="A32" s="10"/>
      <c r="B32" s="11">
        <v>30</v>
      </c>
      <c r="C32" s="12" t="s">
        <v>464</v>
      </c>
      <c r="D32" s="13" t="s">
        <v>1013</v>
      </c>
      <c r="E32" s="14"/>
    </row>
    <row r="33" spans="1:5">
      <c r="A33" s="10"/>
      <c r="B33" s="11">
        <v>31</v>
      </c>
      <c r="C33" s="12" t="s">
        <v>465</v>
      </c>
      <c r="D33" s="13" t="s">
        <v>1013</v>
      </c>
      <c r="E33" s="14"/>
    </row>
    <row r="34" spans="1:5">
      <c r="A34" s="10"/>
      <c r="B34" s="11">
        <v>32</v>
      </c>
      <c r="C34" s="12" t="s">
        <v>71</v>
      </c>
      <c r="D34" s="13" t="s">
        <v>1013</v>
      </c>
      <c r="E34" s="14"/>
    </row>
    <row r="35" spans="1:5">
      <c r="A35" s="10"/>
      <c r="B35" s="11">
        <v>33</v>
      </c>
      <c r="C35" s="12" t="s">
        <v>466</v>
      </c>
      <c r="D35" s="13" t="s">
        <v>1013</v>
      </c>
      <c r="E35" s="14"/>
    </row>
    <row r="36" spans="1:5">
      <c r="A36" s="10"/>
      <c r="B36" s="11">
        <v>34</v>
      </c>
      <c r="C36" s="12" t="s">
        <v>467</v>
      </c>
      <c r="D36" s="13" t="s">
        <v>1013</v>
      </c>
      <c r="E36" s="14"/>
    </row>
    <row r="37" spans="1:5">
      <c r="A37" s="10"/>
      <c r="B37" s="11">
        <v>35</v>
      </c>
      <c r="C37" s="12" t="s">
        <v>468</v>
      </c>
      <c r="D37" s="13" t="s">
        <v>1013</v>
      </c>
      <c r="E37" s="14"/>
    </row>
    <row r="38" spans="1:5">
      <c r="A38" s="10"/>
      <c r="B38" s="11">
        <v>36</v>
      </c>
      <c r="C38" s="12" t="s">
        <v>469</v>
      </c>
      <c r="D38" s="13" t="s">
        <v>1013</v>
      </c>
      <c r="E38" s="14"/>
    </row>
    <row r="39" spans="1:5">
      <c r="A39" s="10"/>
      <c r="B39" s="11">
        <v>37</v>
      </c>
      <c r="C39" s="12" t="s">
        <v>470</v>
      </c>
      <c r="D39" s="13" t="s">
        <v>1013</v>
      </c>
      <c r="E39" s="14"/>
    </row>
    <row r="40" spans="1:5">
      <c r="A40" s="10"/>
      <c r="B40" s="11">
        <v>38</v>
      </c>
      <c r="C40" s="12" t="s">
        <v>471</v>
      </c>
      <c r="D40" s="13" t="s">
        <v>1013</v>
      </c>
      <c r="E40" s="14"/>
    </row>
    <row r="41" spans="1:5">
      <c r="A41" s="10"/>
      <c r="B41" s="11">
        <v>39</v>
      </c>
      <c r="C41" s="12" t="s">
        <v>472</v>
      </c>
      <c r="D41" s="13" t="s">
        <v>1013</v>
      </c>
      <c r="E41" s="14"/>
    </row>
    <row r="42" spans="1:5">
      <c r="A42" s="10"/>
      <c r="B42" s="11">
        <v>40</v>
      </c>
      <c r="C42" s="12" t="s">
        <v>78</v>
      </c>
      <c r="D42" s="13" t="s">
        <v>1013</v>
      </c>
      <c r="E42" s="14"/>
    </row>
    <row r="43" spans="1:5">
      <c r="A43" s="9"/>
      <c r="B43" s="11">
        <v>41</v>
      </c>
      <c r="C43" s="12" t="s">
        <v>62</v>
      </c>
      <c r="D43" s="13" t="s">
        <v>1013</v>
      </c>
      <c r="E43" s="14"/>
    </row>
    <row r="44" spans="1:5">
      <c r="A44" s="15" t="s">
        <v>3</v>
      </c>
      <c r="B44" s="15">
        <v>1</v>
      </c>
      <c r="C44" s="15" t="s">
        <v>473</v>
      </c>
      <c r="D44" s="15" t="s">
        <v>1013</v>
      </c>
      <c r="E44" s="15"/>
    </row>
    <row r="45" spans="1:5">
      <c r="A45" s="16"/>
      <c r="B45" s="15">
        <v>2</v>
      </c>
      <c r="C45" s="15" t="s">
        <v>474</v>
      </c>
      <c r="D45" s="15" t="s">
        <v>1013</v>
      </c>
      <c r="E45" s="15"/>
    </row>
    <row r="46" spans="1:5">
      <c r="A46" s="16"/>
      <c r="B46" s="15">
        <v>3</v>
      </c>
      <c r="C46" s="15" t="s">
        <v>475</v>
      </c>
      <c r="D46" s="15" t="s">
        <v>1013</v>
      </c>
      <c r="E46" s="15"/>
    </row>
    <row r="47" spans="1:5">
      <c r="A47" s="16"/>
      <c r="B47" s="15">
        <v>4</v>
      </c>
      <c r="C47" s="15" t="s">
        <v>476</v>
      </c>
      <c r="D47" s="15" t="s">
        <v>1013</v>
      </c>
      <c r="E47" s="15"/>
    </row>
    <row r="48" spans="1:5">
      <c r="A48" s="16"/>
      <c r="B48" s="15">
        <v>5</v>
      </c>
      <c r="C48" s="15" t="s">
        <v>477</v>
      </c>
      <c r="D48" s="15" t="s">
        <v>1013</v>
      </c>
      <c r="E48" s="15"/>
    </row>
    <row r="49" spans="1:5">
      <c r="A49" s="16"/>
      <c r="B49" s="15">
        <v>6</v>
      </c>
      <c r="C49" s="15" t="s">
        <v>478</v>
      </c>
      <c r="D49" s="15" t="s">
        <v>1013</v>
      </c>
      <c r="E49" s="15"/>
    </row>
    <row r="50" spans="1:5">
      <c r="A50" s="16"/>
      <c r="B50" s="15">
        <v>7</v>
      </c>
      <c r="C50" s="15" t="s">
        <v>479</v>
      </c>
      <c r="D50" s="15" t="s">
        <v>1013</v>
      </c>
      <c r="E50" s="15"/>
    </row>
    <row r="51" spans="1:5">
      <c r="A51" s="16"/>
      <c r="B51" s="15">
        <v>8</v>
      </c>
      <c r="C51" s="15" t="s">
        <v>480</v>
      </c>
      <c r="D51" s="15"/>
      <c r="E51" s="15" t="s">
        <v>608</v>
      </c>
    </row>
    <row r="52" spans="1:5">
      <c r="A52" s="16"/>
      <c r="B52" s="15">
        <v>9</v>
      </c>
      <c r="C52" s="15" t="s">
        <v>481</v>
      </c>
      <c r="D52" s="15"/>
      <c r="E52" s="15" t="s">
        <v>608</v>
      </c>
    </row>
    <row r="53" spans="1:5">
      <c r="A53" s="16"/>
      <c r="B53" s="15">
        <v>10</v>
      </c>
      <c r="C53" s="15" t="s">
        <v>98</v>
      </c>
      <c r="D53" s="15" t="s">
        <v>1013</v>
      </c>
      <c r="E53" s="15"/>
    </row>
    <row r="54" spans="1:5">
      <c r="A54" s="16"/>
      <c r="B54" s="15">
        <v>11</v>
      </c>
      <c r="C54" s="15" t="s">
        <v>105</v>
      </c>
      <c r="D54" s="15" t="s">
        <v>1013</v>
      </c>
      <c r="E54" s="15"/>
    </row>
    <row r="55" spans="1:5">
      <c r="A55" s="16"/>
      <c r="B55" s="15">
        <v>12</v>
      </c>
      <c r="C55" s="15" t="s">
        <v>482</v>
      </c>
      <c r="D55" s="15" t="s">
        <v>1013</v>
      </c>
      <c r="E55" s="15"/>
    </row>
    <row r="56" spans="1:5">
      <c r="A56" s="16"/>
      <c r="B56" s="15">
        <v>13</v>
      </c>
      <c r="C56" s="15" t="s">
        <v>111</v>
      </c>
      <c r="D56" s="15" t="s">
        <v>1013</v>
      </c>
      <c r="E56" s="15"/>
    </row>
    <row r="57" spans="1:5">
      <c r="A57" s="16"/>
      <c r="B57" s="15">
        <v>14</v>
      </c>
      <c r="C57" s="15" t="s">
        <v>116</v>
      </c>
      <c r="D57" s="15" t="s">
        <v>1013</v>
      </c>
      <c r="E57" s="15"/>
    </row>
    <row r="58" spans="1:5">
      <c r="A58" s="16"/>
      <c r="B58" s="15">
        <v>15</v>
      </c>
      <c r="C58" s="15" t="s">
        <v>483</v>
      </c>
      <c r="D58" s="15" t="s">
        <v>1013</v>
      </c>
      <c r="E58" s="15"/>
    </row>
    <row r="59" spans="1:5">
      <c r="A59" s="16"/>
      <c r="B59" s="15">
        <v>16</v>
      </c>
      <c r="C59" s="15" t="s">
        <v>122</v>
      </c>
      <c r="D59" s="15" t="s">
        <v>1013</v>
      </c>
      <c r="E59" s="15"/>
    </row>
    <row r="60" spans="1:5">
      <c r="A60" s="16"/>
      <c r="B60" s="15">
        <v>17</v>
      </c>
      <c r="C60" s="15" t="s">
        <v>127</v>
      </c>
      <c r="D60" s="15" t="s">
        <v>1013</v>
      </c>
      <c r="E60" s="15"/>
    </row>
    <row r="61" spans="1:5">
      <c r="A61" s="16"/>
      <c r="B61" s="15">
        <v>18</v>
      </c>
      <c r="C61" s="15" t="s">
        <v>135</v>
      </c>
      <c r="D61" s="15" t="s">
        <v>1013</v>
      </c>
      <c r="E61" s="15"/>
    </row>
    <row r="62" spans="1:5">
      <c r="A62" s="16"/>
      <c r="B62" s="15">
        <v>26</v>
      </c>
      <c r="C62" s="15" t="s">
        <v>137</v>
      </c>
      <c r="D62" s="15" t="s">
        <v>1013</v>
      </c>
      <c r="E62" s="15"/>
    </row>
    <row r="63" spans="1:5">
      <c r="A63" s="16"/>
      <c r="B63" s="15">
        <v>27</v>
      </c>
      <c r="C63" s="15" t="s">
        <v>484</v>
      </c>
      <c r="D63" s="15" t="s">
        <v>1013</v>
      </c>
      <c r="E63" s="15"/>
    </row>
    <row r="64" spans="1:5">
      <c r="A64" s="16"/>
      <c r="B64" s="15">
        <v>28</v>
      </c>
      <c r="C64" s="15" t="s">
        <v>142</v>
      </c>
      <c r="D64" s="15" t="s">
        <v>1013</v>
      </c>
      <c r="E64" s="15"/>
    </row>
    <row r="65" spans="1:5">
      <c r="A65" s="16"/>
      <c r="B65" s="15">
        <v>29</v>
      </c>
      <c r="C65" s="15" t="s">
        <v>485</v>
      </c>
      <c r="D65" s="15" t="s">
        <v>1013</v>
      </c>
      <c r="E65" s="15"/>
    </row>
    <row r="66" spans="1:5">
      <c r="A66" s="16"/>
      <c r="B66" s="15">
        <v>30</v>
      </c>
      <c r="C66" s="15" t="s">
        <v>148</v>
      </c>
      <c r="D66" s="15" t="s">
        <v>1013</v>
      </c>
      <c r="E66" s="15"/>
    </row>
    <row r="67" spans="1:5">
      <c r="A67" s="16"/>
      <c r="B67" s="15">
        <v>31</v>
      </c>
      <c r="C67" s="15" t="s">
        <v>145</v>
      </c>
      <c r="D67" s="15" t="s">
        <v>1013</v>
      </c>
      <c r="E67" s="15"/>
    </row>
    <row r="68" spans="1:5">
      <c r="A68" s="16"/>
      <c r="B68" s="15">
        <v>32</v>
      </c>
      <c r="C68" s="15" t="s">
        <v>152</v>
      </c>
      <c r="D68" s="15" t="s">
        <v>1013</v>
      </c>
      <c r="E68" s="15"/>
    </row>
    <row r="69" spans="1:5">
      <c r="A69" s="16"/>
      <c r="B69" s="15">
        <v>33</v>
      </c>
      <c r="C69" s="15" t="s">
        <v>486</v>
      </c>
      <c r="D69" s="15" t="s">
        <v>1013</v>
      </c>
      <c r="E69" s="15"/>
    </row>
    <row r="70" spans="1:5">
      <c r="A70" s="16"/>
      <c r="B70" s="15">
        <v>34</v>
      </c>
      <c r="C70" s="15" t="s">
        <v>154</v>
      </c>
      <c r="D70" s="15" t="s">
        <v>1013</v>
      </c>
      <c r="E70" s="15"/>
    </row>
    <row r="71" spans="1:5">
      <c r="A71" s="16"/>
      <c r="B71" s="15">
        <v>35</v>
      </c>
      <c r="C71" s="15" t="s">
        <v>159</v>
      </c>
      <c r="D71" s="15" t="s">
        <v>1013</v>
      </c>
      <c r="E71" s="15"/>
    </row>
    <row r="72" spans="1:5">
      <c r="A72" s="16"/>
      <c r="B72" s="15">
        <v>36</v>
      </c>
      <c r="C72" s="15" t="s">
        <v>163</v>
      </c>
      <c r="D72" s="15" t="s">
        <v>1013</v>
      </c>
      <c r="E72" s="15"/>
    </row>
    <row r="73" spans="1:5">
      <c r="A73" s="16"/>
      <c r="B73" s="15">
        <v>37</v>
      </c>
      <c r="C73" s="15" t="s">
        <v>168</v>
      </c>
      <c r="D73" s="15" t="s">
        <v>1013</v>
      </c>
      <c r="E73" s="15"/>
    </row>
    <row r="74" spans="1:5">
      <c r="A74" s="16"/>
      <c r="B74" s="15">
        <v>38</v>
      </c>
      <c r="C74" s="15" t="s">
        <v>174</v>
      </c>
      <c r="D74" s="15" t="s">
        <v>1013</v>
      </c>
      <c r="E74" s="15"/>
    </row>
    <row r="75" spans="1:5">
      <c r="A75" s="16"/>
      <c r="B75" s="15">
        <v>39</v>
      </c>
      <c r="C75" s="15" t="s">
        <v>487</v>
      </c>
      <c r="D75" s="15" t="s">
        <v>1013</v>
      </c>
      <c r="E75" s="15"/>
    </row>
    <row r="76" spans="1:5">
      <c r="A76" s="16"/>
      <c r="B76" s="15">
        <v>40</v>
      </c>
      <c r="C76" s="15" t="s">
        <v>181</v>
      </c>
      <c r="D76" s="15" t="s">
        <v>1013</v>
      </c>
      <c r="E76" s="15"/>
    </row>
    <row r="77" spans="1:5">
      <c r="A77" s="16"/>
      <c r="B77" s="15">
        <v>41</v>
      </c>
      <c r="C77" s="15" t="s">
        <v>183</v>
      </c>
      <c r="D77" s="15" t="s">
        <v>1013</v>
      </c>
      <c r="E77" s="15"/>
    </row>
    <row r="78" spans="1:5">
      <c r="A78" s="16"/>
      <c r="B78" s="15">
        <v>42</v>
      </c>
      <c r="C78" s="15" t="s">
        <v>188</v>
      </c>
      <c r="D78" s="15" t="s">
        <v>1013</v>
      </c>
      <c r="E78" s="15"/>
    </row>
    <row r="79" spans="1:5">
      <c r="A79" s="16"/>
      <c r="B79" s="15">
        <v>43</v>
      </c>
      <c r="C79" s="15" t="s">
        <v>488</v>
      </c>
      <c r="D79" s="15" t="s">
        <v>1013</v>
      </c>
      <c r="E79" s="15"/>
    </row>
    <row r="80" spans="1:5">
      <c r="A80" s="16"/>
      <c r="B80" s="15">
        <v>44</v>
      </c>
      <c r="C80" s="15" t="s">
        <v>489</v>
      </c>
      <c r="D80" s="15" t="s">
        <v>1013</v>
      </c>
      <c r="E80" s="15"/>
    </row>
    <row r="81" spans="1:5">
      <c r="A81" s="16"/>
      <c r="B81" s="15">
        <v>45</v>
      </c>
      <c r="C81" s="15" t="s">
        <v>490</v>
      </c>
      <c r="D81" s="15" t="s">
        <v>1013</v>
      </c>
      <c r="E81" s="15"/>
    </row>
    <row r="82" spans="1:5">
      <c r="A82" s="16"/>
      <c r="B82" s="15">
        <v>46</v>
      </c>
      <c r="C82" s="15" t="s">
        <v>43</v>
      </c>
      <c r="D82" s="15" t="s">
        <v>1013</v>
      </c>
      <c r="E82" s="15"/>
    </row>
    <row r="83" spans="1:5">
      <c r="A83" s="16"/>
      <c r="B83" s="15">
        <v>47</v>
      </c>
      <c r="C83" s="15" t="s">
        <v>48</v>
      </c>
      <c r="D83" s="15" t="s">
        <v>1013</v>
      </c>
      <c r="E83" s="15"/>
    </row>
    <row r="84" spans="1:5">
      <c r="A84" s="16"/>
      <c r="B84" s="15">
        <v>48</v>
      </c>
      <c r="C84" s="15" t="s">
        <v>491</v>
      </c>
      <c r="D84" s="15" t="s">
        <v>1013</v>
      </c>
      <c r="E84" s="15"/>
    </row>
    <row r="85" spans="1:5">
      <c r="A85" s="16"/>
      <c r="B85" s="15">
        <v>49</v>
      </c>
      <c r="C85" s="15" t="s">
        <v>492</v>
      </c>
      <c r="D85" s="15" t="s">
        <v>1013</v>
      </c>
      <c r="E85" s="15"/>
    </row>
    <row r="86" spans="1:5">
      <c r="A86" s="14" t="s">
        <v>4</v>
      </c>
      <c r="B86" s="17">
        <v>1</v>
      </c>
      <c r="C86" s="18" t="s">
        <v>493</v>
      </c>
      <c r="D86" s="18" t="s">
        <v>1013</v>
      </c>
      <c r="E86" s="19"/>
    </row>
    <row r="87" spans="1:5">
      <c r="A87" s="14"/>
      <c r="B87" s="17">
        <v>2</v>
      </c>
      <c r="C87" s="18" t="s">
        <v>494</v>
      </c>
      <c r="D87" s="18" t="s">
        <v>1013</v>
      </c>
      <c r="E87" s="19"/>
    </row>
    <row r="88" spans="1:5">
      <c r="A88" s="14"/>
      <c r="B88" s="17">
        <v>3</v>
      </c>
      <c r="C88" s="18" t="s">
        <v>495</v>
      </c>
      <c r="D88" s="18" t="s">
        <v>1013</v>
      </c>
      <c r="E88" s="19"/>
    </row>
    <row r="89" spans="1:5">
      <c r="A89" s="14"/>
      <c r="B89" s="17">
        <v>4</v>
      </c>
      <c r="C89" s="18" t="s">
        <v>496</v>
      </c>
      <c r="D89" s="18" t="s">
        <v>1013</v>
      </c>
      <c r="E89" s="19"/>
    </row>
    <row r="90" spans="1:5">
      <c r="A90" s="14"/>
      <c r="B90" s="17">
        <v>5</v>
      </c>
      <c r="C90" s="18" t="s">
        <v>497</v>
      </c>
      <c r="D90" s="18" t="s">
        <v>1013</v>
      </c>
      <c r="E90" s="19"/>
    </row>
    <row r="91" spans="1:5">
      <c r="A91" s="14"/>
      <c r="B91" s="17">
        <v>6</v>
      </c>
      <c r="C91" s="18" t="s">
        <v>498</v>
      </c>
      <c r="D91" s="18" t="s">
        <v>1013</v>
      </c>
      <c r="E91" s="19"/>
    </row>
    <row r="92" spans="1:5">
      <c r="A92" s="14"/>
      <c r="B92" s="17">
        <v>7</v>
      </c>
      <c r="C92" s="18" t="s">
        <v>203</v>
      </c>
      <c r="D92" s="18" t="s">
        <v>1013</v>
      </c>
      <c r="E92" s="19"/>
    </row>
    <row r="93" spans="1:5">
      <c r="A93" s="14"/>
      <c r="B93" s="17">
        <v>8</v>
      </c>
      <c r="C93" s="18" t="s">
        <v>499</v>
      </c>
      <c r="D93" s="18" t="s">
        <v>1013</v>
      </c>
      <c r="E93" s="19"/>
    </row>
    <row r="94" spans="1:5">
      <c r="A94" s="14"/>
      <c r="B94" s="17">
        <v>9</v>
      </c>
      <c r="C94" s="18" t="s">
        <v>214</v>
      </c>
      <c r="D94" s="18" t="s">
        <v>1013</v>
      </c>
      <c r="E94" s="19"/>
    </row>
    <row r="95" spans="1:5">
      <c r="A95" s="14"/>
      <c r="B95" s="17">
        <v>10</v>
      </c>
      <c r="C95" s="20" t="s">
        <v>205</v>
      </c>
      <c r="D95" s="18" t="s">
        <v>1013</v>
      </c>
      <c r="E95" s="19"/>
    </row>
    <row r="96" spans="1:5">
      <c r="A96" s="14"/>
      <c r="B96" s="17">
        <v>11</v>
      </c>
      <c r="C96" s="21" t="s">
        <v>500</v>
      </c>
      <c r="D96" s="22" t="s">
        <v>1013</v>
      </c>
      <c r="E96" s="14"/>
    </row>
    <row r="97" spans="1:5">
      <c r="A97" s="14"/>
      <c r="B97" s="17">
        <v>12</v>
      </c>
      <c r="C97" s="23" t="s">
        <v>501</v>
      </c>
      <c r="D97" s="22" t="s">
        <v>1013</v>
      </c>
      <c r="E97" s="14"/>
    </row>
    <row r="98" spans="1:5">
      <c r="A98" s="14"/>
      <c r="B98" s="17">
        <v>13</v>
      </c>
      <c r="C98" s="23" t="s">
        <v>219</v>
      </c>
      <c r="D98" s="22" t="s">
        <v>1013</v>
      </c>
      <c r="E98" s="14"/>
    </row>
    <row r="99" spans="1:5">
      <c r="A99" s="14"/>
      <c r="B99" s="17">
        <v>14</v>
      </c>
      <c r="C99" s="23" t="s">
        <v>502</v>
      </c>
      <c r="D99" s="22" t="s">
        <v>1013</v>
      </c>
      <c r="E99" s="14"/>
    </row>
    <row r="100" spans="1:5">
      <c r="A100" s="14"/>
      <c r="B100" s="17">
        <v>15</v>
      </c>
      <c r="C100" s="23" t="s">
        <v>503</v>
      </c>
      <c r="D100" s="22" t="s">
        <v>1013</v>
      </c>
      <c r="E100" s="14"/>
    </row>
    <row r="101" spans="1:5">
      <c r="A101" s="14"/>
      <c r="B101" s="17">
        <v>16</v>
      </c>
      <c r="C101" s="23" t="s">
        <v>504</v>
      </c>
      <c r="D101" s="22" t="s">
        <v>1013</v>
      </c>
      <c r="E101" s="14"/>
    </row>
    <row r="102" spans="1:5">
      <c r="A102" s="14"/>
      <c r="B102" s="17">
        <v>17</v>
      </c>
      <c r="C102" s="23" t="s">
        <v>505</v>
      </c>
      <c r="D102" s="22" t="s">
        <v>1013</v>
      </c>
      <c r="E102" s="14"/>
    </row>
    <row r="103" spans="1:5">
      <c r="A103" s="14"/>
      <c r="B103" s="17">
        <v>18</v>
      </c>
      <c r="C103" s="23" t="s">
        <v>506</v>
      </c>
      <c r="D103" s="22" t="s">
        <v>1013</v>
      </c>
      <c r="E103" s="14"/>
    </row>
    <row r="104" spans="1:5">
      <c r="A104" s="14"/>
      <c r="B104" s="17">
        <v>19</v>
      </c>
      <c r="C104" s="24" t="s">
        <v>230</v>
      </c>
      <c r="D104" s="22" t="s">
        <v>1013</v>
      </c>
      <c r="E104" s="14"/>
    </row>
    <row r="105" spans="1:5">
      <c r="A105" s="14"/>
      <c r="B105" s="17">
        <v>20</v>
      </c>
      <c r="C105" s="25" t="s">
        <v>507</v>
      </c>
      <c r="D105" s="22" t="s">
        <v>1013</v>
      </c>
      <c r="E105" s="14"/>
    </row>
    <row r="106" spans="1:5">
      <c r="A106" s="14"/>
      <c r="B106" s="17">
        <v>21</v>
      </c>
      <c r="C106" s="25" t="s">
        <v>508</v>
      </c>
      <c r="D106" s="22" t="s">
        <v>1013</v>
      </c>
      <c r="E106" s="14"/>
    </row>
    <row r="107" spans="1:5">
      <c r="A107" s="14"/>
      <c r="B107" s="17">
        <v>22</v>
      </c>
      <c r="C107" s="25" t="s">
        <v>509</v>
      </c>
      <c r="D107" s="22" t="s">
        <v>1013</v>
      </c>
      <c r="E107" s="14"/>
    </row>
    <row r="108" spans="1:5">
      <c r="A108" s="14"/>
      <c r="B108" s="17">
        <v>23</v>
      </c>
      <c r="C108" s="25" t="s">
        <v>510</v>
      </c>
      <c r="D108" s="26" t="s">
        <v>1013</v>
      </c>
      <c r="E108" s="14"/>
    </row>
    <row r="109" spans="1:5">
      <c r="A109" s="14"/>
      <c r="B109" s="17">
        <v>24</v>
      </c>
      <c r="C109" s="25" t="s">
        <v>511</v>
      </c>
      <c r="D109" s="22" t="s">
        <v>1013</v>
      </c>
      <c r="E109" s="14"/>
    </row>
    <row r="110" spans="1:5">
      <c r="A110" s="14"/>
      <c r="B110" s="17">
        <v>25</v>
      </c>
      <c r="C110" s="25" t="s">
        <v>512</v>
      </c>
      <c r="D110" s="22" t="s">
        <v>1013</v>
      </c>
      <c r="E110" s="14"/>
    </row>
    <row r="111" spans="1:5">
      <c r="A111" s="14"/>
      <c r="B111" s="17">
        <v>26</v>
      </c>
      <c r="C111" s="25" t="s">
        <v>513</v>
      </c>
      <c r="D111" s="22" t="s">
        <v>1013</v>
      </c>
      <c r="E111" s="14"/>
    </row>
    <row r="112" spans="1:5">
      <c r="A112" s="14"/>
      <c r="B112" s="17">
        <v>27</v>
      </c>
      <c r="C112" s="25" t="s">
        <v>224</v>
      </c>
      <c r="D112" s="22" t="s">
        <v>1013</v>
      </c>
      <c r="E112" s="14"/>
    </row>
    <row r="113" ht="18.95" customHeight="1" spans="1:5">
      <c r="A113" s="25" t="s">
        <v>5</v>
      </c>
      <c r="B113" s="24">
        <v>1</v>
      </c>
      <c r="C113" s="24" t="s">
        <v>526</v>
      </c>
      <c r="D113" s="24" t="s">
        <v>1013</v>
      </c>
      <c r="E113" s="27"/>
    </row>
    <row r="114" ht="18.95" customHeight="1" spans="1:5">
      <c r="A114" s="28"/>
      <c r="B114" s="24">
        <v>2</v>
      </c>
      <c r="C114" s="24" t="s">
        <v>527</v>
      </c>
      <c r="D114" s="24" t="s">
        <v>1013</v>
      </c>
      <c r="E114" s="27"/>
    </row>
    <row r="115" ht="18.95" customHeight="1" spans="1:5">
      <c r="A115" s="28"/>
      <c r="B115" s="24">
        <v>3</v>
      </c>
      <c r="C115" s="24" t="s">
        <v>528</v>
      </c>
      <c r="D115" s="24" t="s">
        <v>1013</v>
      </c>
      <c r="E115" s="27"/>
    </row>
    <row r="116" ht="18.95" customHeight="1" spans="1:5">
      <c r="A116" s="28"/>
      <c r="B116" s="24">
        <v>4</v>
      </c>
      <c r="C116" s="24" t="s">
        <v>529</v>
      </c>
      <c r="D116" s="24" t="s">
        <v>1013</v>
      </c>
      <c r="E116" s="27"/>
    </row>
    <row r="117" ht="18.95" customHeight="1" spans="1:5">
      <c r="A117" s="28"/>
      <c r="B117" s="24">
        <v>5</v>
      </c>
      <c r="C117" s="24" t="s">
        <v>530</v>
      </c>
      <c r="D117" s="24" t="s">
        <v>1013</v>
      </c>
      <c r="E117" s="27"/>
    </row>
    <row r="118" ht="18.95" customHeight="1" spans="1:5">
      <c r="A118" s="28"/>
      <c r="B118" s="24">
        <v>6</v>
      </c>
      <c r="C118" s="24" t="s">
        <v>531</v>
      </c>
      <c r="D118" s="24" t="s">
        <v>1013</v>
      </c>
      <c r="E118" s="27"/>
    </row>
    <row r="119" ht="18.95" customHeight="1" spans="1:5">
      <c r="A119" s="28"/>
      <c r="B119" s="24">
        <v>11</v>
      </c>
      <c r="C119" s="24" t="s">
        <v>536</v>
      </c>
      <c r="D119" s="24" t="s">
        <v>1013</v>
      </c>
      <c r="E119" s="27"/>
    </row>
    <row r="120" ht="18.95" customHeight="1" spans="1:5">
      <c r="A120" s="28"/>
      <c r="B120" s="24">
        <v>12</v>
      </c>
      <c r="C120" s="24" t="s">
        <v>537</v>
      </c>
      <c r="D120" s="24" t="s">
        <v>1013</v>
      </c>
      <c r="E120" s="27"/>
    </row>
    <row r="121" ht="18.95" customHeight="1" spans="1:5">
      <c r="A121" s="28"/>
      <c r="B121" s="24">
        <v>13</v>
      </c>
      <c r="C121" s="24" t="s">
        <v>538</v>
      </c>
      <c r="D121" s="24" t="s">
        <v>1013</v>
      </c>
      <c r="E121" s="27"/>
    </row>
    <row r="122" ht="18.95" customHeight="1" spans="1:5">
      <c r="A122" s="28"/>
      <c r="B122" s="24">
        <v>14</v>
      </c>
      <c r="C122" s="24" t="s">
        <v>277</v>
      </c>
      <c r="D122" s="24" t="s">
        <v>1013</v>
      </c>
      <c r="E122" s="27"/>
    </row>
    <row r="123" ht="18.95" customHeight="1" spans="1:5">
      <c r="A123" s="28"/>
      <c r="B123" s="24">
        <v>15</v>
      </c>
      <c r="C123" s="24" t="s">
        <v>539</v>
      </c>
      <c r="D123" s="24" t="s">
        <v>1013</v>
      </c>
      <c r="E123" s="27"/>
    </row>
    <row r="124" ht="18.95" customHeight="1" spans="1:5">
      <c r="A124" s="28"/>
      <c r="B124" s="24">
        <v>16</v>
      </c>
      <c r="C124" s="24" t="s">
        <v>540</v>
      </c>
      <c r="D124" s="24" t="s">
        <v>1013</v>
      </c>
      <c r="E124" s="27"/>
    </row>
    <row r="125" ht="18.95" customHeight="1" spans="1:5">
      <c r="A125" s="28"/>
      <c r="B125" s="24">
        <v>19</v>
      </c>
      <c r="C125" s="24" t="s">
        <v>543</v>
      </c>
      <c r="D125" s="24" t="s">
        <v>1013</v>
      </c>
      <c r="E125" s="27"/>
    </row>
    <row r="126" ht="18.95" customHeight="1" spans="1:5">
      <c r="A126" s="28"/>
      <c r="B126" s="24">
        <v>20</v>
      </c>
      <c r="C126" s="24" t="s">
        <v>544</v>
      </c>
      <c r="D126" s="24" t="s">
        <v>1013</v>
      </c>
      <c r="E126" s="27"/>
    </row>
    <row r="127" ht="18.95" customHeight="1" spans="1:5">
      <c r="A127" s="28"/>
      <c r="B127" s="24">
        <v>21</v>
      </c>
      <c r="C127" s="24" t="s">
        <v>545</v>
      </c>
      <c r="D127" s="24" t="s">
        <v>1013</v>
      </c>
      <c r="E127" s="27"/>
    </row>
    <row r="128" ht="18.95" customHeight="1" spans="1:5">
      <c r="A128" s="28"/>
      <c r="B128" s="24">
        <v>22</v>
      </c>
      <c r="C128" s="24" t="s">
        <v>234</v>
      </c>
      <c r="D128" s="24" t="s">
        <v>1013</v>
      </c>
      <c r="E128" s="27"/>
    </row>
    <row r="129" ht="18.95" customHeight="1" spans="1:5">
      <c r="A129" s="28"/>
      <c r="B129" s="24">
        <v>23</v>
      </c>
      <c r="C129" s="24" t="s">
        <v>280</v>
      </c>
      <c r="D129" s="24" t="s">
        <v>1013</v>
      </c>
      <c r="E129" s="27"/>
    </row>
    <row r="130" ht="18.95" customHeight="1" spans="1:5">
      <c r="A130" s="28"/>
      <c r="B130" s="24">
        <v>24</v>
      </c>
      <c r="C130" s="24" t="s">
        <v>546</v>
      </c>
      <c r="D130" s="24" t="s">
        <v>1013</v>
      </c>
      <c r="E130" s="27"/>
    </row>
    <row r="131" ht="18.95" customHeight="1" spans="1:5">
      <c r="A131" s="28"/>
      <c r="B131" s="24">
        <v>25</v>
      </c>
      <c r="C131" s="24" t="s">
        <v>547</v>
      </c>
      <c r="D131" s="24" t="s">
        <v>1013</v>
      </c>
      <c r="E131" s="27"/>
    </row>
    <row r="132" ht="18.95" customHeight="1" spans="1:5">
      <c r="A132" s="28"/>
      <c r="B132" s="24">
        <v>26</v>
      </c>
      <c r="C132" s="24" t="s">
        <v>548</v>
      </c>
      <c r="D132" s="24" t="s">
        <v>1013</v>
      </c>
      <c r="E132" s="27"/>
    </row>
    <row r="133" ht="18.95" customHeight="1" spans="1:5">
      <c r="A133" s="28"/>
      <c r="B133" s="24">
        <v>27</v>
      </c>
      <c r="C133" s="24" t="s">
        <v>549</v>
      </c>
      <c r="D133" s="24" t="s">
        <v>1013</v>
      </c>
      <c r="E133" s="27"/>
    </row>
    <row r="134" ht="18.95" customHeight="1" spans="1:5">
      <c r="A134" s="28"/>
      <c r="B134" s="24">
        <v>28</v>
      </c>
      <c r="C134" s="24" t="s">
        <v>550</v>
      </c>
      <c r="D134" s="24" t="s">
        <v>1013</v>
      </c>
      <c r="E134" s="27"/>
    </row>
    <row r="135" ht="18.95" customHeight="1" spans="1:5">
      <c r="A135" s="28"/>
      <c r="B135" s="24">
        <v>29</v>
      </c>
      <c r="C135" s="24" t="s">
        <v>551</v>
      </c>
      <c r="D135" s="24" t="s">
        <v>1013</v>
      </c>
      <c r="E135" s="27"/>
    </row>
    <row r="136" ht="18.95" customHeight="1" spans="1:5">
      <c r="A136" s="28"/>
      <c r="B136" s="24">
        <v>30</v>
      </c>
      <c r="C136" s="24" t="s">
        <v>292</v>
      </c>
      <c r="D136" s="24" t="s">
        <v>1013</v>
      </c>
      <c r="E136" s="27"/>
    </row>
    <row r="137" ht="18.95" customHeight="1" spans="1:5">
      <c r="A137" s="28"/>
      <c r="B137" s="24">
        <v>31</v>
      </c>
      <c r="C137" s="24" t="s">
        <v>272</v>
      </c>
      <c r="D137" s="24" t="s">
        <v>1013</v>
      </c>
      <c r="E137" s="27"/>
    </row>
    <row r="138" ht="18.95" customHeight="1" spans="1:5">
      <c r="A138" s="28"/>
      <c r="B138" s="24">
        <v>32</v>
      </c>
      <c r="C138" s="24" t="s">
        <v>552</v>
      </c>
      <c r="D138" s="24" t="s">
        <v>1013</v>
      </c>
      <c r="E138" s="27"/>
    </row>
    <row r="139" ht="18.95" customHeight="1" spans="1:5">
      <c r="A139" s="28"/>
      <c r="B139" s="24">
        <v>33</v>
      </c>
      <c r="C139" s="24" t="s">
        <v>268</v>
      </c>
      <c r="D139" s="24" t="s">
        <v>1013</v>
      </c>
      <c r="E139" s="27"/>
    </row>
    <row r="140" ht="18.95" customHeight="1" spans="1:5">
      <c r="A140" s="28"/>
      <c r="B140" s="24">
        <v>34</v>
      </c>
      <c r="C140" s="24" t="s">
        <v>553</v>
      </c>
      <c r="D140" s="24" t="s">
        <v>1013</v>
      </c>
      <c r="E140" s="27"/>
    </row>
    <row r="141" ht="18.95" customHeight="1" spans="1:5">
      <c r="A141" s="28"/>
      <c r="B141" s="24">
        <v>35</v>
      </c>
      <c r="C141" s="24" t="s">
        <v>554</v>
      </c>
      <c r="D141" s="24" t="s">
        <v>1013</v>
      </c>
      <c r="E141" s="27"/>
    </row>
    <row r="142" ht="18.95" customHeight="1" spans="1:5">
      <c r="A142" s="28"/>
      <c r="B142" s="24">
        <v>36</v>
      </c>
      <c r="C142" s="24" t="s">
        <v>262</v>
      </c>
      <c r="D142" s="24" t="s">
        <v>1013</v>
      </c>
      <c r="E142" s="27"/>
    </row>
    <row r="143" ht="18.95" customHeight="1" spans="1:5">
      <c r="A143" s="28"/>
      <c r="B143" s="24">
        <v>37</v>
      </c>
      <c r="C143" s="24" t="s">
        <v>555</v>
      </c>
      <c r="D143" s="24" t="s">
        <v>1013</v>
      </c>
      <c r="E143" s="27"/>
    </row>
    <row r="144" ht="18.95" customHeight="1" spans="1:5">
      <c r="A144" s="28"/>
      <c r="B144" s="24">
        <v>38</v>
      </c>
      <c r="C144" s="24" t="s">
        <v>556</v>
      </c>
      <c r="D144" s="24" t="s">
        <v>1013</v>
      </c>
      <c r="E144" s="27"/>
    </row>
    <row r="145" ht="18.95" customHeight="1" spans="1:5">
      <c r="A145" s="28"/>
      <c r="B145" s="24">
        <v>39</v>
      </c>
      <c r="C145" s="24" t="s">
        <v>252</v>
      </c>
      <c r="D145" s="24" t="s">
        <v>1013</v>
      </c>
      <c r="E145" s="27"/>
    </row>
    <row r="146" ht="18.95" customHeight="1" spans="1:5">
      <c r="A146" s="28"/>
      <c r="B146" s="24">
        <v>40</v>
      </c>
      <c r="C146" s="24" t="s">
        <v>259</v>
      </c>
      <c r="D146" s="24" t="s">
        <v>1013</v>
      </c>
      <c r="E146" s="27"/>
    </row>
    <row r="147" ht="18.95" customHeight="1" spans="1:5">
      <c r="A147" s="28"/>
      <c r="B147" s="24">
        <v>41</v>
      </c>
      <c r="C147" s="24" t="s">
        <v>285</v>
      </c>
      <c r="D147" s="24" t="s">
        <v>1013</v>
      </c>
      <c r="E147" s="27"/>
    </row>
    <row r="148" ht="18.95" customHeight="1" spans="1:5">
      <c r="A148" s="28"/>
      <c r="B148" s="24">
        <v>42</v>
      </c>
      <c r="C148" s="24" t="s">
        <v>237</v>
      </c>
      <c r="D148" s="24" t="s">
        <v>1013</v>
      </c>
      <c r="E148" s="27"/>
    </row>
    <row r="149" ht="18.95" customHeight="1" spans="1:5">
      <c r="A149" s="29" t="s">
        <v>6</v>
      </c>
      <c r="B149" s="14">
        <v>1</v>
      </c>
      <c r="C149" s="30" t="s">
        <v>557</v>
      </c>
      <c r="D149" s="17" t="s">
        <v>1013</v>
      </c>
      <c r="E149" s="19"/>
    </row>
    <row r="150" ht="18.95" customHeight="1" spans="1:5">
      <c r="A150" s="31"/>
      <c r="B150" s="14">
        <v>2</v>
      </c>
      <c r="C150" s="30" t="s">
        <v>558</v>
      </c>
      <c r="D150" s="32" t="s">
        <v>1013</v>
      </c>
      <c r="E150" s="19"/>
    </row>
    <row r="151" ht="18.95" customHeight="1" spans="1:5">
      <c r="A151" s="31"/>
      <c r="B151" s="14">
        <v>3</v>
      </c>
      <c r="C151" s="30" t="s">
        <v>559</v>
      </c>
      <c r="D151" s="32" t="s">
        <v>1013</v>
      </c>
      <c r="E151" s="19"/>
    </row>
    <row r="152" ht="18.95" customHeight="1" spans="1:5">
      <c r="A152" s="31"/>
      <c r="B152" s="14">
        <v>4</v>
      </c>
      <c r="C152" s="30" t="s">
        <v>560</v>
      </c>
      <c r="D152" s="17" t="s">
        <v>1013</v>
      </c>
      <c r="E152" s="19"/>
    </row>
    <row r="153" ht="18.95" customHeight="1" spans="1:5">
      <c r="A153" s="31"/>
      <c r="B153" s="14">
        <v>5</v>
      </c>
      <c r="C153" s="30" t="s">
        <v>561</v>
      </c>
      <c r="D153" s="17" t="s">
        <v>1013</v>
      </c>
      <c r="E153" s="19"/>
    </row>
    <row r="154" ht="18.95" customHeight="1" spans="1:5">
      <c r="A154" s="31"/>
      <c r="B154" s="14">
        <v>6</v>
      </c>
      <c r="C154" s="30" t="s">
        <v>562</v>
      </c>
      <c r="D154" s="17" t="s">
        <v>1013</v>
      </c>
      <c r="E154" s="19"/>
    </row>
    <row r="155" ht="18.95" customHeight="1" spans="1:5">
      <c r="A155" s="31"/>
      <c r="B155" s="14">
        <v>7</v>
      </c>
      <c r="C155" s="30" t="s">
        <v>563</v>
      </c>
      <c r="D155" s="32" t="s">
        <v>1013</v>
      </c>
      <c r="E155" s="19"/>
    </row>
    <row r="156" ht="18.95" customHeight="1" spans="1:5">
      <c r="A156" s="31"/>
      <c r="B156" s="14">
        <v>8</v>
      </c>
      <c r="C156" s="30" t="s">
        <v>297</v>
      </c>
      <c r="D156" s="17" t="s">
        <v>1013</v>
      </c>
      <c r="E156" s="19"/>
    </row>
    <row r="157" ht="18.95" customHeight="1" spans="1:5">
      <c r="A157" s="31"/>
      <c r="B157" s="14">
        <v>9</v>
      </c>
      <c r="C157" s="30" t="s">
        <v>564</v>
      </c>
      <c r="D157" s="32" t="s">
        <v>1013</v>
      </c>
      <c r="E157" s="19"/>
    </row>
    <row r="158" ht="18.95" customHeight="1" spans="1:5">
      <c r="A158" s="31"/>
      <c r="B158" s="14">
        <v>10</v>
      </c>
      <c r="C158" s="30" t="s">
        <v>312</v>
      </c>
      <c r="D158" s="17" t="s">
        <v>1013</v>
      </c>
      <c r="E158" s="19"/>
    </row>
    <row r="159" ht="18.95" customHeight="1" spans="1:5">
      <c r="A159" s="31"/>
      <c r="B159" s="14">
        <v>11</v>
      </c>
      <c r="C159" s="30" t="s">
        <v>565</v>
      </c>
      <c r="D159" s="32" t="s">
        <v>1013</v>
      </c>
      <c r="E159" s="19"/>
    </row>
    <row r="160" ht="18.95" customHeight="1" spans="1:5">
      <c r="A160" s="31"/>
      <c r="B160" s="14">
        <v>12</v>
      </c>
      <c r="C160" s="30" t="s">
        <v>320</v>
      </c>
      <c r="D160" s="17" t="s">
        <v>1013</v>
      </c>
      <c r="E160" s="19"/>
    </row>
    <row r="161" ht="18.95" customHeight="1" spans="1:5">
      <c r="A161" s="31"/>
      <c r="B161" s="14">
        <v>13</v>
      </c>
      <c r="C161" s="30" t="s">
        <v>566</v>
      </c>
      <c r="D161" s="32" t="s">
        <v>1013</v>
      </c>
      <c r="E161" s="19"/>
    </row>
    <row r="162" ht="18.95" customHeight="1" spans="1:5">
      <c r="A162" s="31"/>
      <c r="B162" s="14">
        <v>14</v>
      </c>
      <c r="C162" s="30" t="s">
        <v>326</v>
      </c>
      <c r="D162" s="32" t="s">
        <v>1013</v>
      </c>
      <c r="E162" s="19"/>
    </row>
    <row r="163" ht="18.95" customHeight="1" spans="1:5">
      <c r="A163" s="31"/>
      <c r="B163" s="14">
        <v>15</v>
      </c>
      <c r="C163" s="30" t="s">
        <v>331</v>
      </c>
      <c r="D163" s="32" t="s">
        <v>1013</v>
      </c>
      <c r="E163" s="19"/>
    </row>
    <row r="164" ht="18.95" customHeight="1" spans="1:5">
      <c r="A164" s="31"/>
      <c r="B164" s="14">
        <v>16</v>
      </c>
      <c r="C164" s="30" t="s">
        <v>567</v>
      </c>
      <c r="D164" s="32" t="s">
        <v>1013</v>
      </c>
      <c r="E164" s="19"/>
    </row>
    <row r="165" ht="18.95" customHeight="1" spans="1:5">
      <c r="A165" s="31"/>
      <c r="B165" s="14">
        <v>17</v>
      </c>
      <c r="C165" s="30" t="s">
        <v>568</v>
      </c>
      <c r="D165" s="32" t="s">
        <v>1013</v>
      </c>
      <c r="E165" s="19"/>
    </row>
    <row r="166" ht="18.95" customHeight="1" spans="1:5">
      <c r="A166" s="31"/>
      <c r="B166" s="14">
        <v>18</v>
      </c>
      <c r="C166" s="30" t="s">
        <v>569</v>
      </c>
      <c r="D166" s="17" t="s">
        <v>1013</v>
      </c>
      <c r="E166" s="19"/>
    </row>
    <row r="167" ht="18.95" customHeight="1" spans="1:5">
      <c r="A167" s="31"/>
      <c r="B167" s="14">
        <v>19</v>
      </c>
      <c r="C167" s="30" t="s">
        <v>570</v>
      </c>
      <c r="D167" s="32" t="s">
        <v>1013</v>
      </c>
      <c r="E167" s="19"/>
    </row>
    <row r="168" ht="18.95" customHeight="1" spans="1:5">
      <c r="A168" s="31"/>
      <c r="B168" s="14">
        <v>20</v>
      </c>
      <c r="C168" s="30" t="s">
        <v>571</v>
      </c>
      <c r="D168" s="17" t="s">
        <v>1013</v>
      </c>
      <c r="E168" s="19"/>
    </row>
    <row r="169" ht="18.95" customHeight="1" spans="1:5">
      <c r="A169" s="31"/>
      <c r="B169" s="14">
        <v>21</v>
      </c>
      <c r="C169" s="14" t="s">
        <v>337</v>
      </c>
      <c r="D169" s="32" t="s">
        <v>1013</v>
      </c>
      <c r="E169" s="19"/>
    </row>
    <row r="170" ht="18.95" customHeight="1" spans="1:5">
      <c r="A170" s="31"/>
      <c r="B170" s="14">
        <v>22</v>
      </c>
      <c r="C170" s="14" t="s">
        <v>348</v>
      </c>
      <c r="D170" s="17" t="s">
        <v>1013</v>
      </c>
      <c r="E170" s="19"/>
    </row>
    <row r="171" ht="18.95" customHeight="1" spans="1:5">
      <c r="A171" s="31"/>
      <c r="B171" s="14">
        <v>23</v>
      </c>
      <c r="C171" s="14" t="s">
        <v>572</v>
      </c>
      <c r="D171" s="17" t="s">
        <v>1013</v>
      </c>
      <c r="E171" s="19"/>
    </row>
    <row r="172" spans="1:5">
      <c r="A172" s="31"/>
      <c r="B172" s="14">
        <v>24</v>
      </c>
      <c r="C172" s="14" t="s">
        <v>353</v>
      </c>
      <c r="D172" s="17" t="s">
        <v>1013</v>
      </c>
      <c r="E172" s="19"/>
    </row>
    <row r="173" spans="1:5">
      <c r="A173" s="31"/>
      <c r="B173" s="14">
        <v>25</v>
      </c>
      <c r="C173" s="14" t="s">
        <v>355</v>
      </c>
      <c r="D173" s="32" t="s">
        <v>1013</v>
      </c>
      <c r="E173" s="19"/>
    </row>
    <row r="174" spans="1:5">
      <c r="A174" s="31"/>
      <c r="B174" s="14">
        <v>26</v>
      </c>
      <c r="C174" s="14" t="s">
        <v>573</v>
      </c>
      <c r="D174" s="17" t="s">
        <v>1013</v>
      </c>
      <c r="E174" s="19"/>
    </row>
    <row r="175" spans="1:5">
      <c r="A175" s="31"/>
      <c r="B175" s="14">
        <v>27</v>
      </c>
      <c r="C175" s="14" t="s">
        <v>363</v>
      </c>
      <c r="D175" s="32" t="s">
        <v>1013</v>
      </c>
      <c r="E175" s="19"/>
    </row>
    <row r="176" spans="1:5">
      <c r="A176" s="31"/>
      <c r="B176" s="14">
        <v>28</v>
      </c>
      <c r="C176" s="14" t="s">
        <v>574</v>
      </c>
      <c r="D176" s="32" t="s">
        <v>1013</v>
      </c>
      <c r="E176" s="19"/>
    </row>
    <row r="177" spans="1:5">
      <c r="A177" s="31"/>
      <c r="B177" s="14">
        <v>29</v>
      </c>
      <c r="C177" s="14" t="s">
        <v>575</v>
      </c>
      <c r="D177" s="17" t="s">
        <v>1013</v>
      </c>
      <c r="E177" s="19"/>
    </row>
    <row r="178" spans="1:5">
      <c r="A178" s="31"/>
      <c r="B178" s="14">
        <v>30</v>
      </c>
      <c r="C178" s="14" t="s">
        <v>369</v>
      </c>
      <c r="D178" s="17" t="s">
        <v>1013</v>
      </c>
      <c r="E178" s="19"/>
    </row>
    <row r="179" spans="1:5">
      <c r="A179" s="31"/>
      <c r="B179" s="14">
        <v>31</v>
      </c>
      <c r="C179" s="14" t="s">
        <v>576</v>
      </c>
      <c r="D179" s="17" t="s">
        <v>1013</v>
      </c>
      <c r="E179" s="19"/>
    </row>
    <row r="180" spans="1:5">
      <c r="A180" s="31"/>
      <c r="B180" s="14">
        <v>32</v>
      </c>
      <c r="C180" s="14" t="s">
        <v>366</v>
      </c>
      <c r="D180" s="17" t="s">
        <v>1013</v>
      </c>
      <c r="E180" s="19"/>
    </row>
    <row r="181" spans="1:5">
      <c r="A181" s="31"/>
      <c r="B181" s="14">
        <v>33</v>
      </c>
      <c r="C181" s="30" t="s">
        <v>577</v>
      </c>
      <c r="D181" s="17" t="s">
        <v>1013</v>
      </c>
      <c r="E181" s="19"/>
    </row>
    <row r="182" spans="1:5">
      <c r="A182" s="31"/>
      <c r="B182" s="14">
        <v>34</v>
      </c>
      <c r="C182" s="30" t="s">
        <v>578</v>
      </c>
      <c r="D182" s="17" t="s">
        <v>1013</v>
      </c>
      <c r="E182" s="19"/>
    </row>
    <row r="183" spans="1:5">
      <c r="A183" s="31"/>
      <c r="B183" s="14">
        <v>35</v>
      </c>
      <c r="C183" s="30" t="s">
        <v>579</v>
      </c>
      <c r="D183" s="17" t="s">
        <v>1013</v>
      </c>
      <c r="E183" s="19"/>
    </row>
    <row r="184" spans="1:5">
      <c r="A184" s="31"/>
      <c r="B184" s="14">
        <v>36</v>
      </c>
      <c r="C184" s="30" t="s">
        <v>580</v>
      </c>
      <c r="D184" s="17" t="s">
        <v>1013</v>
      </c>
      <c r="E184" s="19"/>
    </row>
    <row r="185" spans="1:5">
      <c r="A185" s="31"/>
      <c r="B185" s="14">
        <v>37</v>
      </c>
      <c r="C185" s="30" t="s">
        <v>581</v>
      </c>
      <c r="D185" s="17" t="s">
        <v>1013</v>
      </c>
      <c r="E185" s="19"/>
    </row>
    <row r="186" spans="1:5">
      <c r="A186" s="31"/>
      <c r="B186" s="14">
        <v>38</v>
      </c>
      <c r="C186" s="14" t="s">
        <v>582</v>
      </c>
      <c r="D186" s="17" t="s">
        <v>1013</v>
      </c>
      <c r="E186" s="19"/>
    </row>
    <row r="187" spans="1:5">
      <c r="A187" s="31"/>
      <c r="B187" s="14">
        <v>39</v>
      </c>
      <c r="C187" s="30" t="s">
        <v>583</v>
      </c>
      <c r="D187" s="17" t="s">
        <v>1013</v>
      </c>
      <c r="E187" s="19"/>
    </row>
    <row r="188" spans="1:5">
      <c r="A188" s="31"/>
      <c r="B188" s="14">
        <v>40</v>
      </c>
      <c r="C188" s="30" t="s">
        <v>584</v>
      </c>
      <c r="D188" s="17" t="s">
        <v>1013</v>
      </c>
      <c r="E188" s="19"/>
    </row>
    <row r="189" spans="1:5">
      <c r="A189" s="31"/>
      <c r="B189" s="14">
        <v>41</v>
      </c>
      <c r="C189" s="30" t="s">
        <v>373</v>
      </c>
      <c r="D189" s="17" t="s">
        <v>1013</v>
      </c>
      <c r="E189" s="19"/>
    </row>
    <row r="190" spans="1:5">
      <c r="A190" s="31"/>
      <c r="B190" s="14">
        <v>42</v>
      </c>
      <c r="C190" s="30" t="s">
        <v>585</v>
      </c>
      <c r="D190" s="17" t="s">
        <v>1013</v>
      </c>
      <c r="E190" s="19"/>
    </row>
    <row r="191" spans="1:5">
      <c r="A191" s="31"/>
      <c r="B191" s="14">
        <v>43</v>
      </c>
      <c r="C191" s="14" t="s">
        <v>376</v>
      </c>
      <c r="D191" s="17" t="s">
        <v>1013</v>
      </c>
      <c r="E191" s="19"/>
    </row>
    <row r="192" spans="1:5">
      <c r="A192" s="31"/>
      <c r="B192" s="14">
        <v>44</v>
      </c>
      <c r="C192" s="14" t="s">
        <v>382</v>
      </c>
      <c r="D192" s="17" t="s">
        <v>1013</v>
      </c>
      <c r="E192" s="19"/>
    </row>
    <row r="193" spans="1:5">
      <c r="A193" s="33" t="s">
        <v>7</v>
      </c>
      <c r="B193" s="19">
        <v>1</v>
      </c>
      <c r="C193" s="34" t="s">
        <v>586</v>
      </c>
      <c r="D193" s="34" t="s">
        <v>1013</v>
      </c>
      <c r="E193" s="30"/>
    </row>
    <row r="194" spans="1:5">
      <c r="A194" s="35"/>
      <c r="B194" s="19">
        <v>2</v>
      </c>
      <c r="C194" s="34" t="s">
        <v>587</v>
      </c>
      <c r="D194" s="34" t="s">
        <v>1013</v>
      </c>
      <c r="E194" s="30"/>
    </row>
    <row r="195" spans="1:5">
      <c r="A195" s="35"/>
      <c r="B195" s="19">
        <v>3</v>
      </c>
      <c r="C195" s="34" t="s">
        <v>588</v>
      </c>
      <c r="D195" s="34" t="s">
        <v>1013</v>
      </c>
      <c r="E195" s="30"/>
    </row>
    <row r="196" spans="1:5">
      <c r="A196" s="35"/>
      <c r="B196" s="19">
        <v>4</v>
      </c>
      <c r="C196" s="34" t="s">
        <v>589</v>
      </c>
      <c r="D196" s="34" t="s">
        <v>1013</v>
      </c>
      <c r="E196" s="30"/>
    </row>
    <row r="197" spans="1:5">
      <c r="A197" s="35"/>
      <c r="B197" s="19">
        <v>5</v>
      </c>
      <c r="C197" s="34" t="s">
        <v>590</v>
      </c>
      <c r="D197" s="34" t="s">
        <v>1013</v>
      </c>
      <c r="E197" s="30"/>
    </row>
    <row r="198" spans="1:5">
      <c r="A198" s="35"/>
      <c r="B198" s="19">
        <v>6</v>
      </c>
      <c r="C198" s="34" t="s">
        <v>591</v>
      </c>
      <c r="D198" s="34" t="s">
        <v>1013</v>
      </c>
      <c r="E198" s="30"/>
    </row>
    <row r="199" spans="1:5">
      <c r="A199" s="35"/>
      <c r="B199" s="19">
        <v>7</v>
      </c>
      <c r="C199" s="34" t="s">
        <v>592</v>
      </c>
      <c r="D199" s="34" t="s">
        <v>1013</v>
      </c>
      <c r="E199" s="30"/>
    </row>
    <row r="200" spans="1:5">
      <c r="A200" s="35"/>
      <c r="B200" s="19">
        <v>8</v>
      </c>
      <c r="C200" s="34" t="s">
        <v>385</v>
      </c>
      <c r="D200" s="34" t="s">
        <v>1013</v>
      </c>
      <c r="E200" s="30"/>
    </row>
    <row r="201" spans="1:5">
      <c r="A201" s="35"/>
      <c r="B201" s="19">
        <v>9</v>
      </c>
      <c r="C201" s="34" t="s">
        <v>593</v>
      </c>
      <c r="D201" s="34" t="s">
        <v>1013</v>
      </c>
      <c r="E201" s="30"/>
    </row>
    <row r="202" spans="1:5">
      <c r="A202" s="35"/>
      <c r="B202" s="19">
        <v>10</v>
      </c>
      <c r="C202" s="34" t="s">
        <v>390</v>
      </c>
      <c r="D202" s="34" t="s">
        <v>1013</v>
      </c>
      <c r="E202" s="30"/>
    </row>
    <row r="203" spans="1:5">
      <c r="A203" s="35"/>
      <c r="B203" s="19">
        <v>11</v>
      </c>
      <c r="C203" s="34" t="s">
        <v>401</v>
      </c>
      <c r="D203" s="34" t="s">
        <v>1013</v>
      </c>
      <c r="E203" s="30"/>
    </row>
    <row r="204" spans="1:5">
      <c r="A204" s="35"/>
      <c r="B204" s="19">
        <v>12</v>
      </c>
      <c r="C204" s="34" t="s">
        <v>393</v>
      </c>
      <c r="D204" s="34" t="s">
        <v>1013</v>
      </c>
      <c r="E204" s="30"/>
    </row>
    <row r="205" spans="1:5">
      <c r="A205" s="35"/>
      <c r="B205" s="19">
        <v>13</v>
      </c>
      <c r="C205" s="34" t="s">
        <v>397</v>
      </c>
      <c r="D205" s="34" t="s">
        <v>1013</v>
      </c>
      <c r="E205" s="30"/>
    </row>
    <row r="206" spans="1:5">
      <c r="A206" s="35"/>
      <c r="B206" s="19">
        <v>14</v>
      </c>
      <c r="C206" s="34" t="s">
        <v>594</v>
      </c>
      <c r="D206" s="34" t="s">
        <v>1013</v>
      </c>
      <c r="E206" s="30"/>
    </row>
    <row r="207" spans="1:5">
      <c r="A207" s="35"/>
      <c r="B207" s="19">
        <v>15</v>
      </c>
      <c r="C207" s="34" t="s">
        <v>404</v>
      </c>
      <c r="D207" s="34" t="s">
        <v>1013</v>
      </c>
      <c r="E207" s="30"/>
    </row>
    <row r="208" spans="1:5">
      <c r="A208" s="35"/>
      <c r="B208" s="19">
        <v>16</v>
      </c>
      <c r="C208" s="34" t="s">
        <v>409</v>
      </c>
      <c r="D208" s="34" t="s">
        <v>1013</v>
      </c>
      <c r="E208" s="30"/>
    </row>
    <row r="209" spans="1:5">
      <c r="A209" s="35"/>
      <c r="B209" s="19">
        <v>17</v>
      </c>
      <c r="C209" s="34" t="s">
        <v>595</v>
      </c>
      <c r="D209" s="34" t="s">
        <v>1013</v>
      </c>
      <c r="E209" s="30"/>
    </row>
    <row r="210" spans="1:5">
      <c r="A210" s="35"/>
      <c r="B210" s="19">
        <v>18</v>
      </c>
      <c r="C210" s="34" t="s">
        <v>596</v>
      </c>
      <c r="D210" s="34" t="s">
        <v>1013</v>
      </c>
      <c r="E210" s="30"/>
    </row>
    <row r="211" spans="1:5">
      <c r="A211" s="35"/>
      <c r="B211" s="19">
        <v>19</v>
      </c>
      <c r="C211" s="19" t="s">
        <v>411</v>
      </c>
      <c r="D211" s="34" t="s">
        <v>1013</v>
      </c>
      <c r="E211" s="30"/>
    </row>
    <row r="212" spans="1:5">
      <c r="A212" s="35"/>
      <c r="B212" s="19">
        <v>20</v>
      </c>
      <c r="C212" s="19" t="s">
        <v>597</v>
      </c>
      <c r="D212" s="34" t="s">
        <v>1013</v>
      </c>
      <c r="E212" s="30"/>
    </row>
    <row r="213" spans="1:5">
      <c r="A213" s="35"/>
      <c r="B213" s="19">
        <v>21</v>
      </c>
      <c r="C213" s="19" t="s">
        <v>598</v>
      </c>
      <c r="D213" s="34" t="s">
        <v>1013</v>
      </c>
      <c r="E213" s="30"/>
    </row>
    <row r="214" spans="1:5">
      <c r="A214" s="35"/>
      <c r="B214" s="19">
        <v>22</v>
      </c>
      <c r="C214" s="19" t="s">
        <v>599</v>
      </c>
      <c r="D214" s="34" t="s">
        <v>1013</v>
      </c>
      <c r="E214" s="30"/>
    </row>
    <row r="215" spans="1:5">
      <c r="A215" s="35"/>
      <c r="B215" s="19">
        <v>23</v>
      </c>
      <c r="C215" s="19" t="s">
        <v>415</v>
      </c>
      <c r="D215" s="34" t="s">
        <v>1013</v>
      </c>
      <c r="E215" s="30"/>
    </row>
    <row r="216" spans="1:5">
      <c r="A216" s="35"/>
      <c r="B216" s="19">
        <v>24</v>
      </c>
      <c r="C216" s="19" t="s">
        <v>51</v>
      </c>
      <c r="D216" s="34" t="s">
        <v>1013</v>
      </c>
      <c r="E216" s="30"/>
    </row>
    <row r="217" spans="1:5">
      <c r="A217" s="36"/>
      <c r="B217" s="19">
        <v>25</v>
      </c>
      <c r="C217" s="19" t="s">
        <v>419</v>
      </c>
      <c r="D217" s="34" t="s">
        <v>1013</v>
      </c>
      <c r="E217" s="30"/>
    </row>
    <row r="218" spans="1:5">
      <c r="A218" s="14" t="s">
        <v>8</v>
      </c>
      <c r="B218" s="14">
        <v>1</v>
      </c>
      <c r="C218" s="14" t="s">
        <v>601</v>
      </c>
      <c r="D218" s="14" t="s">
        <v>1013</v>
      </c>
      <c r="E218" s="14"/>
    </row>
    <row r="219" spans="1:5">
      <c r="A219" s="14"/>
      <c r="B219" s="14">
        <v>2</v>
      </c>
      <c r="C219" s="14" t="s">
        <v>602</v>
      </c>
      <c r="D219" s="14" t="s">
        <v>1013</v>
      </c>
      <c r="E219" s="14"/>
    </row>
    <row r="220" spans="1:5">
      <c r="A220" s="14"/>
      <c r="B220" s="14">
        <v>3</v>
      </c>
      <c r="C220" s="14" t="s">
        <v>424</v>
      </c>
      <c r="D220" s="14" t="s">
        <v>1013</v>
      </c>
      <c r="E220" s="14"/>
    </row>
    <row r="221" spans="1:5">
      <c r="A221" s="14"/>
      <c r="B221" s="37">
        <v>4</v>
      </c>
      <c r="C221" s="37" t="s">
        <v>603</v>
      </c>
      <c r="D221" s="14" t="s">
        <v>1013</v>
      </c>
      <c r="E221" s="37"/>
    </row>
  </sheetData>
  <mergeCells count="8">
    <mergeCell ref="A1:E1"/>
    <mergeCell ref="A3:A43"/>
    <mergeCell ref="A44:A85"/>
    <mergeCell ref="A86:A112"/>
    <mergeCell ref="A113:A148"/>
    <mergeCell ref="A149:A192"/>
    <mergeCell ref="A193:A217"/>
    <mergeCell ref="A218:A221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学院学风反馈表</vt:lpstr>
      <vt:lpstr>日常迟到早退名单</vt:lpstr>
      <vt:lpstr>日常请假名单</vt:lpstr>
      <vt:lpstr>日常请假率</vt:lpstr>
      <vt:lpstr>日常旷课率</vt:lpstr>
      <vt:lpstr>日常旷课名单</vt:lpstr>
      <vt:lpstr>晚自修风气统计表</vt:lpstr>
      <vt:lpstr>晚自习旷课</vt:lpstr>
      <vt:lpstr>晚自习请假名单</vt:lpstr>
      <vt:lpstr>晚自习迟到早退</vt:lpstr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睡不醒</cp:lastModifiedBy>
  <dcterms:created xsi:type="dcterms:W3CDTF">2025-11-09T13:38:00Z</dcterms:created>
  <dcterms:modified xsi:type="dcterms:W3CDTF">2025-11-14T05:43:45Z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21C5976E22434732ABCCB2014C3B2FD4_12</vt:lpwstr>
  </property>
  <property fmtid="{D5CDD505-2E9C-101B-9397-08002B2CF9AE}" pid="3" name="KSOProductBuildVer">
    <vt:lpwstr>2052-12.1.0.23542</vt:lpwstr>
  </property>
</Properties>
</file>