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53"/>
  </bookViews>
  <sheets>
    <sheet name="学院学风反馈表" sheetId="1" r:id="rId1"/>
    <sheet name="日常旷课名单" sheetId="3" r:id="rId2"/>
    <sheet name="日常旷课率" sheetId="2" r:id="rId3"/>
    <sheet name="日常请假名单" sheetId="5" r:id="rId4"/>
    <sheet name="日常请假率" sheetId="4" r:id="rId5"/>
    <sheet name="日常迟到早退名单" sheetId="6" r:id="rId6"/>
    <sheet name="晚自习风气统计表" sheetId="7" r:id="rId7"/>
    <sheet name="晚自习请假" sheetId="8" r:id="rId8"/>
    <sheet name="晚自习旷课" sheetId="9" r:id="rId9"/>
    <sheet name="晚自习迟到早退" sheetId="10" r:id="rId10"/>
    <sheet name="统计表" sheetId="11" r:id="rId11"/>
  </sheets>
  <calcPr calcId="144525"/>
</workbook>
</file>

<file path=xl/sharedStrings.xml><?xml version="1.0" encoding="utf-8"?>
<sst xmlns="http://schemas.openxmlformats.org/spreadsheetml/2006/main" count="1357" uniqueCount="456">
  <si>
    <t>湖州学院2022-2023学年第二学期学风建设情况通报（第16周 6月5日-6月11日 ）</t>
  </si>
  <si>
    <t>学风指标</t>
  </si>
  <si>
    <t>智能制造学院</t>
  </si>
  <si>
    <t>电子信息学院</t>
  </si>
  <si>
    <t>生命健康学院</t>
  </si>
  <si>
    <t>经济管理学院</t>
  </si>
  <si>
    <t>人文学院</t>
  </si>
  <si>
    <t>设计学院</t>
  </si>
  <si>
    <t>马克思主义学院</t>
  </si>
  <si>
    <t>日常旷课率</t>
  </si>
  <si>
    <t>日常旷课名单</t>
  </si>
  <si>
    <t>日常请假率</t>
  </si>
  <si>
    <t>日常请假人次</t>
  </si>
  <si>
    <t>日常迟到早退</t>
  </si>
  <si>
    <t>晚自习风气统计表</t>
  </si>
  <si>
    <t>班级明细</t>
  </si>
  <si>
    <t>晚自习请假</t>
  </si>
  <si>
    <t>晚自习旷课</t>
  </si>
  <si>
    <t>晚自习迟到早退</t>
  </si>
  <si>
    <t>各学院统计表规范程度</t>
  </si>
  <si>
    <t>交齐且规范</t>
  </si>
  <si>
    <t>湖州学院日常旷课名单统计表</t>
  </si>
  <si>
    <t>学院</t>
  </si>
  <si>
    <t>班级</t>
  </si>
  <si>
    <t>学号</t>
  </si>
  <si>
    <t>课程</t>
  </si>
  <si>
    <t>姓名</t>
  </si>
  <si>
    <t>详细节数（日期）</t>
  </si>
  <si>
    <t>累计节数</t>
  </si>
  <si>
    <t>旷课原因</t>
  </si>
  <si>
    <t>处理结果</t>
  </si>
  <si>
    <t>备注</t>
  </si>
  <si>
    <t>无旷课</t>
  </si>
  <si>
    <t>日常旷课率排名</t>
  </si>
  <si>
    <t>序号</t>
  </si>
  <si>
    <t>旷课人次</t>
  </si>
  <si>
    <t>班级总人数</t>
  </si>
  <si>
    <t>旷课率</t>
  </si>
  <si>
    <t>旷课率排名</t>
  </si>
  <si>
    <t>实习</t>
  </si>
  <si>
    <t>湖州学院日常请假统计表</t>
  </si>
  <si>
    <t>请假节数（日期）</t>
  </si>
  <si>
    <t>高一鸣</t>
  </si>
  <si>
    <t>高等数学</t>
  </si>
  <si>
    <t>2（6.06）</t>
  </si>
  <si>
    <t>大学英语</t>
  </si>
  <si>
    <t>郭锦霞</t>
  </si>
  <si>
    <t>高分子材料学</t>
  </si>
  <si>
    <t>2（6.05）</t>
  </si>
  <si>
    <t>高分子材料实验</t>
  </si>
  <si>
    <t>4（6.05）</t>
  </si>
  <si>
    <t>纳米材料的制备与应用</t>
  </si>
  <si>
    <t>5（6.06）</t>
  </si>
  <si>
    <t>近代测试分析技术</t>
  </si>
  <si>
    <t>材料物理</t>
  </si>
  <si>
    <t>2（6.07）</t>
  </si>
  <si>
    <t>金杭秀</t>
  </si>
  <si>
    <t>单片机原理与应用</t>
  </si>
  <si>
    <t>3（6.08）</t>
  </si>
  <si>
    <t>谢欣</t>
  </si>
  <si>
    <t>电力电子技术</t>
  </si>
  <si>
    <t>运动控制系统</t>
  </si>
  <si>
    <t>3（6.06）</t>
  </si>
  <si>
    <t>计算机控制技术</t>
  </si>
  <si>
    <t>2（6.08）</t>
  </si>
  <si>
    <t>物流系统建模与仿真</t>
  </si>
  <si>
    <t>3（6.09）</t>
  </si>
  <si>
    <t>2（6.09）</t>
  </si>
  <si>
    <t>石佳西</t>
  </si>
  <si>
    <t>衡韵婷</t>
  </si>
  <si>
    <t>江宇婷</t>
  </si>
  <si>
    <t>丁玮怡</t>
  </si>
  <si>
    <t>数据结构</t>
  </si>
  <si>
    <t>大学物理</t>
  </si>
  <si>
    <t>数据科学道理</t>
  </si>
  <si>
    <t>线性代数</t>
  </si>
  <si>
    <t>殷源泽</t>
  </si>
  <si>
    <t>马克思主义基本原理</t>
  </si>
  <si>
    <t>刘帅</t>
  </si>
  <si>
    <t>何腾</t>
  </si>
  <si>
    <t>赵可贺</t>
  </si>
  <si>
    <t>袁云晖</t>
  </si>
  <si>
    <t>电路分析</t>
  </si>
  <si>
    <t>数字逻辑电路</t>
  </si>
  <si>
    <t>3（6.07）</t>
  </si>
  <si>
    <t>凤鸣宇</t>
  </si>
  <si>
    <t>许天圣</t>
  </si>
  <si>
    <t>线性代数B</t>
  </si>
  <si>
    <t>大学物理D</t>
  </si>
  <si>
    <t>黎昕其</t>
  </si>
  <si>
    <t>王翊恒</t>
  </si>
  <si>
    <t>孙御展</t>
  </si>
  <si>
    <t>高级办公自动化</t>
  </si>
  <si>
    <t>网络群体与市场</t>
  </si>
  <si>
    <t>杨佳颖</t>
  </si>
  <si>
    <t>顾晟尧</t>
  </si>
  <si>
    <t>徐妃</t>
  </si>
  <si>
    <t>人工智能导论</t>
  </si>
  <si>
    <t>3（6.05）</t>
  </si>
  <si>
    <t>数据库原理</t>
  </si>
  <si>
    <t>计算机网络</t>
  </si>
  <si>
    <t>陈余扬</t>
  </si>
  <si>
    <t>刘龙晨</t>
  </si>
  <si>
    <t>吴琪旭</t>
  </si>
  <si>
    <t>黄宇欣</t>
  </si>
  <si>
    <t>英语</t>
  </si>
  <si>
    <t>数据库</t>
  </si>
  <si>
    <t>人工智能</t>
  </si>
  <si>
    <t>王若凌</t>
  </si>
  <si>
    <t>固体物理</t>
  </si>
  <si>
    <t>信号与系统</t>
  </si>
  <si>
    <t>传感器技术应用</t>
  </si>
  <si>
    <t>文睿杰</t>
  </si>
  <si>
    <t>电子技术基础（2）</t>
  </si>
  <si>
    <t>刘子钰</t>
  </si>
  <si>
    <t>施业鹏</t>
  </si>
  <si>
    <t>苏哲辉</t>
  </si>
  <si>
    <t>编译原理</t>
  </si>
  <si>
    <t>井梦可</t>
  </si>
  <si>
    <t>移动应用开发</t>
  </si>
  <si>
    <t>项恩慈</t>
  </si>
  <si>
    <t>护理学基础</t>
  </si>
  <si>
    <t>药理学</t>
  </si>
  <si>
    <t>舒畅</t>
  </si>
  <si>
    <t>高文奕</t>
  </si>
  <si>
    <t>体育心理学</t>
  </si>
  <si>
    <t>大球类课程</t>
  </si>
  <si>
    <t>武术与搏击</t>
  </si>
  <si>
    <t>运动训练学</t>
  </si>
  <si>
    <t>运动处方理论与实践</t>
  </si>
  <si>
    <t>毛概</t>
  </si>
  <si>
    <t>习近平思想概论</t>
  </si>
  <si>
    <t>体育测量与评价</t>
  </si>
  <si>
    <t>聂心俞</t>
  </si>
  <si>
    <t>董婉铭</t>
  </si>
  <si>
    <t>刘烨</t>
  </si>
  <si>
    <t>田径</t>
  </si>
  <si>
    <t>思想道德与法治</t>
  </si>
  <si>
    <t>吴欣彤</t>
  </si>
  <si>
    <t>病原生物学</t>
  </si>
  <si>
    <t>郑玉玲</t>
  </si>
  <si>
    <t>王忆兰</t>
  </si>
  <si>
    <t>潘心妍</t>
  </si>
  <si>
    <t>蒋枫敏</t>
  </si>
  <si>
    <t>药剂学</t>
  </si>
  <si>
    <t>科研方法和文献检索</t>
  </si>
  <si>
    <t>药物化学</t>
  </si>
  <si>
    <t>宋露露</t>
  </si>
  <si>
    <t>预防医学</t>
  </si>
  <si>
    <t>生理学</t>
  </si>
  <si>
    <t>王一杰</t>
  </si>
  <si>
    <t>体育科研方法</t>
  </si>
  <si>
    <t>体育产品经营管理</t>
  </si>
  <si>
    <t>体育管理学</t>
  </si>
  <si>
    <t>体育</t>
  </si>
  <si>
    <t>大球类排球</t>
  </si>
  <si>
    <t>运动损伤与康复</t>
  </si>
  <si>
    <t>郑哲泽</t>
  </si>
  <si>
    <t>李潇璐</t>
  </si>
  <si>
    <t>内科护理学</t>
  </si>
  <si>
    <t>王梦如</t>
  </si>
  <si>
    <t>伍琼姿</t>
  </si>
  <si>
    <t>外科护理学</t>
  </si>
  <si>
    <t>急危重症护理</t>
  </si>
  <si>
    <t>无请假</t>
  </si>
  <si>
    <t>施子怡</t>
  </si>
  <si>
    <t>中国当代文艺思潮</t>
  </si>
  <si>
    <t>宋词研究</t>
  </si>
  <si>
    <t>英美文学原典赏析</t>
  </si>
  <si>
    <t>广告文案写作</t>
  </si>
  <si>
    <t>伊姮妤</t>
  </si>
  <si>
    <t>企业红战略</t>
  </si>
  <si>
    <t>俞汪吴凯</t>
  </si>
  <si>
    <t>胡文萱</t>
  </si>
  <si>
    <t>张媛</t>
  </si>
  <si>
    <t>华磊</t>
  </si>
  <si>
    <t>朱家豪</t>
  </si>
  <si>
    <t>英语笔译（2）</t>
  </si>
  <si>
    <t>高级英语（2）</t>
  </si>
  <si>
    <t>王慧琳</t>
  </si>
  <si>
    <t>季心怡</t>
  </si>
  <si>
    <t>吴嘉仪</t>
  </si>
  <si>
    <t>中国古典文献学</t>
  </si>
  <si>
    <t>文学概论</t>
  </si>
  <si>
    <t>古代汉语</t>
  </si>
  <si>
    <t>蒋玲旭</t>
  </si>
  <si>
    <t>先秦文学研究</t>
  </si>
  <si>
    <t>习概</t>
  </si>
  <si>
    <t>章佳青</t>
  </si>
  <si>
    <t>英语写作</t>
  </si>
  <si>
    <t>李芊辰</t>
  </si>
  <si>
    <t>阿依帕热</t>
  </si>
  <si>
    <t>写作</t>
  </si>
  <si>
    <t>美学原理</t>
  </si>
  <si>
    <t>高数</t>
  </si>
  <si>
    <t>朱丹丹</t>
  </si>
  <si>
    <t>古代文学</t>
  </si>
  <si>
    <t>陈金丹</t>
  </si>
  <si>
    <t>体育与健康</t>
  </si>
  <si>
    <t>陈佳靖</t>
  </si>
  <si>
    <t>张皓栋</t>
  </si>
  <si>
    <t>习近平新思想</t>
  </si>
  <si>
    <t>朱夏霖</t>
  </si>
  <si>
    <t>章璐</t>
  </si>
  <si>
    <t>湖州学院日常请假率排名</t>
  </si>
  <si>
    <t>请假人次</t>
  </si>
  <si>
    <t>请假率</t>
  </si>
  <si>
    <t>请假率排名</t>
  </si>
  <si>
    <t>结课</t>
  </si>
  <si>
    <t>张皓栋生病请长假，故假条未交</t>
  </si>
  <si>
    <t>湖州学院日常迟到早退统计表</t>
  </si>
  <si>
    <t>类别</t>
  </si>
  <si>
    <t>日期</t>
  </si>
  <si>
    <t>无迟到早退</t>
  </si>
  <si>
    <t>郑哲超</t>
  </si>
  <si>
    <t>体育经营管理</t>
  </si>
  <si>
    <t>早退</t>
  </si>
  <si>
    <t>上厕所</t>
  </si>
  <si>
    <t>湖州学院晚自修风气统计表</t>
  </si>
  <si>
    <t>周日考勤分</t>
  </si>
  <si>
    <t>周日纪律分</t>
  </si>
  <si>
    <t>周一考勤分</t>
  </si>
  <si>
    <t>周一纪律分</t>
  </si>
  <si>
    <t>周二考勤分</t>
  </si>
  <si>
    <t>周二纪律分</t>
  </si>
  <si>
    <t>周三考勤分</t>
  </si>
  <si>
    <t>周三纪律分</t>
  </si>
  <si>
    <t>周四考勤分</t>
  </si>
  <si>
    <t>周四纪律分</t>
  </si>
  <si>
    <t>总分</t>
  </si>
  <si>
    <t>平均分</t>
  </si>
  <si>
    <t>平均分排名</t>
  </si>
  <si>
    <t>低分原因</t>
  </si>
  <si>
    <t>\</t>
  </si>
  <si>
    <t>周日上课</t>
  </si>
  <si>
    <t>/</t>
  </si>
  <si>
    <t>周二班会</t>
  </si>
  <si>
    <t>周日班会/周三班会</t>
  </si>
  <si>
    <t>周日班会/周四班会</t>
  </si>
  <si>
    <t>周日班会</t>
  </si>
  <si>
    <t>周日/周三班会/周一心理班会/周四班会</t>
  </si>
  <si>
    <t>周日班会/周三班会/周一团日</t>
  </si>
  <si>
    <t>周日旷课人数较多</t>
  </si>
  <si>
    <t>周一上课</t>
  </si>
  <si>
    <t>周一2人手机未交</t>
  </si>
  <si>
    <t>周四多人手机未交</t>
  </si>
  <si>
    <t>周日2人手机未交</t>
  </si>
  <si>
    <t>周三多人手机未交</t>
  </si>
  <si>
    <t>周日周四班会</t>
  </si>
  <si>
    <t>周日周三班会</t>
  </si>
  <si>
    <t>周日周二周三班会</t>
  </si>
  <si>
    <t>周日周二周三周四班会</t>
  </si>
  <si>
    <t>湖州学院晚自修请假统计表</t>
  </si>
  <si>
    <t>班 级</t>
  </si>
  <si>
    <t>请假日期</t>
  </si>
  <si>
    <t>庞佳宇</t>
  </si>
  <si>
    <t>林文政</t>
  </si>
  <si>
    <t>邹鸿池</t>
  </si>
  <si>
    <t>亢永浩</t>
  </si>
  <si>
    <t>袁爽</t>
  </si>
  <si>
    <t>马珺喆</t>
  </si>
  <si>
    <t>李永建</t>
  </si>
  <si>
    <t>黄森</t>
  </si>
  <si>
    <t>乔博</t>
  </si>
  <si>
    <t>王一超</t>
  </si>
  <si>
    <t>胡亦阳</t>
  </si>
  <si>
    <t>兰亚林</t>
  </si>
  <si>
    <t>朱政勇</t>
  </si>
  <si>
    <t>谢江辉</t>
  </si>
  <si>
    <t>顾申君</t>
  </si>
  <si>
    <t>伊克拉木</t>
  </si>
  <si>
    <t>何思宇</t>
  </si>
  <si>
    <t>吕广珍</t>
  </si>
  <si>
    <t>李涂卉</t>
  </si>
  <si>
    <t>陈春妮</t>
  </si>
  <si>
    <t>章文璐</t>
  </si>
  <si>
    <t>秦鹏</t>
  </si>
  <si>
    <t>熊昌平</t>
  </si>
  <si>
    <t>卢江华</t>
  </si>
  <si>
    <t>童嘉俊</t>
  </si>
  <si>
    <t>甘杰秋</t>
  </si>
  <si>
    <t>张家雨</t>
  </si>
  <si>
    <t>陈政旭</t>
  </si>
  <si>
    <t>谭龙利</t>
  </si>
  <si>
    <t>周佳松</t>
  </si>
  <si>
    <t>韦威稳</t>
  </si>
  <si>
    <t>李伟聪</t>
  </si>
  <si>
    <t>岳金鑫</t>
  </si>
  <si>
    <t>于丰豪</t>
  </si>
  <si>
    <t>丁佳欣</t>
  </si>
  <si>
    <t>周依平</t>
  </si>
  <si>
    <t>钟祖玥</t>
  </si>
  <si>
    <t>王子怡</t>
  </si>
  <si>
    <t>彭振扬</t>
  </si>
  <si>
    <t>刘蘅萱</t>
  </si>
  <si>
    <t>丁海阳</t>
  </si>
  <si>
    <t>吴静</t>
  </si>
  <si>
    <t>何健</t>
  </si>
  <si>
    <t>王培灼</t>
  </si>
  <si>
    <t>陈艺炜</t>
  </si>
  <si>
    <t>赵帅男</t>
  </si>
  <si>
    <t>张紫祥</t>
  </si>
  <si>
    <t>贺仕杰</t>
  </si>
  <si>
    <t>徐圣勇</t>
  </si>
  <si>
    <t>孙鑫盛</t>
  </si>
  <si>
    <t>刘永勤</t>
  </si>
  <si>
    <t>张超</t>
  </si>
  <si>
    <t>李鹏飞</t>
  </si>
  <si>
    <t>杨帅</t>
  </si>
  <si>
    <t>周怡</t>
  </si>
  <si>
    <t>王锁玥</t>
  </si>
  <si>
    <t>陈帅</t>
  </si>
  <si>
    <t>李祖坤</t>
  </si>
  <si>
    <t>钟福亮</t>
  </si>
  <si>
    <t>赵田滨</t>
  </si>
  <si>
    <t>徐思怡</t>
  </si>
  <si>
    <t>钱雨欣</t>
  </si>
  <si>
    <t>漆思庆</t>
  </si>
  <si>
    <t>梁智伦</t>
  </si>
  <si>
    <t>张烨</t>
  </si>
  <si>
    <t>金伊晴</t>
  </si>
  <si>
    <t>许昵妮</t>
  </si>
  <si>
    <t>刘悦</t>
  </si>
  <si>
    <t>赵子怡</t>
  </si>
  <si>
    <t>朱雅彤</t>
  </si>
  <si>
    <t>冯晨奇</t>
  </si>
  <si>
    <t>潘雨妍</t>
  </si>
  <si>
    <t>周洁灵</t>
  </si>
  <si>
    <t>叶蓝晨</t>
  </si>
  <si>
    <t>金诗逸</t>
  </si>
  <si>
    <t>吕贤</t>
  </si>
  <si>
    <t>吕书玉</t>
  </si>
  <si>
    <t>陈怡如</t>
  </si>
  <si>
    <t>邵慧敏</t>
  </si>
  <si>
    <t>黄晶</t>
  </si>
  <si>
    <t>朱姿敏</t>
  </si>
  <si>
    <t>李馨儒</t>
  </si>
  <si>
    <t>黄娇</t>
  </si>
  <si>
    <t>刘敏</t>
  </si>
  <si>
    <t>张云洁</t>
  </si>
  <si>
    <t>邱昱闻</t>
  </si>
  <si>
    <t>林佳莹</t>
  </si>
  <si>
    <t>吴佳怡</t>
  </si>
  <si>
    <t>王雨凡</t>
  </si>
  <si>
    <t>祝耀熙</t>
  </si>
  <si>
    <t>张海伦</t>
  </si>
  <si>
    <t>付芸嫣</t>
  </si>
  <si>
    <t>陈嘉祎</t>
  </si>
  <si>
    <t>郑浩均</t>
  </si>
  <si>
    <t>刘嘉婧</t>
  </si>
  <si>
    <t>芦濛</t>
  </si>
  <si>
    <t>宣嘉禾</t>
  </si>
  <si>
    <t>章智慧</t>
  </si>
  <si>
    <t>余晓雨</t>
  </si>
  <si>
    <t>邱欢欢</t>
  </si>
  <si>
    <t>史柯倩</t>
  </si>
  <si>
    <t>林上帅</t>
  </si>
  <si>
    <t>杨思蓉</t>
  </si>
  <si>
    <t>胡宇彤</t>
  </si>
  <si>
    <t>崔深丰伊</t>
  </si>
  <si>
    <t>商梦雪</t>
  </si>
  <si>
    <t>陈熠添</t>
  </si>
  <si>
    <t>潘塞嘉</t>
  </si>
  <si>
    <t>姜哲瑶</t>
  </si>
  <si>
    <t>祁嘉怡</t>
  </si>
  <si>
    <t>刘欣莉</t>
  </si>
  <si>
    <t>李欣宇</t>
  </si>
  <si>
    <t>孔昭</t>
  </si>
  <si>
    <t>郎吴雨桐</t>
  </si>
  <si>
    <t>胡羽彤</t>
  </si>
  <si>
    <t>潘雨</t>
  </si>
  <si>
    <t>武紫娟</t>
  </si>
  <si>
    <t>任佳琪</t>
  </si>
  <si>
    <t>王思盈</t>
  </si>
  <si>
    <t>孙雨悦</t>
  </si>
  <si>
    <t>吴丽婷</t>
  </si>
  <si>
    <t>孙若瑶</t>
  </si>
  <si>
    <t>赵芝怡</t>
  </si>
  <si>
    <t>肖雅婷</t>
  </si>
  <si>
    <t>王晴</t>
  </si>
  <si>
    <t>陈欣</t>
  </si>
  <si>
    <t>黄静玲</t>
  </si>
  <si>
    <t>江敏</t>
  </si>
  <si>
    <t>杨莹</t>
  </si>
  <si>
    <t>周月</t>
  </si>
  <si>
    <t>陆瑶</t>
  </si>
  <si>
    <t>楼佳丽</t>
  </si>
  <si>
    <t>陈帅道</t>
  </si>
  <si>
    <t>蔡佳妮</t>
  </si>
  <si>
    <t>郭恺歆</t>
  </si>
  <si>
    <t>周桦婧</t>
  </si>
  <si>
    <t>金佳逸</t>
  </si>
  <si>
    <t>梧桐</t>
  </si>
  <si>
    <t>邹佳瑶</t>
  </si>
  <si>
    <t>舒可可</t>
  </si>
  <si>
    <t>陈浔富</t>
  </si>
  <si>
    <t>杨钰枫</t>
  </si>
  <si>
    <t>段琪峰</t>
  </si>
  <si>
    <t>施琳</t>
  </si>
  <si>
    <t>周红苗</t>
  </si>
  <si>
    <t>邵可盈</t>
  </si>
  <si>
    <t>朱海兰</t>
  </si>
  <si>
    <t>周诗婷</t>
  </si>
  <si>
    <t>黄陈翊</t>
  </si>
  <si>
    <t>王玉婷</t>
  </si>
  <si>
    <t>郝福艳</t>
  </si>
  <si>
    <t>肖子延</t>
  </si>
  <si>
    <t>何静静</t>
  </si>
  <si>
    <t>周明霞</t>
  </si>
  <si>
    <t>柳心如</t>
  </si>
  <si>
    <t>金莹婷</t>
  </si>
  <si>
    <t>陈琦薇</t>
  </si>
  <si>
    <t>廖心怡</t>
  </si>
  <si>
    <t>彭欣瑶</t>
  </si>
  <si>
    <t>许帆</t>
  </si>
  <si>
    <t>夏雨悦</t>
  </si>
  <si>
    <t>胡家宜</t>
  </si>
  <si>
    <t>吴荟子</t>
  </si>
  <si>
    <t>李鑫</t>
  </si>
  <si>
    <t>毛思佳</t>
  </si>
  <si>
    <t>蒋欣悦</t>
  </si>
  <si>
    <t>刘晓雨</t>
  </si>
  <si>
    <t>许张彤</t>
  </si>
  <si>
    <t>贾香香</t>
  </si>
  <si>
    <t>曹静怡</t>
  </si>
  <si>
    <t>应心怡</t>
  </si>
  <si>
    <t>蒋国庆</t>
  </si>
  <si>
    <t>赵意</t>
  </si>
  <si>
    <t>张妍婷</t>
  </si>
  <si>
    <t>李晓怡</t>
  </si>
  <si>
    <t>张雨濛</t>
  </si>
  <si>
    <t>黄冰妮</t>
  </si>
  <si>
    <t>湖州学院晚自修旷课统计表</t>
  </si>
  <si>
    <t>林琳</t>
  </si>
  <si>
    <t>2（6.04）</t>
  </si>
  <si>
    <t>无故旷课</t>
  </si>
  <si>
    <t>上报辅导员</t>
  </si>
  <si>
    <t>林辉撑</t>
  </si>
  <si>
    <t>严潇煜</t>
  </si>
  <si>
    <t>汪贤烨</t>
  </si>
  <si>
    <t>骆昊</t>
  </si>
  <si>
    <t>李晨豪</t>
  </si>
  <si>
    <t>赵云明</t>
  </si>
  <si>
    <t>章靖奇</t>
  </si>
  <si>
    <t>祝健铭</t>
  </si>
  <si>
    <t>廖胜尧</t>
  </si>
  <si>
    <t>李享</t>
  </si>
  <si>
    <t>龚智超</t>
  </si>
  <si>
    <t>代学洋</t>
  </si>
  <si>
    <t>陈禹霖</t>
  </si>
  <si>
    <t>沈继铭</t>
  </si>
  <si>
    <t>吴旭伟</t>
  </si>
  <si>
    <t>刘芸辰</t>
  </si>
  <si>
    <t>湖州学院晚自修迟到早退统计表</t>
  </si>
  <si>
    <t>上交情况</t>
  </si>
  <si>
    <t>齐全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</si>
</sst>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2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b/>
      <sz val="16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8"/>
      <color indexed="8"/>
      <name val="黑体"/>
      <charset val="134"/>
    </font>
    <font>
      <b/>
      <sz val="16"/>
      <color indexed="8"/>
      <name val="黑体"/>
      <charset val="134"/>
    </font>
    <font>
      <b/>
      <sz val="18"/>
      <color rgb="FF000000"/>
      <name val="黑体"/>
      <charset val="134"/>
    </font>
    <font>
      <b/>
      <sz val="18"/>
      <color indexed="8"/>
      <name val="宋体"/>
      <charset val="134"/>
    </font>
    <font>
      <sz val="14"/>
      <color indexed="8"/>
      <name val="仿宋_GB2312"/>
      <charset val="134"/>
    </font>
    <font>
      <b/>
      <sz val="18"/>
      <color rgb="FF000000"/>
      <name val="宋体"/>
      <charset val="134"/>
    </font>
    <font>
      <b/>
      <sz val="16"/>
      <color rgb="FF000000"/>
      <name val="黑体"/>
      <charset val="134"/>
    </font>
    <font>
      <sz val="12"/>
      <color rgb="FF000000"/>
      <name val="宋体"/>
      <charset val="134"/>
    </font>
    <font>
      <b/>
      <sz val="16"/>
      <name val="仿宋_GB2312"/>
      <charset val="134"/>
    </font>
    <font>
      <sz val="16"/>
      <color rgb="FF000000"/>
      <name val="宋体"/>
      <charset val="134"/>
      <scheme val="minor"/>
    </font>
    <font>
      <sz val="14"/>
      <color rgb="FF000000"/>
      <name val="仿宋"/>
      <charset val="134"/>
    </font>
    <font>
      <sz val="11"/>
      <color theme="1"/>
      <name val="仿宋_GB2312"/>
      <charset val="134"/>
    </font>
    <font>
      <b/>
      <sz val="12"/>
      <color rgb="FF000000"/>
      <name val="黑体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u/>
      <sz val="16"/>
      <color theme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19" applyNumberFormat="0" applyAlignment="0" applyProtection="0">
      <alignment vertical="center"/>
    </xf>
    <xf numFmtId="0" fontId="34" fillId="12" borderId="15" applyNumberFormat="0" applyAlignment="0" applyProtection="0">
      <alignment vertical="center"/>
    </xf>
    <xf numFmtId="0" fontId="35" fillId="13" borderId="20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0" fillId="0" borderId="0" applyBorder="0">
      <protection locked="0"/>
    </xf>
    <xf numFmtId="0" fontId="41" fillId="0" borderId="0" applyBorder="0">
      <alignment vertical="center"/>
    </xf>
  </cellStyleXfs>
  <cellXfs count="7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49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49" applyFont="1" applyBorder="1" applyAlignment="1" applyProtection="1">
      <alignment horizontal="center" vertical="center"/>
    </xf>
    <xf numFmtId="49" fontId="2" fillId="0" borderId="1" xfId="49" applyNumberFormat="1" applyFont="1" applyBorder="1" applyAlignment="1" applyProtection="1">
      <alignment horizontal="center" vertical="center"/>
    </xf>
    <xf numFmtId="176" fontId="2" fillId="0" borderId="1" xfId="49" applyNumberFormat="1" applyFont="1" applyBorder="1" applyAlignment="1" applyProtection="1">
      <alignment horizontal="center" vertical="center"/>
    </xf>
    <xf numFmtId="0" fontId="2" fillId="0" borderId="1" xfId="49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49" applyFont="1" applyBorder="1" applyAlignment="1" applyProtection="1">
      <alignment horizontal="center" vertical="center"/>
    </xf>
    <xf numFmtId="49" fontId="6" fillId="0" borderId="1" xfId="49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1" xfId="49" applyFont="1" applyBorder="1" applyAlignment="1" applyProtection="1">
      <alignment horizontal="center" vertical="center"/>
    </xf>
    <xf numFmtId="0" fontId="8" fillId="0" borderId="1" xfId="49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49" applyFont="1" applyBorder="1" applyAlignment="1" applyProtection="1">
      <alignment horizontal="center" vertical="center" wrapText="1"/>
    </xf>
    <xf numFmtId="0" fontId="9" fillId="0" borderId="1" xfId="49" applyFont="1" applyBorder="1" applyAlignment="1" applyProtection="1">
      <alignment horizontal="center" vertical="center"/>
    </xf>
    <xf numFmtId="0" fontId="3" fillId="0" borderId="1" xfId="49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3" xfId="5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0" fontId="20" fillId="0" borderId="1" xfId="10" applyNumberFormat="1" applyFont="1" applyBorder="1" applyAlignment="1">
      <alignment horizontal="center" vertical="center"/>
    </xf>
    <xf numFmtId="0" fontId="20" fillId="0" borderId="1" xfId="10" applyFont="1" applyBorder="1" applyAlignment="1">
      <alignment horizontal="center" vertical="center"/>
    </xf>
    <xf numFmtId="0" fontId="20" fillId="0" borderId="1" xfId="1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&#28246;&#24030;&#23398;&#38498;2022-2023&#23398;&#24180;&#31532;&#20108;&#23398;&#26399;&#23398;&#39118;&#24314;&#35774;&#24773;&#20917;&#36890;&#25253;&#65288;&#31532;15&#21608;).xlsx" TargetMode="External"/><Relationship Id="rId1" Type="http://schemas.openxmlformats.org/officeDocument/2006/relationships/hyperlink" Target="&#28246;&#24030;&#23398;&#38498;2022-2023&#23398;&#24180;&#31532;&#20108;&#23398;&#26399;&#23398;&#39118;&#24314;&#35774;&#24773;&#20917;&#36890;&#25253;&#65288;&#31532;16&#21608;)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D17" sqref="D17"/>
    </sheetView>
  </sheetViews>
  <sheetFormatPr defaultColWidth="9" defaultRowHeight="13.5" outlineLevelCol="7"/>
  <cols>
    <col min="1" max="1" width="33.6333333333333" customWidth="1"/>
    <col min="2" max="5" width="21.1833333333333" customWidth="1"/>
    <col min="6" max="7" width="17.2666666666667" customWidth="1"/>
    <col min="8" max="8" width="24.5416666666667" customWidth="1"/>
  </cols>
  <sheetData>
    <row r="1" ht="22.5" spans="1:8">
      <c r="A1" s="62" t="s">
        <v>0</v>
      </c>
      <c r="B1" s="63"/>
      <c r="C1" s="63"/>
      <c r="D1" s="63"/>
      <c r="E1" s="63"/>
      <c r="F1" s="63"/>
      <c r="G1" s="63"/>
      <c r="H1" s="64"/>
    </row>
    <row r="2" ht="20.25" spans="1:8">
      <c r="A2" s="46" t="s">
        <v>1</v>
      </c>
      <c r="B2" s="46" t="s">
        <v>2</v>
      </c>
      <c r="C2" s="46" t="s">
        <v>3</v>
      </c>
      <c r="D2" s="46" t="s">
        <v>4</v>
      </c>
      <c r="E2" s="46" t="s">
        <v>5</v>
      </c>
      <c r="F2" s="46" t="s">
        <v>6</v>
      </c>
      <c r="G2" s="46" t="s">
        <v>7</v>
      </c>
      <c r="H2" s="46" t="s">
        <v>8</v>
      </c>
    </row>
    <row r="3" ht="20.25" spans="1:8">
      <c r="A3" s="65" t="s">
        <v>9</v>
      </c>
      <c r="B3" s="66">
        <f>B4/1044</f>
        <v>0</v>
      </c>
      <c r="C3" s="65">
        <v>0</v>
      </c>
      <c r="D3" s="67">
        <v>0</v>
      </c>
      <c r="E3" s="65">
        <f>E4/1662</f>
        <v>0</v>
      </c>
      <c r="F3" s="67">
        <v>0</v>
      </c>
      <c r="G3" s="65">
        <v>0</v>
      </c>
      <c r="H3" s="65">
        <v>0</v>
      </c>
    </row>
    <row r="4" ht="20.25" spans="1:8">
      <c r="A4" s="65" t="s">
        <v>10</v>
      </c>
      <c r="B4" s="66">
        <v>0</v>
      </c>
      <c r="C4" s="65">
        <v>0</v>
      </c>
      <c r="D4" s="67">
        <v>0</v>
      </c>
      <c r="E4" s="65">
        <v>0</v>
      </c>
      <c r="F4" s="67">
        <v>0</v>
      </c>
      <c r="G4" s="65">
        <v>0</v>
      </c>
      <c r="H4" s="65">
        <v>0</v>
      </c>
    </row>
    <row r="5" ht="20.25" spans="1:8">
      <c r="A5" s="65" t="s">
        <v>11</v>
      </c>
      <c r="B5" s="68">
        <f>B6/1044</f>
        <v>0.014367816091954</v>
      </c>
      <c r="C5" s="68">
        <f>C6/1046</f>
        <v>0.11376673040153</v>
      </c>
      <c r="D5" s="68">
        <f>D6/1718</f>
        <v>0.0331781140861467</v>
      </c>
      <c r="E5" s="67">
        <f>E6/1662</f>
        <v>0</v>
      </c>
      <c r="F5" s="68">
        <f>F6/1707</f>
        <v>0.0187463386057411</v>
      </c>
      <c r="G5" s="68">
        <f>G6/726</f>
        <v>0.0110192837465565</v>
      </c>
      <c r="H5" s="66">
        <f>H6/46</f>
        <v>0</v>
      </c>
    </row>
    <row r="6" ht="20.25" spans="1:8">
      <c r="A6" s="65" t="s">
        <v>12</v>
      </c>
      <c r="B6" s="69">
        <v>15</v>
      </c>
      <c r="C6" s="69">
        <v>119</v>
      </c>
      <c r="D6" s="69">
        <v>57</v>
      </c>
      <c r="E6" s="67">
        <v>0</v>
      </c>
      <c r="F6" s="69">
        <v>32</v>
      </c>
      <c r="G6" s="69">
        <v>8</v>
      </c>
      <c r="H6" s="66">
        <v>0</v>
      </c>
    </row>
    <row r="7" ht="20.25" spans="1:8">
      <c r="A7" s="65" t="s">
        <v>13</v>
      </c>
      <c r="B7" s="65">
        <v>0</v>
      </c>
      <c r="C7" s="67">
        <v>0</v>
      </c>
      <c r="D7" s="69">
        <v>1</v>
      </c>
      <c r="E7" s="65">
        <v>0</v>
      </c>
      <c r="F7" s="66">
        <v>0</v>
      </c>
      <c r="G7" s="65">
        <v>0</v>
      </c>
      <c r="H7" s="65">
        <v>0</v>
      </c>
    </row>
    <row r="8" ht="20.25" spans="1:8">
      <c r="A8" s="65" t="s">
        <v>14</v>
      </c>
      <c r="B8" s="70" t="s">
        <v>15</v>
      </c>
      <c r="C8" s="69" t="s">
        <v>15</v>
      </c>
      <c r="D8" s="69" t="s">
        <v>15</v>
      </c>
      <c r="E8" s="69" t="s">
        <v>15</v>
      </c>
      <c r="F8" s="69" t="s">
        <v>15</v>
      </c>
      <c r="G8" s="69" t="s">
        <v>15</v>
      </c>
      <c r="H8" s="69" t="s">
        <v>15</v>
      </c>
    </row>
    <row r="9" ht="20.25" spans="1:8">
      <c r="A9" s="65" t="s">
        <v>16</v>
      </c>
      <c r="B9" s="69">
        <v>41</v>
      </c>
      <c r="C9" s="69">
        <v>23</v>
      </c>
      <c r="D9" s="69">
        <v>32</v>
      </c>
      <c r="E9" s="67">
        <v>0</v>
      </c>
      <c r="F9" s="69">
        <v>164</v>
      </c>
      <c r="G9" s="67">
        <v>0</v>
      </c>
      <c r="H9" s="70">
        <v>1</v>
      </c>
    </row>
    <row r="10" ht="20.25" spans="1:8">
      <c r="A10" s="65" t="s">
        <v>17</v>
      </c>
      <c r="B10" s="65">
        <v>0</v>
      </c>
      <c r="C10" s="65">
        <v>0</v>
      </c>
      <c r="D10" s="69">
        <v>17</v>
      </c>
      <c r="E10" s="65">
        <v>0</v>
      </c>
      <c r="F10" s="65">
        <v>0</v>
      </c>
      <c r="G10" s="65">
        <v>0</v>
      </c>
      <c r="H10" s="65">
        <v>0</v>
      </c>
    </row>
    <row r="11" ht="20.25" spans="1:8">
      <c r="A11" s="65" t="s">
        <v>18</v>
      </c>
      <c r="B11" s="65">
        <v>0</v>
      </c>
      <c r="C11" s="65">
        <v>0</v>
      </c>
      <c r="D11" s="66">
        <v>0</v>
      </c>
      <c r="E11" s="65">
        <v>0</v>
      </c>
      <c r="F11" s="65">
        <v>0</v>
      </c>
      <c r="G11" s="65">
        <v>0</v>
      </c>
      <c r="H11" s="65">
        <v>0</v>
      </c>
    </row>
    <row r="12" ht="20.25" spans="1:8">
      <c r="A12" s="65" t="s">
        <v>19</v>
      </c>
      <c r="B12" s="69" t="s">
        <v>20</v>
      </c>
      <c r="C12" s="69" t="s">
        <v>20</v>
      </c>
      <c r="D12" s="69" t="s">
        <v>20</v>
      </c>
      <c r="E12" s="69" t="s">
        <v>20</v>
      </c>
      <c r="F12" s="69" t="s">
        <v>20</v>
      </c>
      <c r="G12" s="69" t="s">
        <v>20</v>
      </c>
      <c r="H12" s="69" t="s">
        <v>20</v>
      </c>
    </row>
  </sheetData>
  <mergeCells count="1">
    <mergeCell ref="A1:H1"/>
  </mergeCells>
  <hyperlinks>
    <hyperlink ref="B8" r:id="rId1" location="晚自习风气统计表!A3" display="班级明细"/>
    <hyperlink ref="C8" r:id="rId1" location="晚自习风气统计表!A10" display="班级明细"/>
    <hyperlink ref="D8" r:id="rId1" location="晚自习风气统计表!A19" display="班级明细"/>
    <hyperlink ref="E8" r:id="rId1" location="晚自习风气统计表!A29" display="班级明细"/>
    <hyperlink ref="F8" r:id="rId1" location="晚自习风气统计表!A35" display="班级明细"/>
    <hyperlink ref="G8" r:id="rId1" location="晚自习风气统计表!A44" display="班级明细"/>
    <hyperlink ref="H8" r:id="rId1" location="晚自习风气统计表!A49" display="班级明细"/>
    <hyperlink ref="B12" r:id="rId1" location="统计表!A3" display="交齐且规范"/>
    <hyperlink ref="C12" r:id="rId1" location="统计表!A30" display="交齐且规范"/>
    <hyperlink ref="D12" r:id="rId1" location="统计表!A57" display="交齐且规范"/>
    <hyperlink ref="E12" r:id="rId1" location="统计表!A101" display="交齐且规范"/>
    <hyperlink ref="F12" r:id="rId1" location="统计表!A146" display="交齐且规范"/>
    <hyperlink ref="G12" r:id="rId1" location="统计表!A192" display="交齐且规范"/>
    <hyperlink ref="H12" r:id="rId1" location="统计表!A211" display="交齐且规范"/>
    <hyperlink ref="G5" r:id="rId1" location="日常请假率!A192" display="=G6/726"/>
    <hyperlink ref="F5" r:id="rId1" location="日常请假率!A146" display="=F6/1707"/>
    <hyperlink ref="D5" r:id="rId1" location="日常请假率!A57" display="=D6/1718"/>
    <hyperlink ref="C5" r:id="rId1" location="日常请假率!A30" display="=C6/1046"/>
    <hyperlink ref="B5" r:id="rId1" location="日常请假率!A3" display="=B6/1044"/>
    <hyperlink ref="B6" r:id="rId1" location="日常请假名单!A3" display="15"/>
    <hyperlink ref="C6" r:id="rId2" location="日常请假名单!A82" display="119"/>
    <hyperlink ref="D6" r:id="rId2" location="日常请假名单!A285" display="57"/>
    <hyperlink ref="F6" r:id="rId1" location="日常请假名单!A629" display="32"/>
    <hyperlink ref="G6" r:id="rId1" location="日常请假名单!A919" display="8"/>
    <hyperlink ref="B9" r:id="rId1" location="晚自习请假!A3" display="41"/>
    <hyperlink ref="C9" r:id="rId1" location="晚自习请假!A44" display="23"/>
    <hyperlink ref="D9" r:id="rId1" location="晚自习请假!A67" display="32"/>
    <hyperlink ref="F9" r:id="rId1" location="晚自习请假!A100" display="164"/>
    <hyperlink ref="H9" r:id="rId1" location="晚自习请假!A265" display="1"/>
    <hyperlink ref="D7" r:id="rId1" location="日常迟到早退名单!A5" display="1"/>
    <hyperlink ref="D10" r:id="rId1" location="晚自习旷课!A5" display="17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B3" sqref="B3:F9"/>
    </sheetView>
  </sheetViews>
  <sheetFormatPr defaultColWidth="8.725" defaultRowHeight="13.5" outlineLevelCol="5"/>
  <cols>
    <col min="1" max="1" width="20.8166666666667" customWidth="1"/>
    <col min="2" max="2" width="14.5416666666667" customWidth="1"/>
    <col min="3" max="3" width="11.725" customWidth="1"/>
    <col min="4" max="4" width="9.09166666666667" customWidth="1"/>
    <col min="5" max="5" width="7.90833333333333" customWidth="1"/>
    <col min="6" max="7" width="13.1833333333333" customWidth="1"/>
  </cols>
  <sheetData>
    <row r="1" ht="22.5" spans="1:6">
      <c r="A1" s="7" t="s">
        <v>453</v>
      </c>
      <c r="B1" s="7"/>
      <c r="C1" s="7"/>
      <c r="D1" s="7"/>
      <c r="E1" s="7"/>
      <c r="F1" s="7"/>
    </row>
    <row r="2" ht="20.25" spans="1:6">
      <c r="A2" s="8" t="s">
        <v>22</v>
      </c>
      <c r="B2" s="8" t="s">
        <v>23</v>
      </c>
      <c r="C2" s="8" t="s">
        <v>26</v>
      </c>
      <c r="D2" s="8" t="s">
        <v>211</v>
      </c>
      <c r="E2" s="8" t="s">
        <v>212</v>
      </c>
      <c r="F2" s="8" t="s">
        <v>31</v>
      </c>
    </row>
    <row r="3" ht="17.4" customHeight="1" spans="1:6">
      <c r="A3" s="4" t="s">
        <v>2</v>
      </c>
      <c r="B3" s="9" t="s">
        <v>213</v>
      </c>
      <c r="C3" s="10"/>
      <c r="D3" s="10"/>
      <c r="E3" s="10"/>
      <c r="F3" s="11"/>
    </row>
    <row r="4" ht="17.4" customHeight="1" spans="1:6">
      <c r="A4" s="4" t="s">
        <v>3</v>
      </c>
      <c r="B4" s="12"/>
      <c r="C4" s="13"/>
      <c r="D4" s="13"/>
      <c r="E4" s="13"/>
      <c r="F4" s="14"/>
    </row>
    <row r="5" ht="17.4" customHeight="1" spans="1:6">
      <c r="A5" s="4" t="s">
        <v>4</v>
      </c>
      <c r="B5" s="12"/>
      <c r="C5" s="13"/>
      <c r="D5" s="13"/>
      <c r="E5" s="13"/>
      <c r="F5" s="14"/>
    </row>
    <row r="6" ht="17.4" customHeight="1" spans="1:6">
      <c r="A6" s="4" t="s">
        <v>5</v>
      </c>
      <c r="B6" s="12"/>
      <c r="C6" s="13"/>
      <c r="D6" s="13"/>
      <c r="E6" s="13"/>
      <c r="F6" s="14"/>
    </row>
    <row r="7" ht="17.4" customHeight="1" spans="1:6">
      <c r="A7" s="4" t="s">
        <v>6</v>
      </c>
      <c r="B7" s="12"/>
      <c r="C7" s="13"/>
      <c r="D7" s="13"/>
      <c r="E7" s="13"/>
      <c r="F7" s="14"/>
    </row>
    <row r="8" ht="18.75" spans="1:6">
      <c r="A8" s="4" t="s">
        <v>7</v>
      </c>
      <c r="B8" s="12"/>
      <c r="C8" s="13"/>
      <c r="D8" s="13"/>
      <c r="E8" s="13"/>
      <c r="F8" s="14"/>
    </row>
    <row r="9" ht="18.75" spans="1:6">
      <c r="A9" s="4" t="s">
        <v>8</v>
      </c>
      <c r="B9" s="15"/>
      <c r="C9" s="16"/>
      <c r="D9" s="16"/>
      <c r="E9" s="16"/>
      <c r="F9" s="17"/>
    </row>
  </sheetData>
  <mergeCells count="2">
    <mergeCell ref="A1:F1"/>
    <mergeCell ref="B3:F9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1"/>
  <sheetViews>
    <sheetView topLeftCell="A181" workbookViewId="0">
      <selection activeCell="A192" sqref="A192:A210"/>
    </sheetView>
  </sheetViews>
  <sheetFormatPr defaultColWidth="8.725" defaultRowHeight="13.5" outlineLevelCol="4"/>
  <cols>
    <col min="1" max="1" width="20.8166666666667" customWidth="1"/>
    <col min="2" max="2" width="7.90833333333333" customWidth="1"/>
    <col min="3" max="3" width="12.0916666666667" customWidth="1"/>
    <col min="4" max="4" width="14.45" customWidth="1"/>
    <col min="5" max="5" width="9.09166666666667" customWidth="1"/>
  </cols>
  <sheetData>
    <row r="1" ht="22.5" spans="1:5">
      <c r="A1" s="1" t="s">
        <v>454</v>
      </c>
      <c r="B1" s="1"/>
      <c r="C1" s="1"/>
      <c r="D1" s="1"/>
      <c r="E1" s="1"/>
    </row>
    <row r="2" ht="20.25" spans="1:5">
      <c r="A2" s="2" t="s">
        <v>22</v>
      </c>
      <c r="B2" s="2" t="s">
        <v>34</v>
      </c>
      <c r="C2" s="2" t="s">
        <v>23</v>
      </c>
      <c r="D2" s="2" t="s">
        <v>454</v>
      </c>
      <c r="E2" s="2" t="s">
        <v>31</v>
      </c>
    </row>
    <row r="3" ht="18.75" spans="1:5">
      <c r="A3" s="3" t="s">
        <v>2</v>
      </c>
      <c r="B3" s="4">
        <v>1</v>
      </c>
      <c r="C3" s="4">
        <v>20193631</v>
      </c>
      <c r="D3" s="5"/>
      <c r="E3" s="4" t="s">
        <v>39</v>
      </c>
    </row>
    <row r="4" ht="18.75" spans="1:5">
      <c r="A4" s="3"/>
      <c r="B4" s="4">
        <v>2</v>
      </c>
      <c r="C4" s="4">
        <v>20193632</v>
      </c>
      <c r="D4" s="5"/>
      <c r="E4" s="4" t="s">
        <v>39</v>
      </c>
    </row>
    <row r="5" ht="18.75" spans="1:5">
      <c r="A5" s="3"/>
      <c r="B5" s="4">
        <v>3</v>
      </c>
      <c r="C5" s="4">
        <v>20193633</v>
      </c>
      <c r="D5" s="5"/>
      <c r="E5" s="4" t="s">
        <v>39</v>
      </c>
    </row>
    <row r="6" ht="18.75" spans="1:5">
      <c r="A6" s="3"/>
      <c r="B6" s="4">
        <v>4</v>
      </c>
      <c r="C6" s="4">
        <v>20193634</v>
      </c>
      <c r="D6" s="5"/>
      <c r="E6" s="4" t="s">
        <v>39</v>
      </c>
    </row>
    <row r="7" ht="18.75" spans="1:5">
      <c r="A7" s="3"/>
      <c r="B7" s="4">
        <v>5</v>
      </c>
      <c r="C7" s="4">
        <v>20193635</v>
      </c>
      <c r="D7" s="5"/>
      <c r="E7" s="4" t="s">
        <v>39</v>
      </c>
    </row>
    <row r="8" ht="18.75" spans="1:5">
      <c r="A8" s="3"/>
      <c r="B8" s="4">
        <v>6</v>
      </c>
      <c r="C8" s="4">
        <v>20203631</v>
      </c>
      <c r="D8" s="4" t="s">
        <v>455</v>
      </c>
      <c r="E8" s="4"/>
    </row>
    <row r="9" ht="18.75" spans="1:5">
      <c r="A9" s="3"/>
      <c r="B9" s="4">
        <v>7</v>
      </c>
      <c r="C9" s="4">
        <v>20203632</v>
      </c>
      <c r="D9" s="4" t="s">
        <v>455</v>
      </c>
      <c r="E9" s="4"/>
    </row>
    <row r="10" ht="18.75" spans="1:5">
      <c r="A10" s="3"/>
      <c r="B10" s="4">
        <v>8</v>
      </c>
      <c r="C10" s="4">
        <v>20203633</v>
      </c>
      <c r="D10" s="4" t="s">
        <v>455</v>
      </c>
      <c r="E10" s="4"/>
    </row>
    <row r="11" ht="18.75" spans="1:5">
      <c r="A11" s="3"/>
      <c r="B11" s="4">
        <v>9</v>
      </c>
      <c r="C11" s="4">
        <v>20203634</v>
      </c>
      <c r="D11" s="4" t="s">
        <v>455</v>
      </c>
      <c r="E11" s="4"/>
    </row>
    <row r="12" ht="18.75" spans="1:5">
      <c r="A12" s="3"/>
      <c r="B12" s="4">
        <v>10</v>
      </c>
      <c r="C12" s="4">
        <v>20203635</v>
      </c>
      <c r="D12" s="4" t="s">
        <v>455</v>
      </c>
      <c r="E12" s="4"/>
    </row>
    <row r="13" ht="18.75" spans="1:5">
      <c r="A13" s="3"/>
      <c r="B13" s="4">
        <v>11</v>
      </c>
      <c r="C13" s="4">
        <v>20213631</v>
      </c>
      <c r="D13" s="4" t="s">
        <v>455</v>
      </c>
      <c r="E13" s="4"/>
    </row>
    <row r="14" ht="18.75" spans="1:5">
      <c r="A14" s="3"/>
      <c r="B14" s="4">
        <v>12</v>
      </c>
      <c r="C14" s="4">
        <v>20213632</v>
      </c>
      <c r="D14" s="4" t="s">
        <v>455</v>
      </c>
      <c r="E14" s="4"/>
    </row>
    <row r="15" ht="18.75" spans="1:5">
      <c r="A15" s="3"/>
      <c r="B15" s="4">
        <v>13</v>
      </c>
      <c r="C15" s="4">
        <v>20213633</v>
      </c>
      <c r="D15" s="4" t="s">
        <v>455</v>
      </c>
      <c r="E15" s="4"/>
    </row>
    <row r="16" ht="18.75" spans="1:5">
      <c r="A16" s="3"/>
      <c r="B16" s="4">
        <v>14</v>
      </c>
      <c r="C16" s="4">
        <v>20213634</v>
      </c>
      <c r="D16" s="4" t="s">
        <v>455</v>
      </c>
      <c r="E16" s="4"/>
    </row>
    <row r="17" ht="18.75" spans="1:5">
      <c r="A17" s="3"/>
      <c r="B17" s="4">
        <v>15</v>
      </c>
      <c r="C17" s="4">
        <v>20213635</v>
      </c>
      <c r="D17" s="4" t="s">
        <v>455</v>
      </c>
      <c r="E17" s="4"/>
    </row>
    <row r="18" ht="18.75" spans="1:5">
      <c r="A18" s="3"/>
      <c r="B18" s="4">
        <v>16</v>
      </c>
      <c r="C18" s="4">
        <v>20213641</v>
      </c>
      <c r="D18" s="5"/>
      <c r="E18" s="4" t="s">
        <v>39</v>
      </c>
    </row>
    <row r="19" ht="18.75" spans="1:5">
      <c r="A19" s="3"/>
      <c r="B19" s="4">
        <v>17</v>
      </c>
      <c r="C19" s="4">
        <v>20213642</v>
      </c>
      <c r="D19" s="5"/>
      <c r="E19" s="4" t="s">
        <v>39</v>
      </c>
    </row>
    <row r="20" ht="18.75" spans="1:5">
      <c r="A20" s="3"/>
      <c r="B20" s="4">
        <v>18</v>
      </c>
      <c r="C20" s="3">
        <v>20223631</v>
      </c>
      <c r="D20" s="4" t="s">
        <v>455</v>
      </c>
      <c r="E20" s="3"/>
    </row>
    <row r="21" ht="18.75" spans="1:5">
      <c r="A21" s="3"/>
      <c r="B21" s="4">
        <v>19</v>
      </c>
      <c r="C21" s="4">
        <v>20223632</v>
      </c>
      <c r="D21" s="4" t="s">
        <v>455</v>
      </c>
      <c r="E21" s="4"/>
    </row>
    <row r="22" ht="18.75" spans="1:5">
      <c r="A22" s="3"/>
      <c r="B22" s="4">
        <v>20</v>
      </c>
      <c r="C22" s="4">
        <v>20223633</v>
      </c>
      <c r="D22" s="4" t="s">
        <v>455</v>
      </c>
      <c r="E22" s="4"/>
    </row>
    <row r="23" ht="18.75" spans="1:5">
      <c r="A23" s="3"/>
      <c r="B23" s="4">
        <v>21</v>
      </c>
      <c r="C23" s="4">
        <v>20223634</v>
      </c>
      <c r="D23" s="4" t="s">
        <v>455</v>
      </c>
      <c r="E23" s="4"/>
    </row>
    <row r="24" ht="18.75" spans="1:5">
      <c r="A24" s="3"/>
      <c r="B24" s="4">
        <v>22</v>
      </c>
      <c r="C24" s="4">
        <v>20223635</v>
      </c>
      <c r="D24" s="4" t="s">
        <v>455</v>
      </c>
      <c r="E24" s="4"/>
    </row>
    <row r="25" ht="18.75" spans="1:5">
      <c r="A25" s="3"/>
      <c r="B25" s="4">
        <v>23</v>
      </c>
      <c r="C25" s="4">
        <v>20223636</v>
      </c>
      <c r="D25" s="4" t="s">
        <v>455</v>
      </c>
      <c r="E25" s="4"/>
    </row>
    <row r="26" ht="18.75" spans="1:5">
      <c r="A26" s="3"/>
      <c r="B26" s="4">
        <v>24</v>
      </c>
      <c r="C26" s="4">
        <v>20223637</v>
      </c>
      <c r="D26" s="4" t="s">
        <v>455</v>
      </c>
      <c r="E26" s="4"/>
    </row>
    <row r="27" ht="18.75" spans="1:5">
      <c r="A27" s="3"/>
      <c r="B27" s="4">
        <v>25</v>
      </c>
      <c r="C27" s="4">
        <v>20223641</v>
      </c>
      <c r="D27" s="4" t="s">
        <v>455</v>
      </c>
      <c r="E27" s="4"/>
    </row>
    <row r="28" ht="18.75" spans="1:5">
      <c r="A28" s="3"/>
      <c r="B28" s="4">
        <v>26</v>
      </c>
      <c r="C28" s="4">
        <v>20223642</v>
      </c>
      <c r="D28" s="4" t="s">
        <v>455</v>
      </c>
      <c r="E28" s="4"/>
    </row>
    <row r="29" ht="18.75" spans="1:5">
      <c r="A29" s="3"/>
      <c r="B29" s="4">
        <v>27</v>
      </c>
      <c r="C29" s="4">
        <v>20223643</v>
      </c>
      <c r="D29" s="4" t="s">
        <v>455</v>
      </c>
      <c r="E29" s="4"/>
    </row>
    <row r="30" ht="18.75" spans="1:5">
      <c r="A30" s="3" t="s">
        <v>3</v>
      </c>
      <c r="B30" s="4">
        <v>28</v>
      </c>
      <c r="C30" s="4">
        <v>20192731</v>
      </c>
      <c r="D30" s="4"/>
      <c r="E30" s="4" t="s">
        <v>39</v>
      </c>
    </row>
    <row r="31" ht="18.75" spans="1:5">
      <c r="A31" s="3"/>
      <c r="B31" s="4">
        <v>29</v>
      </c>
      <c r="C31" s="4">
        <v>20192831</v>
      </c>
      <c r="D31" s="4"/>
      <c r="E31" s="4" t="s">
        <v>39</v>
      </c>
    </row>
    <row r="32" ht="18.75" spans="1:5">
      <c r="A32" s="3"/>
      <c r="B32" s="4">
        <v>30</v>
      </c>
      <c r="C32" s="4">
        <v>20192832</v>
      </c>
      <c r="D32" s="4"/>
      <c r="E32" s="4" t="s">
        <v>39</v>
      </c>
    </row>
    <row r="33" ht="18.75" spans="1:5">
      <c r="A33" s="3"/>
      <c r="B33" s="4">
        <v>31</v>
      </c>
      <c r="C33" s="4">
        <v>20192833</v>
      </c>
      <c r="D33" s="4"/>
      <c r="E33" s="4" t="s">
        <v>39</v>
      </c>
    </row>
    <row r="34" ht="18.75" spans="1:5">
      <c r="A34" s="3"/>
      <c r="B34" s="4">
        <v>32</v>
      </c>
      <c r="C34" s="4">
        <v>20202731</v>
      </c>
      <c r="D34" s="4" t="s">
        <v>455</v>
      </c>
      <c r="E34" s="4"/>
    </row>
    <row r="35" ht="18.75" spans="1:5">
      <c r="A35" s="3"/>
      <c r="B35" s="4">
        <v>33</v>
      </c>
      <c r="C35" s="4">
        <v>20202831</v>
      </c>
      <c r="D35" s="4" t="s">
        <v>455</v>
      </c>
      <c r="E35" s="4"/>
    </row>
    <row r="36" ht="18.75" spans="1:5">
      <c r="A36" s="3"/>
      <c r="B36" s="4">
        <v>34</v>
      </c>
      <c r="C36" s="4">
        <v>20202832</v>
      </c>
      <c r="D36" s="4" t="s">
        <v>455</v>
      </c>
      <c r="E36" s="4"/>
    </row>
    <row r="37" ht="18.75" spans="1:5">
      <c r="A37" s="3"/>
      <c r="B37" s="4">
        <v>35</v>
      </c>
      <c r="C37" s="4">
        <v>20202833</v>
      </c>
      <c r="D37" s="4" t="s">
        <v>455</v>
      </c>
      <c r="E37" s="4"/>
    </row>
    <row r="38" ht="18.75" spans="1:5">
      <c r="A38" s="3"/>
      <c r="B38" s="4">
        <v>36</v>
      </c>
      <c r="C38" s="4">
        <v>20212731</v>
      </c>
      <c r="D38" s="4" t="s">
        <v>455</v>
      </c>
      <c r="E38" s="4"/>
    </row>
    <row r="39" ht="18.75" spans="1:5">
      <c r="A39" s="3"/>
      <c r="B39" s="4">
        <v>37</v>
      </c>
      <c r="C39" s="4">
        <v>20212831</v>
      </c>
      <c r="D39" s="4" t="s">
        <v>455</v>
      </c>
      <c r="E39" s="4"/>
    </row>
    <row r="40" ht="18.75" spans="1:5">
      <c r="A40" s="3"/>
      <c r="B40" s="4">
        <v>38</v>
      </c>
      <c r="C40" s="4">
        <v>20212832</v>
      </c>
      <c r="D40" s="4" t="s">
        <v>455</v>
      </c>
      <c r="E40" s="4"/>
    </row>
    <row r="41" ht="18.75" spans="1:5">
      <c r="A41" s="3"/>
      <c r="B41" s="4">
        <v>39</v>
      </c>
      <c r="C41" s="4">
        <v>20212841</v>
      </c>
      <c r="D41" s="4"/>
      <c r="E41" s="4" t="s">
        <v>39</v>
      </c>
    </row>
    <row r="42" ht="18.75" spans="1:5">
      <c r="A42" s="3"/>
      <c r="B42" s="4">
        <v>40</v>
      </c>
      <c r="C42" s="4">
        <v>20212842</v>
      </c>
      <c r="D42" s="4"/>
      <c r="E42" s="4" t="s">
        <v>39</v>
      </c>
    </row>
    <row r="43" ht="18.75" spans="1:5">
      <c r="A43" s="3"/>
      <c r="B43" s="4">
        <v>41</v>
      </c>
      <c r="C43" s="4">
        <v>20212843</v>
      </c>
      <c r="D43" s="4"/>
      <c r="E43" s="4" t="s">
        <v>39</v>
      </c>
    </row>
    <row r="44" ht="18.75" spans="1:5">
      <c r="A44" s="3"/>
      <c r="B44" s="4">
        <v>42</v>
      </c>
      <c r="C44" s="4">
        <v>20222731</v>
      </c>
      <c r="D44" s="4" t="s">
        <v>455</v>
      </c>
      <c r="E44" s="4"/>
    </row>
    <row r="45" ht="18.75" spans="1:5">
      <c r="A45" s="3"/>
      <c r="B45" s="4">
        <v>43</v>
      </c>
      <c r="C45" s="4">
        <v>20222732</v>
      </c>
      <c r="D45" s="4" t="s">
        <v>455</v>
      </c>
      <c r="E45" s="4"/>
    </row>
    <row r="46" ht="18.75" spans="1:5">
      <c r="A46" s="3"/>
      <c r="B46" s="4">
        <v>44</v>
      </c>
      <c r="C46" s="4">
        <v>20222831</v>
      </c>
      <c r="D46" s="4" t="s">
        <v>455</v>
      </c>
      <c r="E46" s="4"/>
    </row>
    <row r="47" ht="18.75" spans="1:5">
      <c r="A47" s="3"/>
      <c r="B47" s="4">
        <v>45</v>
      </c>
      <c r="C47" s="4">
        <v>20222832</v>
      </c>
      <c r="D47" s="4" t="s">
        <v>455</v>
      </c>
      <c r="E47" s="4"/>
    </row>
    <row r="48" ht="18.75" spans="1:5">
      <c r="A48" s="3"/>
      <c r="B48" s="4">
        <v>46</v>
      </c>
      <c r="C48" s="4">
        <v>20222833</v>
      </c>
      <c r="D48" s="4" t="s">
        <v>455</v>
      </c>
      <c r="E48" s="4"/>
    </row>
    <row r="49" ht="18.75" spans="1:5">
      <c r="A49" s="3"/>
      <c r="B49" s="4">
        <v>47</v>
      </c>
      <c r="C49" s="4">
        <v>20222834</v>
      </c>
      <c r="D49" s="4" t="s">
        <v>455</v>
      </c>
      <c r="E49" s="4"/>
    </row>
    <row r="50" ht="18.75" spans="1:5">
      <c r="A50" s="3"/>
      <c r="B50" s="4">
        <v>48</v>
      </c>
      <c r="C50" s="4">
        <v>20222835</v>
      </c>
      <c r="D50" s="4" t="s">
        <v>455</v>
      </c>
      <c r="E50" s="4"/>
    </row>
    <row r="51" ht="18.75" spans="1:5">
      <c r="A51" s="3"/>
      <c r="B51" s="4">
        <v>49</v>
      </c>
      <c r="C51" s="4">
        <v>20222836</v>
      </c>
      <c r="D51" s="4" t="s">
        <v>455</v>
      </c>
      <c r="E51" s="4"/>
    </row>
    <row r="52" ht="18.75" spans="1:5">
      <c r="A52" s="3"/>
      <c r="B52" s="4">
        <v>50</v>
      </c>
      <c r="C52" s="4">
        <v>20222837</v>
      </c>
      <c r="D52" s="4" t="s">
        <v>455</v>
      </c>
      <c r="E52" s="4"/>
    </row>
    <row r="53" ht="18.75" spans="1:5">
      <c r="A53" s="3"/>
      <c r="B53" s="4">
        <v>51</v>
      </c>
      <c r="C53" s="4">
        <v>20222841</v>
      </c>
      <c r="D53" s="4" t="s">
        <v>455</v>
      </c>
      <c r="E53" s="4"/>
    </row>
    <row r="54" ht="18.75" spans="1:5">
      <c r="A54" s="3"/>
      <c r="B54" s="4">
        <v>52</v>
      </c>
      <c r="C54" s="4">
        <v>20222842</v>
      </c>
      <c r="D54" s="4" t="s">
        <v>455</v>
      </c>
      <c r="E54" s="4"/>
    </row>
    <row r="55" ht="18.75" spans="1:5">
      <c r="A55" s="3"/>
      <c r="B55" s="4">
        <v>53</v>
      </c>
      <c r="C55" s="4">
        <v>20222843</v>
      </c>
      <c r="D55" s="4" t="s">
        <v>455</v>
      </c>
      <c r="E55" s="4"/>
    </row>
    <row r="56" ht="18.75" spans="1:5">
      <c r="A56" s="3"/>
      <c r="B56" s="4">
        <v>54</v>
      </c>
      <c r="C56" s="4">
        <v>20222844</v>
      </c>
      <c r="D56" s="4" t="s">
        <v>455</v>
      </c>
      <c r="E56" s="4"/>
    </row>
    <row r="57" ht="18.75" spans="1:5">
      <c r="A57" s="3" t="s">
        <v>4</v>
      </c>
      <c r="B57" s="4">
        <v>55</v>
      </c>
      <c r="C57" s="4">
        <v>20192331</v>
      </c>
      <c r="D57" s="4"/>
      <c r="E57" s="4" t="s">
        <v>39</v>
      </c>
    </row>
    <row r="58" ht="18.75" spans="1:5">
      <c r="A58" s="3"/>
      <c r="B58" s="4">
        <v>56</v>
      </c>
      <c r="C58" s="4">
        <v>20192332</v>
      </c>
      <c r="D58" s="4"/>
      <c r="E58" s="4" t="s">
        <v>39</v>
      </c>
    </row>
    <row r="59" ht="18.75" spans="1:5">
      <c r="A59" s="3"/>
      <c r="B59" s="4">
        <v>57</v>
      </c>
      <c r="C59" s="4">
        <v>20192931</v>
      </c>
      <c r="D59" s="4"/>
      <c r="E59" s="4" t="s">
        <v>39</v>
      </c>
    </row>
    <row r="60" ht="18.75" spans="1:5">
      <c r="A60" s="3"/>
      <c r="B60" s="4">
        <v>58</v>
      </c>
      <c r="C60" s="4">
        <v>20192932</v>
      </c>
      <c r="D60" s="4"/>
      <c r="E60" s="4" t="s">
        <v>39</v>
      </c>
    </row>
    <row r="61" ht="18.75" spans="1:5">
      <c r="A61" s="3"/>
      <c r="B61" s="4">
        <v>59</v>
      </c>
      <c r="C61" s="4">
        <v>20193031</v>
      </c>
      <c r="D61" s="4"/>
      <c r="E61" s="4" t="s">
        <v>39</v>
      </c>
    </row>
    <row r="62" ht="18.75" spans="1:5">
      <c r="A62" s="3"/>
      <c r="B62" s="4">
        <v>60</v>
      </c>
      <c r="C62" s="4">
        <v>20193032</v>
      </c>
      <c r="D62" s="4"/>
      <c r="E62" s="4" t="s">
        <v>39</v>
      </c>
    </row>
    <row r="63" ht="18.75" spans="1:5">
      <c r="A63" s="3"/>
      <c r="B63" s="4">
        <v>61</v>
      </c>
      <c r="C63" s="4">
        <v>20193033</v>
      </c>
      <c r="D63" s="4"/>
      <c r="E63" s="4" t="s">
        <v>39</v>
      </c>
    </row>
    <row r="64" ht="18.75" spans="1:5">
      <c r="A64" s="3"/>
      <c r="B64" s="4">
        <v>62</v>
      </c>
      <c r="C64" s="4">
        <v>20193034</v>
      </c>
      <c r="D64" s="4"/>
      <c r="E64" s="4" t="s">
        <v>39</v>
      </c>
    </row>
    <row r="65" ht="18.75" spans="1:5">
      <c r="A65" s="3"/>
      <c r="B65" s="4">
        <v>63</v>
      </c>
      <c r="C65" s="4">
        <v>20193035</v>
      </c>
      <c r="D65" s="4"/>
      <c r="E65" s="4" t="s">
        <v>39</v>
      </c>
    </row>
    <row r="66" ht="18.75" spans="1:5">
      <c r="A66" s="3"/>
      <c r="B66" s="4">
        <v>64</v>
      </c>
      <c r="C66" s="4">
        <v>20193036</v>
      </c>
      <c r="D66" s="4"/>
      <c r="E66" s="4" t="s">
        <v>39</v>
      </c>
    </row>
    <row r="67" ht="18.75" spans="1:5">
      <c r="A67" s="3"/>
      <c r="B67" s="4">
        <v>65</v>
      </c>
      <c r="C67" s="4">
        <v>20193037</v>
      </c>
      <c r="D67" s="4"/>
      <c r="E67" s="4" t="s">
        <v>39</v>
      </c>
    </row>
    <row r="68" ht="18.75" spans="1:5">
      <c r="A68" s="3"/>
      <c r="B68" s="4">
        <v>66</v>
      </c>
      <c r="C68" s="4">
        <v>20193038</v>
      </c>
      <c r="D68" s="4"/>
      <c r="E68" s="4" t="s">
        <v>39</v>
      </c>
    </row>
    <row r="69" ht="18.75" spans="1:5">
      <c r="A69" s="3"/>
      <c r="B69" s="4">
        <v>67</v>
      </c>
      <c r="C69" s="4">
        <v>20202331</v>
      </c>
      <c r="D69" s="4" t="s">
        <v>455</v>
      </c>
      <c r="E69" s="4"/>
    </row>
    <row r="70" ht="18.75" spans="1:5">
      <c r="A70" s="3"/>
      <c r="B70" s="4">
        <v>68</v>
      </c>
      <c r="C70" s="4">
        <v>20202332</v>
      </c>
      <c r="D70" s="4" t="s">
        <v>455</v>
      </c>
      <c r="E70" s="4"/>
    </row>
    <row r="71" ht="18.75" spans="1:5">
      <c r="A71" s="3"/>
      <c r="B71" s="4">
        <v>69</v>
      </c>
      <c r="C71" s="4">
        <v>20202931</v>
      </c>
      <c r="D71" s="4" t="s">
        <v>455</v>
      </c>
      <c r="E71" s="4"/>
    </row>
    <row r="72" ht="18.75" spans="1:5">
      <c r="A72" s="3"/>
      <c r="B72" s="4">
        <v>70</v>
      </c>
      <c r="C72" s="4">
        <v>20202932</v>
      </c>
      <c r="D72" s="4" t="s">
        <v>455</v>
      </c>
      <c r="E72" s="4"/>
    </row>
    <row r="73" ht="18.75" spans="1:5">
      <c r="A73" s="3"/>
      <c r="B73" s="3">
        <v>71</v>
      </c>
      <c r="C73" s="3">
        <v>20202933</v>
      </c>
      <c r="D73" s="4" t="s">
        <v>455</v>
      </c>
      <c r="E73" s="4"/>
    </row>
    <row r="74" ht="18.75" spans="1:5">
      <c r="A74" s="3"/>
      <c r="B74" s="4">
        <v>72</v>
      </c>
      <c r="C74" s="4">
        <v>20203031</v>
      </c>
      <c r="D74" s="4" t="s">
        <v>455</v>
      </c>
      <c r="E74" s="4"/>
    </row>
    <row r="75" ht="18.75" spans="1:5">
      <c r="A75" s="3"/>
      <c r="B75" s="4">
        <v>73</v>
      </c>
      <c r="C75" s="4">
        <v>20203032</v>
      </c>
      <c r="D75" s="4" t="s">
        <v>455</v>
      </c>
      <c r="E75" s="4"/>
    </row>
    <row r="76" ht="18.75" spans="1:5">
      <c r="A76" s="3"/>
      <c r="B76" s="4">
        <v>74</v>
      </c>
      <c r="C76" s="4">
        <v>20203033</v>
      </c>
      <c r="D76" s="4" t="s">
        <v>455</v>
      </c>
      <c r="E76" s="4"/>
    </row>
    <row r="77" ht="18.75" spans="1:5">
      <c r="A77" s="3"/>
      <c r="B77" s="4">
        <v>75</v>
      </c>
      <c r="C77" s="4">
        <v>20203034</v>
      </c>
      <c r="D77" s="4" t="s">
        <v>455</v>
      </c>
      <c r="E77" s="4"/>
    </row>
    <row r="78" ht="18.75" spans="1:5">
      <c r="A78" s="3"/>
      <c r="B78" s="4">
        <v>76</v>
      </c>
      <c r="C78" s="4">
        <v>20203035</v>
      </c>
      <c r="D78" s="4" t="s">
        <v>455</v>
      </c>
      <c r="E78" s="4"/>
    </row>
    <row r="79" ht="18.75" spans="1:5">
      <c r="A79" s="3"/>
      <c r="B79" s="4">
        <v>77</v>
      </c>
      <c r="C79" s="4">
        <v>20203036</v>
      </c>
      <c r="D79" s="4" t="s">
        <v>455</v>
      </c>
      <c r="E79" s="4"/>
    </row>
    <row r="80" ht="18.75" spans="1:5">
      <c r="A80" s="3"/>
      <c r="B80" s="4">
        <v>78</v>
      </c>
      <c r="C80" s="4">
        <v>20212331</v>
      </c>
      <c r="D80" s="4" t="s">
        <v>455</v>
      </c>
      <c r="E80" s="4"/>
    </row>
    <row r="81" ht="18.75" spans="1:5">
      <c r="A81" s="3"/>
      <c r="B81" s="4">
        <v>79</v>
      </c>
      <c r="C81" s="4">
        <v>20212332</v>
      </c>
      <c r="D81" s="4" t="s">
        <v>455</v>
      </c>
      <c r="E81" s="4"/>
    </row>
    <row r="82" ht="18.75" spans="1:5">
      <c r="A82" s="3"/>
      <c r="B82" s="4">
        <v>80</v>
      </c>
      <c r="C82" s="4">
        <v>20212333</v>
      </c>
      <c r="D82" s="4" t="s">
        <v>455</v>
      </c>
      <c r="E82" s="4"/>
    </row>
    <row r="83" ht="18.75" spans="1:5">
      <c r="A83" s="3"/>
      <c r="B83" s="4">
        <v>81</v>
      </c>
      <c r="C83" s="4">
        <v>20212931</v>
      </c>
      <c r="D83" s="4" t="s">
        <v>455</v>
      </c>
      <c r="E83" s="4"/>
    </row>
    <row r="84" ht="18.75" spans="1:5">
      <c r="A84" s="3"/>
      <c r="B84" s="4">
        <v>82</v>
      </c>
      <c r="C84" s="4">
        <v>20212932</v>
      </c>
      <c r="D84" s="4" t="s">
        <v>455</v>
      </c>
      <c r="E84" s="4"/>
    </row>
    <row r="85" ht="18.75" spans="1:5">
      <c r="A85" s="3"/>
      <c r="B85" s="4">
        <v>83</v>
      </c>
      <c r="C85" s="4">
        <v>20212933</v>
      </c>
      <c r="D85" s="4" t="s">
        <v>455</v>
      </c>
      <c r="E85" s="4"/>
    </row>
    <row r="86" ht="18.75" spans="1:5">
      <c r="A86" s="3"/>
      <c r="B86" s="4">
        <v>84</v>
      </c>
      <c r="C86" s="4">
        <v>20212941</v>
      </c>
      <c r="D86" s="4"/>
      <c r="E86" s="4" t="s">
        <v>39</v>
      </c>
    </row>
    <row r="87" ht="18.75" spans="1:5">
      <c r="A87" s="3"/>
      <c r="B87" s="4">
        <v>85</v>
      </c>
      <c r="C87" s="4">
        <v>20213031</v>
      </c>
      <c r="D87" s="4" t="s">
        <v>455</v>
      </c>
      <c r="E87" s="4"/>
    </row>
    <row r="88" ht="18.75" spans="1:5">
      <c r="A88" s="3"/>
      <c r="B88" s="4">
        <v>86</v>
      </c>
      <c r="C88" s="4">
        <v>20213032</v>
      </c>
      <c r="D88" s="4" t="s">
        <v>455</v>
      </c>
      <c r="E88" s="4"/>
    </row>
    <row r="89" ht="18.75" spans="1:5">
      <c r="A89" s="3"/>
      <c r="B89" s="4">
        <v>87</v>
      </c>
      <c r="C89" s="4">
        <v>20213033</v>
      </c>
      <c r="D89" s="4" t="s">
        <v>455</v>
      </c>
      <c r="E89" s="4"/>
    </row>
    <row r="90" ht="18.75" spans="1:5">
      <c r="A90" s="3"/>
      <c r="B90" s="3">
        <v>88</v>
      </c>
      <c r="C90" s="3">
        <v>20222331</v>
      </c>
      <c r="D90" s="4" t="s">
        <v>455</v>
      </c>
      <c r="E90" s="4"/>
    </row>
    <row r="91" ht="18.75" spans="1:5">
      <c r="A91" s="3"/>
      <c r="B91" s="4">
        <v>89</v>
      </c>
      <c r="C91" s="4">
        <v>20222332</v>
      </c>
      <c r="D91" s="4" t="s">
        <v>455</v>
      </c>
      <c r="E91" s="4"/>
    </row>
    <row r="92" ht="18.75" spans="1:5">
      <c r="A92" s="3"/>
      <c r="B92" s="4">
        <v>90</v>
      </c>
      <c r="C92" s="4">
        <v>20222333</v>
      </c>
      <c r="D92" s="4" t="s">
        <v>455</v>
      </c>
      <c r="E92" s="4"/>
    </row>
    <row r="93" ht="18.75" spans="1:5">
      <c r="A93" s="3"/>
      <c r="B93" s="4">
        <v>91</v>
      </c>
      <c r="C93" s="4">
        <v>20222931</v>
      </c>
      <c r="D93" s="4" t="s">
        <v>455</v>
      </c>
      <c r="E93" s="4"/>
    </row>
    <row r="94" ht="18.75" spans="1:5">
      <c r="A94" s="3"/>
      <c r="B94" s="4">
        <v>92</v>
      </c>
      <c r="C94" s="4">
        <v>20222932</v>
      </c>
      <c r="D94" s="4" t="s">
        <v>455</v>
      </c>
      <c r="E94" s="4"/>
    </row>
    <row r="95" ht="18.75" spans="1:5">
      <c r="A95" s="3"/>
      <c r="B95" s="4">
        <v>93</v>
      </c>
      <c r="C95" s="4">
        <v>20222933</v>
      </c>
      <c r="D95" s="4" t="s">
        <v>455</v>
      </c>
      <c r="E95" s="4"/>
    </row>
    <row r="96" ht="18.75" spans="1:5">
      <c r="A96" s="3"/>
      <c r="B96" s="4">
        <v>94</v>
      </c>
      <c r="C96" s="4">
        <v>20222934</v>
      </c>
      <c r="D96" s="4" t="s">
        <v>455</v>
      </c>
      <c r="E96" s="4"/>
    </row>
    <row r="97" ht="18.75" spans="1:5">
      <c r="A97" s="3"/>
      <c r="B97" s="4">
        <v>95</v>
      </c>
      <c r="C97" s="4">
        <v>20222941</v>
      </c>
      <c r="D97" s="4" t="s">
        <v>455</v>
      </c>
      <c r="E97" s="4"/>
    </row>
    <row r="98" ht="18.75" spans="1:5">
      <c r="A98" s="3"/>
      <c r="B98" s="4">
        <v>96</v>
      </c>
      <c r="C98" s="4">
        <v>20223031</v>
      </c>
      <c r="D98" s="4" t="s">
        <v>455</v>
      </c>
      <c r="E98" s="4"/>
    </row>
    <row r="99" ht="18.75" spans="1:5">
      <c r="A99" s="3"/>
      <c r="B99" s="4">
        <v>97</v>
      </c>
      <c r="C99" s="4">
        <v>20223032</v>
      </c>
      <c r="D99" s="4" t="s">
        <v>455</v>
      </c>
      <c r="E99" s="4"/>
    </row>
    <row r="100" ht="18.75" spans="1:5">
      <c r="A100" s="3"/>
      <c r="B100" s="4">
        <v>98</v>
      </c>
      <c r="C100" s="4">
        <v>20223033</v>
      </c>
      <c r="D100" s="4" t="s">
        <v>455</v>
      </c>
      <c r="E100" s="4"/>
    </row>
    <row r="101" ht="18.75" spans="1:5">
      <c r="A101" s="3" t="s">
        <v>5</v>
      </c>
      <c r="B101" s="4">
        <v>99</v>
      </c>
      <c r="C101" s="4">
        <v>20192131</v>
      </c>
      <c r="D101" s="4"/>
      <c r="E101" s="4" t="s">
        <v>39</v>
      </c>
    </row>
    <row r="102" ht="18.75" spans="1:5">
      <c r="A102" s="3"/>
      <c r="B102" s="4">
        <v>100</v>
      </c>
      <c r="C102" s="4">
        <v>20192132</v>
      </c>
      <c r="D102" s="4"/>
      <c r="E102" s="4" t="s">
        <v>39</v>
      </c>
    </row>
    <row r="103" ht="18.75" spans="1:5">
      <c r="A103" s="3"/>
      <c r="B103" s="4">
        <v>101</v>
      </c>
      <c r="C103" s="4">
        <v>20192133</v>
      </c>
      <c r="D103" s="4"/>
      <c r="E103" s="4" t="s">
        <v>39</v>
      </c>
    </row>
    <row r="104" ht="18.75" spans="1:5">
      <c r="A104" s="3"/>
      <c r="B104" s="4">
        <v>102</v>
      </c>
      <c r="C104" s="4">
        <v>20192134</v>
      </c>
      <c r="D104" s="4"/>
      <c r="E104" s="4" t="s">
        <v>39</v>
      </c>
    </row>
    <row r="105" ht="18.75" spans="1:5">
      <c r="A105" s="3"/>
      <c r="B105" s="4">
        <v>103</v>
      </c>
      <c r="C105" s="4">
        <v>20192135</v>
      </c>
      <c r="D105" s="4"/>
      <c r="E105" s="4" t="s">
        <v>39</v>
      </c>
    </row>
    <row r="106" ht="18.75" spans="1:5">
      <c r="A106" s="3"/>
      <c r="B106" s="4">
        <v>104</v>
      </c>
      <c r="C106" s="4">
        <v>20192136</v>
      </c>
      <c r="D106" s="4"/>
      <c r="E106" s="4" t="s">
        <v>39</v>
      </c>
    </row>
    <row r="107" ht="18.75" spans="1:5">
      <c r="A107" s="3"/>
      <c r="B107" s="4">
        <v>105</v>
      </c>
      <c r="C107" s="4">
        <v>20192137</v>
      </c>
      <c r="D107" s="4"/>
      <c r="E107" s="4" t="s">
        <v>39</v>
      </c>
    </row>
    <row r="108" ht="18.75" spans="1:5">
      <c r="A108" s="3"/>
      <c r="B108" s="4">
        <v>106</v>
      </c>
      <c r="C108" s="4">
        <v>20193131</v>
      </c>
      <c r="D108" s="4"/>
      <c r="E108" s="4" t="s">
        <v>39</v>
      </c>
    </row>
    <row r="109" ht="18.75" spans="1:5">
      <c r="A109" s="3"/>
      <c r="B109" s="4">
        <v>107</v>
      </c>
      <c r="C109" s="4">
        <v>20193132</v>
      </c>
      <c r="D109" s="4"/>
      <c r="E109" s="4" t="s">
        <v>39</v>
      </c>
    </row>
    <row r="110" ht="18.75" spans="1:5">
      <c r="A110" s="3"/>
      <c r="B110" s="4">
        <v>108</v>
      </c>
      <c r="C110" s="4">
        <v>20202131</v>
      </c>
      <c r="D110" s="4" t="s">
        <v>455</v>
      </c>
      <c r="E110" s="4"/>
    </row>
    <row r="111" ht="18.75" spans="1:5">
      <c r="A111" s="3"/>
      <c r="B111" s="4">
        <v>109</v>
      </c>
      <c r="C111" s="4">
        <v>20202132</v>
      </c>
      <c r="D111" s="4" t="s">
        <v>455</v>
      </c>
      <c r="E111" s="4"/>
    </row>
    <row r="112" ht="18.75" spans="1:5">
      <c r="A112" s="3"/>
      <c r="B112" s="4">
        <v>110</v>
      </c>
      <c r="C112" s="4">
        <v>20202133</v>
      </c>
      <c r="D112" s="4" t="s">
        <v>455</v>
      </c>
      <c r="E112" s="4"/>
    </row>
    <row r="113" ht="18.75" spans="1:5">
      <c r="A113" s="3"/>
      <c r="B113" s="4">
        <v>111</v>
      </c>
      <c r="C113" s="4">
        <v>20202134</v>
      </c>
      <c r="D113" s="4" t="s">
        <v>455</v>
      </c>
      <c r="E113" s="4"/>
    </row>
    <row r="114" ht="18.75" spans="1:5">
      <c r="A114" s="3"/>
      <c r="B114" s="4">
        <v>112</v>
      </c>
      <c r="C114" s="4">
        <v>20202135</v>
      </c>
      <c r="D114" s="4" t="s">
        <v>455</v>
      </c>
      <c r="E114" s="4"/>
    </row>
    <row r="115" ht="18.75" spans="1:5">
      <c r="A115" s="3"/>
      <c r="B115" s="4">
        <v>113</v>
      </c>
      <c r="C115" s="4">
        <v>20202136</v>
      </c>
      <c r="D115" s="4" t="s">
        <v>455</v>
      </c>
      <c r="E115" s="4"/>
    </row>
    <row r="116" ht="18.75" spans="1:5">
      <c r="A116" s="3"/>
      <c r="B116" s="4">
        <v>114</v>
      </c>
      <c r="C116" s="4">
        <v>20202137</v>
      </c>
      <c r="D116" s="4" t="s">
        <v>455</v>
      </c>
      <c r="E116" s="4"/>
    </row>
    <row r="117" ht="18.75" spans="1:5">
      <c r="A117" s="3"/>
      <c r="B117" s="4">
        <v>115</v>
      </c>
      <c r="C117" s="4">
        <v>20203131</v>
      </c>
      <c r="D117" s="4" t="s">
        <v>455</v>
      </c>
      <c r="E117" s="4"/>
    </row>
    <row r="118" ht="18.75" spans="1:5">
      <c r="A118" s="3"/>
      <c r="B118" s="4">
        <v>116</v>
      </c>
      <c r="C118" s="4">
        <v>20203132</v>
      </c>
      <c r="D118" s="4" t="s">
        <v>455</v>
      </c>
      <c r="E118" s="4"/>
    </row>
    <row r="119" ht="18.75" spans="1:5">
      <c r="A119" s="3"/>
      <c r="B119" s="4">
        <v>117</v>
      </c>
      <c r="C119" s="4">
        <v>20212131</v>
      </c>
      <c r="D119" s="4" t="s">
        <v>455</v>
      </c>
      <c r="E119" s="4"/>
    </row>
    <row r="120" ht="18.75" spans="1:5">
      <c r="A120" s="3"/>
      <c r="B120" s="4">
        <v>118</v>
      </c>
      <c r="C120" s="4">
        <v>20212132</v>
      </c>
      <c r="D120" s="4" t="s">
        <v>455</v>
      </c>
      <c r="E120" s="4"/>
    </row>
    <row r="121" ht="18.75" spans="1:5">
      <c r="A121" s="3"/>
      <c r="B121" s="4">
        <v>119</v>
      </c>
      <c r="C121" s="4">
        <v>20212133</v>
      </c>
      <c r="D121" s="4" t="s">
        <v>455</v>
      </c>
      <c r="E121" s="4"/>
    </row>
    <row r="122" ht="18.75" spans="1:5">
      <c r="A122" s="3"/>
      <c r="B122" s="4">
        <v>120</v>
      </c>
      <c r="C122" s="4">
        <v>20212134</v>
      </c>
      <c r="D122" s="4" t="s">
        <v>455</v>
      </c>
      <c r="E122" s="4"/>
    </row>
    <row r="123" ht="18.75" spans="1:5">
      <c r="A123" s="3"/>
      <c r="B123" s="4">
        <v>121</v>
      </c>
      <c r="C123" s="4">
        <v>20212135</v>
      </c>
      <c r="D123" s="4" t="s">
        <v>455</v>
      </c>
      <c r="E123" s="4"/>
    </row>
    <row r="124" ht="18.75" spans="1:5">
      <c r="A124" s="3"/>
      <c r="B124" s="4">
        <v>122</v>
      </c>
      <c r="C124" s="4">
        <v>20212136</v>
      </c>
      <c r="D124" s="4" t="s">
        <v>455</v>
      </c>
      <c r="E124" s="4"/>
    </row>
    <row r="125" ht="18.75" spans="1:5">
      <c r="A125" s="3"/>
      <c r="B125" s="4">
        <v>123</v>
      </c>
      <c r="C125" s="4">
        <v>20212137</v>
      </c>
      <c r="D125" s="4" t="s">
        <v>455</v>
      </c>
      <c r="E125" s="4"/>
    </row>
    <row r="126" ht="18.75" spans="1:5">
      <c r="A126" s="3"/>
      <c r="B126" s="4">
        <v>124</v>
      </c>
      <c r="C126" s="4">
        <v>20212138</v>
      </c>
      <c r="D126" s="4" t="s">
        <v>455</v>
      </c>
      <c r="E126" s="4"/>
    </row>
    <row r="127" ht="18.75" spans="1:5">
      <c r="A127" s="3"/>
      <c r="B127" s="4">
        <v>125</v>
      </c>
      <c r="C127" s="4">
        <v>20212141</v>
      </c>
      <c r="D127" s="4" t="s">
        <v>455</v>
      </c>
      <c r="E127" s="4"/>
    </row>
    <row r="128" ht="18.75" spans="1:5">
      <c r="A128" s="3"/>
      <c r="B128" s="4">
        <v>126</v>
      </c>
      <c r="C128" s="4">
        <v>20212142</v>
      </c>
      <c r="D128" s="4" t="s">
        <v>455</v>
      </c>
      <c r="E128" s="4"/>
    </row>
    <row r="129" ht="18.75" spans="1:5">
      <c r="A129" s="3"/>
      <c r="B129" s="4">
        <v>127</v>
      </c>
      <c r="C129" s="4">
        <v>20212143</v>
      </c>
      <c r="D129" s="4" t="s">
        <v>455</v>
      </c>
      <c r="E129" s="4"/>
    </row>
    <row r="130" ht="18.75" spans="1:5">
      <c r="A130" s="3"/>
      <c r="B130" s="4">
        <v>128</v>
      </c>
      <c r="C130" s="4">
        <v>20212144</v>
      </c>
      <c r="D130" s="4" t="s">
        <v>455</v>
      </c>
      <c r="E130" s="4"/>
    </row>
    <row r="131" ht="18.75" spans="1:5">
      <c r="A131" s="3"/>
      <c r="B131" s="4">
        <v>129</v>
      </c>
      <c r="C131" s="4">
        <v>20212145</v>
      </c>
      <c r="D131" s="4" t="s">
        <v>455</v>
      </c>
      <c r="E131" s="4"/>
    </row>
    <row r="132" ht="18.75" spans="1:5">
      <c r="A132" s="3"/>
      <c r="B132" s="4">
        <v>130</v>
      </c>
      <c r="C132" s="4">
        <v>20212151</v>
      </c>
      <c r="D132" s="4" t="s">
        <v>455</v>
      </c>
      <c r="E132" s="4"/>
    </row>
    <row r="133" ht="18.75" spans="1:5">
      <c r="A133" s="3"/>
      <c r="B133" s="4">
        <v>131</v>
      </c>
      <c r="C133" s="4">
        <v>20212152</v>
      </c>
      <c r="D133" s="4" t="s">
        <v>455</v>
      </c>
      <c r="E133" s="4"/>
    </row>
    <row r="134" ht="18.75" spans="1:5">
      <c r="A134" s="3"/>
      <c r="B134" s="4">
        <v>132</v>
      </c>
      <c r="C134" s="4">
        <v>20212154</v>
      </c>
      <c r="D134" s="4" t="s">
        <v>455</v>
      </c>
      <c r="E134" s="4"/>
    </row>
    <row r="135" ht="18.75" spans="1:5">
      <c r="A135" s="3"/>
      <c r="B135" s="4">
        <v>133</v>
      </c>
      <c r="C135" s="4">
        <v>20213131</v>
      </c>
      <c r="D135" s="4" t="s">
        <v>455</v>
      </c>
      <c r="E135" s="4"/>
    </row>
    <row r="136" ht="18.75" spans="1:5">
      <c r="A136" s="3"/>
      <c r="B136" s="4">
        <v>134</v>
      </c>
      <c r="C136" s="4">
        <v>20222131</v>
      </c>
      <c r="D136" s="4" t="s">
        <v>455</v>
      </c>
      <c r="E136" s="4"/>
    </row>
    <row r="137" ht="18.75" spans="1:5">
      <c r="A137" s="3"/>
      <c r="B137" s="4">
        <v>135</v>
      </c>
      <c r="C137" s="4">
        <v>20222132</v>
      </c>
      <c r="D137" s="4" t="s">
        <v>455</v>
      </c>
      <c r="E137" s="4"/>
    </row>
    <row r="138" ht="18.75" spans="1:5">
      <c r="A138" s="3"/>
      <c r="B138" s="4">
        <v>136</v>
      </c>
      <c r="C138" s="4">
        <v>20222133</v>
      </c>
      <c r="D138" s="4" t="s">
        <v>455</v>
      </c>
      <c r="E138" s="4"/>
    </row>
    <row r="139" ht="18.75" spans="1:5">
      <c r="A139" s="3"/>
      <c r="B139" s="4">
        <v>137</v>
      </c>
      <c r="C139" s="4">
        <v>20222134</v>
      </c>
      <c r="D139" s="4" t="s">
        <v>455</v>
      </c>
      <c r="E139" s="4"/>
    </row>
    <row r="140" ht="18.75" spans="1:5">
      <c r="A140" s="3"/>
      <c r="B140" s="4">
        <v>138</v>
      </c>
      <c r="C140" s="4">
        <v>20222135</v>
      </c>
      <c r="D140" s="4" t="s">
        <v>455</v>
      </c>
      <c r="E140" s="4"/>
    </row>
    <row r="141" ht="18.75" spans="1:5">
      <c r="A141" s="3"/>
      <c r="B141" s="4">
        <v>139</v>
      </c>
      <c r="C141" s="4">
        <v>20222136</v>
      </c>
      <c r="D141" s="4" t="s">
        <v>455</v>
      </c>
      <c r="E141" s="4"/>
    </row>
    <row r="142" ht="18.75" spans="1:5">
      <c r="A142" s="3"/>
      <c r="B142" s="4">
        <v>140</v>
      </c>
      <c r="C142" s="4">
        <v>20222141</v>
      </c>
      <c r="D142" s="4" t="s">
        <v>455</v>
      </c>
      <c r="E142" s="4"/>
    </row>
    <row r="143" ht="18.75" spans="1:5">
      <c r="A143" s="3"/>
      <c r="B143" s="4">
        <v>141</v>
      </c>
      <c r="C143" s="4">
        <v>20222142</v>
      </c>
      <c r="D143" s="4" t="s">
        <v>455</v>
      </c>
      <c r="E143" s="4"/>
    </row>
    <row r="144" ht="18.75" spans="1:5">
      <c r="A144" s="3"/>
      <c r="B144" s="4">
        <v>142</v>
      </c>
      <c r="C144" s="4">
        <v>20222143</v>
      </c>
      <c r="D144" s="4" t="s">
        <v>455</v>
      </c>
      <c r="E144" s="4"/>
    </row>
    <row r="145" ht="18.75" spans="1:5">
      <c r="A145" s="3"/>
      <c r="B145" s="4">
        <v>143</v>
      </c>
      <c r="C145" s="4">
        <v>20222144</v>
      </c>
      <c r="D145" s="4" t="s">
        <v>455</v>
      </c>
      <c r="E145" s="4"/>
    </row>
    <row r="146" ht="18.75" spans="1:5">
      <c r="A146" s="3" t="s">
        <v>6</v>
      </c>
      <c r="B146" s="4">
        <v>144</v>
      </c>
      <c r="C146" s="6">
        <v>20192431</v>
      </c>
      <c r="D146" s="4"/>
      <c r="E146" s="4" t="s">
        <v>208</v>
      </c>
    </row>
    <row r="147" ht="18.75" spans="1:5">
      <c r="A147" s="3"/>
      <c r="B147" s="4">
        <v>145</v>
      </c>
      <c r="C147" s="6">
        <v>20192432</v>
      </c>
      <c r="D147" s="4"/>
      <c r="E147" s="4" t="s">
        <v>208</v>
      </c>
    </row>
    <row r="148" ht="18.75" spans="1:5">
      <c r="A148" s="3"/>
      <c r="B148" s="4">
        <v>146</v>
      </c>
      <c r="C148" s="6">
        <v>20192433</v>
      </c>
      <c r="D148" s="4"/>
      <c r="E148" s="4" t="s">
        <v>208</v>
      </c>
    </row>
    <row r="149" ht="18.75" spans="1:5">
      <c r="A149" s="3"/>
      <c r="B149" s="4">
        <v>147</v>
      </c>
      <c r="C149" s="6">
        <v>20192434</v>
      </c>
      <c r="D149" s="4"/>
      <c r="E149" s="4" t="s">
        <v>208</v>
      </c>
    </row>
    <row r="150" ht="18.75" spans="1:5">
      <c r="A150" s="3"/>
      <c r="B150" s="4">
        <v>148</v>
      </c>
      <c r="C150" s="6">
        <v>20192435</v>
      </c>
      <c r="D150" s="4"/>
      <c r="E150" s="4" t="s">
        <v>208</v>
      </c>
    </row>
    <row r="151" ht="18.75" spans="1:5">
      <c r="A151" s="3"/>
      <c r="B151" s="4">
        <v>149</v>
      </c>
      <c r="C151" s="6">
        <v>20192436</v>
      </c>
      <c r="D151" s="4"/>
      <c r="E151" s="4" t="s">
        <v>208</v>
      </c>
    </row>
    <row r="152" ht="18.75" spans="1:5">
      <c r="A152" s="3"/>
      <c r="B152" s="4">
        <v>150</v>
      </c>
      <c r="C152" s="6">
        <v>20192437</v>
      </c>
      <c r="D152" s="4"/>
      <c r="E152" s="4" t="s">
        <v>208</v>
      </c>
    </row>
    <row r="153" ht="18.75" spans="1:5">
      <c r="A153" s="3"/>
      <c r="B153" s="4">
        <v>151</v>
      </c>
      <c r="C153" s="6">
        <v>20192531</v>
      </c>
      <c r="D153" s="4"/>
      <c r="E153" s="4" t="s">
        <v>208</v>
      </c>
    </row>
    <row r="154" ht="18.75" spans="1:5">
      <c r="A154" s="3"/>
      <c r="B154" s="4">
        <v>152</v>
      </c>
      <c r="C154" s="6">
        <v>20192532</v>
      </c>
      <c r="D154" s="4"/>
      <c r="E154" s="4" t="s">
        <v>208</v>
      </c>
    </row>
    <row r="155" ht="18.75" spans="1:5">
      <c r="A155" s="3"/>
      <c r="B155" s="4">
        <v>153</v>
      </c>
      <c r="C155" s="6">
        <v>20192533</v>
      </c>
      <c r="D155" s="4"/>
      <c r="E155" s="4" t="s">
        <v>208</v>
      </c>
    </row>
    <row r="156" ht="18.75" spans="1:5">
      <c r="A156" s="3"/>
      <c r="B156" s="4">
        <v>154</v>
      </c>
      <c r="C156" s="6">
        <v>20192534</v>
      </c>
      <c r="D156" s="4"/>
      <c r="E156" s="4" t="s">
        <v>208</v>
      </c>
    </row>
    <row r="157" ht="18.75" spans="1:5">
      <c r="A157" s="3"/>
      <c r="B157" s="4">
        <v>155</v>
      </c>
      <c r="C157" s="6">
        <v>20192535</v>
      </c>
      <c r="D157" s="4"/>
      <c r="E157" s="4" t="s">
        <v>208</v>
      </c>
    </row>
    <row r="158" ht="18.75" spans="1:5">
      <c r="A158" s="3"/>
      <c r="B158" s="4">
        <v>156</v>
      </c>
      <c r="C158" s="6">
        <v>20192536</v>
      </c>
      <c r="D158" s="4"/>
      <c r="E158" s="4" t="s">
        <v>208</v>
      </c>
    </row>
    <row r="159" ht="18.75" spans="1:5">
      <c r="A159" s="3"/>
      <c r="B159" s="4">
        <v>157</v>
      </c>
      <c r="C159" s="6">
        <v>20202430</v>
      </c>
      <c r="D159" s="4" t="s">
        <v>455</v>
      </c>
      <c r="E159" s="4"/>
    </row>
    <row r="160" ht="18.75" spans="1:5">
      <c r="A160" s="3"/>
      <c r="B160" s="4">
        <v>158</v>
      </c>
      <c r="C160" s="6">
        <v>20202431</v>
      </c>
      <c r="D160" s="4" t="s">
        <v>455</v>
      </c>
      <c r="E160" s="4"/>
    </row>
    <row r="161" ht="18.75" spans="1:5">
      <c r="A161" s="3"/>
      <c r="B161" s="4">
        <v>159</v>
      </c>
      <c r="C161" s="6">
        <v>20202432</v>
      </c>
      <c r="D161" s="4" t="s">
        <v>455</v>
      </c>
      <c r="E161" s="4"/>
    </row>
    <row r="162" ht="18.75" spans="1:5">
      <c r="A162" s="3"/>
      <c r="B162" s="4">
        <v>160</v>
      </c>
      <c r="C162" s="6">
        <v>20202433</v>
      </c>
      <c r="D162" s="4" t="s">
        <v>455</v>
      </c>
      <c r="E162" s="4"/>
    </row>
    <row r="163" ht="18.75" spans="1:5">
      <c r="A163" s="3"/>
      <c r="B163" s="4">
        <v>161</v>
      </c>
      <c r="C163" s="6">
        <v>20202434</v>
      </c>
      <c r="D163" s="4" t="s">
        <v>455</v>
      </c>
      <c r="E163" s="4"/>
    </row>
    <row r="164" ht="18.75" spans="1:5">
      <c r="A164" s="3"/>
      <c r="B164" s="4">
        <v>162</v>
      </c>
      <c r="C164" s="6">
        <v>20202435</v>
      </c>
      <c r="D164" s="4" t="s">
        <v>455</v>
      </c>
      <c r="E164" s="4"/>
    </row>
    <row r="165" ht="18.75" spans="1:5">
      <c r="A165" s="3"/>
      <c r="B165" s="4">
        <v>163</v>
      </c>
      <c r="C165" s="6">
        <v>20202531</v>
      </c>
      <c r="D165" s="4" t="s">
        <v>455</v>
      </c>
      <c r="E165" s="4"/>
    </row>
    <row r="166" ht="18.75" spans="1:5">
      <c r="A166" s="3"/>
      <c r="B166" s="4">
        <v>164</v>
      </c>
      <c r="C166" s="6">
        <v>20202532</v>
      </c>
      <c r="D166" s="4" t="s">
        <v>455</v>
      </c>
      <c r="E166" s="4"/>
    </row>
    <row r="167" ht="18.75" spans="1:5">
      <c r="A167" s="3"/>
      <c r="B167" s="4">
        <v>165</v>
      </c>
      <c r="C167" s="6">
        <v>20202533</v>
      </c>
      <c r="D167" s="4" t="s">
        <v>455</v>
      </c>
      <c r="E167" s="4"/>
    </row>
    <row r="168" ht="18.75" spans="1:5">
      <c r="A168" s="3"/>
      <c r="B168" s="4">
        <v>166</v>
      </c>
      <c r="C168" s="6">
        <v>20202534</v>
      </c>
      <c r="D168" s="4" t="s">
        <v>455</v>
      </c>
      <c r="E168" s="4"/>
    </row>
    <row r="169" ht="18.75" spans="1:5">
      <c r="A169" s="3"/>
      <c r="B169" s="4">
        <v>167</v>
      </c>
      <c r="C169" s="6">
        <v>20202535</v>
      </c>
      <c r="D169" s="4" t="s">
        <v>455</v>
      </c>
      <c r="E169" s="4"/>
    </row>
    <row r="170" ht="18.75" spans="1:5">
      <c r="A170" s="3"/>
      <c r="B170" s="4">
        <v>168</v>
      </c>
      <c r="C170" s="6">
        <v>20202536</v>
      </c>
      <c r="D170" s="4" t="s">
        <v>455</v>
      </c>
      <c r="E170" s="4"/>
    </row>
    <row r="171" ht="18.75" spans="1:5">
      <c r="A171" s="3"/>
      <c r="B171" s="4">
        <v>169</v>
      </c>
      <c r="C171" s="6">
        <v>20212431</v>
      </c>
      <c r="D171" s="4" t="s">
        <v>455</v>
      </c>
      <c r="E171" s="4"/>
    </row>
    <row r="172" ht="18.75" spans="1:5">
      <c r="A172" s="3"/>
      <c r="B172" s="4">
        <v>170</v>
      </c>
      <c r="C172" s="6">
        <v>20212432</v>
      </c>
      <c r="D172" s="4" t="s">
        <v>455</v>
      </c>
      <c r="E172" s="4"/>
    </row>
    <row r="173" ht="18.75" spans="1:5">
      <c r="A173" s="3"/>
      <c r="B173" s="4">
        <v>171</v>
      </c>
      <c r="C173" s="6">
        <v>20212433</v>
      </c>
      <c r="D173" s="4" t="s">
        <v>455</v>
      </c>
      <c r="E173" s="4"/>
    </row>
    <row r="174" ht="18.75" spans="1:5">
      <c r="A174" s="3"/>
      <c r="B174" s="4">
        <v>172</v>
      </c>
      <c r="C174" s="6">
        <v>20212434</v>
      </c>
      <c r="D174" s="4" t="s">
        <v>455</v>
      </c>
      <c r="E174" s="4"/>
    </row>
    <row r="175" ht="18.75" spans="1:5">
      <c r="A175" s="3"/>
      <c r="B175" s="4">
        <v>173</v>
      </c>
      <c r="C175" s="6">
        <v>20212435</v>
      </c>
      <c r="D175" s="4" t="s">
        <v>455</v>
      </c>
      <c r="E175" s="4"/>
    </row>
    <row r="176" ht="18.75" spans="1:5">
      <c r="A176" s="3"/>
      <c r="B176" s="4">
        <v>174</v>
      </c>
      <c r="C176" s="6">
        <v>20212531</v>
      </c>
      <c r="D176" s="4" t="s">
        <v>455</v>
      </c>
      <c r="E176" s="4"/>
    </row>
    <row r="177" ht="18.75" spans="1:5">
      <c r="A177" s="3"/>
      <c r="B177" s="4">
        <v>175</v>
      </c>
      <c r="C177" s="6">
        <v>20212532</v>
      </c>
      <c r="D177" s="4" t="s">
        <v>455</v>
      </c>
      <c r="E177" s="4"/>
    </row>
    <row r="178" ht="18.75" spans="1:5">
      <c r="A178" s="3"/>
      <c r="B178" s="4">
        <v>176</v>
      </c>
      <c r="C178" s="6">
        <v>20212533</v>
      </c>
      <c r="D178" s="4" t="s">
        <v>455</v>
      </c>
      <c r="E178" s="4"/>
    </row>
    <row r="179" ht="18.75" spans="1:5">
      <c r="A179" s="3"/>
      <c r="B179" s="4">
        <v>177</v>
      </c>
      <c r="C179" s="6">
        <v>20212534</v>
      </c>
      <c r="D179" s="4" t="s">
        <v>455</v>
      </c>
      <c r="E179" s="4"/>
    </row>
    <row r="180" ht="18.75" spans="1:5">
      <c r="A180" s="3"/>
      <c r="B180" s="4">
        <v>178</v>
      </c>
      <c r="C180" s="6">
        <v>20212535</v>
      </c>
      <c r="D180" s="4" t="s">
        <v>455</v>
      </c>
      <c r="E180" s="4"/>
    </row>
    <row r="181" ht="18.75" spans="1:5">
      <c r="A181" s="3"/>
      <c r="B181" s="4">
        <v>179</v>
      </c>
      <c r="C181" s="6">
        <v>20222431</v>
      </c>
      <c r="D181" s="4" t="s">
        <v>455</v>
      </c>
      <c r="E181" s="4"/>
    </row>
    <row r="182" ht="18.75" spans="1:5">
      <c r="A182" s="3"/>
      <c r="B182" s="4">
        <v>180</v>
      </c>
      <c r="C182" s="6">
        <v>20222432</v>
      </c>
      <c r="D182" s="4" t="s">
        <v>455</v>
      </c>
      <c r="E182" s="4"/>
    </row>
    <row r="183" ht="18.75" spans="1:5">
      <c r="A183" s="3"/>
      <c r="B183" s="4">
        <v>181</v>
      </c>
      <c r="C183" s="6">
        <v>20222433</v>
      </c>
      <c r="D183" s="4" t="s">
        <v>455</v>
      </c>
      <c r="E183" s="4"/>
    </row>
    <row r="184" ht="18.75" spans="1:5">
      <c r="A184" s="3"/>
      <c r="B184" s="4">
        <v>182</v>
      </c>
      <c r="C184" s="6">
        <v>20222434</v>
      </c>
      <c r="D184" s="4" t="s">
        <v>455</v>
      </c>
      <c r="E184" s="4"/>
    </row>
    <row r="185" ht="18.75" spans="1:5">
      <c r="A185" s="3"/>
      <c r="B185" s="4">
        <v>183</v>
      </c>
      <c r="C185" s="6">
        <v>20222435</v>
      </c>
      <c r="D185" s="4" t="s">
        <v>455</v>
      </c>
      <c r="E185" s="4"/>
    </row>
    <row r="186" ht="18.75" spans="1:5">
      <c r="A186" s="3"/>
      <c r="B186" s="4">
        <v>184</v>
      </c>
      <c r="C186" s="6">
        <v>20222436</v>
      </c>
      <c r="D186" s="4" t="s">
        <v>455</v>
      </c>
      <c r="E186" s="4"/>
    </row>
    <row r="187" ht="18.75" spans="1:5">
      <c r="A187" s="3"/>
      <c r="B187" s="4">
        <v>185</v>
      </c>
      <c r="C187" s="6">
        <v>20222441</v>
      </c>
      <c r="D187" s="4" t="s">
        <v>455</v>
      </c>
      <c r="E187" s="4"/>
    </row>
    <row r="188" ht="18.75" spans="1:5">
      <c r="A188" s="3"/>
      <c r="B188" s="4">
        <v>186</v>
      </c>
      <c r="C188" s="6">
        <v>20222531</v>
      </c>
      <c r="D188" s="4" t="s">
        <v>455</v>
      </c>
      <c r="E188" s="4"/>
    </row>
    <row r="189" ht="18.75" spans="1:5">
      <c r="A189" s="3"/>
      <c r="B189" s="4">
        <v>187</v>
      </c>
      <c r="C189" s="6">
        <v>20222532</v>
      </c>
      <c r="D189" s="4" t="s">
        <v>455</v>
      </c>
      <c r="E189" s="4"/>
    </row>
    <row r="190" ht="18.75" spans="1:5">
      <c r="A190" s="3"/>
      <c r="B190" s="4">
        <v>188</v>
      </c>
      <c r="C190" s="6">
        <v>20222533</v>
      </c>
      <c r="D190" s="4" t="s">
        <v>455</v>
      </c>
      <c r="E190" s="4"/>
    </row>
    <row r="191" ht="18.75" spans="1:5">
      <c r="A191" s="3"/>
      <c r="B191" s="4">
        <v>189</v>
      </c>
      <c r="C191" s="6">
        <v>20222541</v>
      </c>
      <c r="D191" s="4" t="s">
        <v>455</v>
      </c>
      <c r="E191" s="4"/>
    </row>
    <row r="192" ht="18.75" spans="1:5">
      <c r="A192" s="3" t="s">
        <v>7</v>
      </c>
      <c r="B192" s="4">
        <v>190</v>
      </c>
      <c r="C192" s="6">
        <v>20192631</v>
      </c>
      <c r="D192" s="4" t="s">
        <v>455</v>
      </c>
      <c r="E192" s="4"/>
    </row>
    <row r="193" ht="18.75" spans="1:5">
      <c r="A193" s="3"/>
      <c r="B193" s="4">
        <v>191</v>
      </c>
      <c r="C193" s="6">
        <v>20192632</v>
      </c>
      <c r="D193" s="4" t="s">
        <v>455</v>
      </c>
      <c r="E193" s="4"/>
    </row>
    <row r="194" ht="18.75" spans="1:5">
      <c r="A194" s="3"/>
      <c r="B194" s="4">
        <v>192</v>
      </c>
      <c r="C194" s="6">
        <v>20192633</v>
      </c>
      <c r="D194" s="4" t="s">
        <v>455</v>
      </c>
      <c r="E194" s="4"/>
    </row>
    <row r="195" ht="18.75" spans="1:5">
      <c r="A195" s="3"/>
      <c r="B195" s="4">
        <v>193</v>
      </c>
      <c r="C195" s="6">
        <v>20192634</v>
      </c>
      <c r="D195" s="4" t="s">
        <v>455</v>
      </c>
      <c r="E195" s="4"/>
    </row>
    <row r="196" ht="18.75" spans="1:5">
      <c r="A196" s="3"/>
      <c r="B196" s="4">
        <v>194</v>
      </c>
      <c r="C196" s="6">
        <v>20202631</v>
      </c>
      <c r="D196" s="4" t="s">
        <v>455</v>
      </c>
      <c r="E196" s="4"/>
    </row>
    <row r="197" ht="18.75" spans="1:5">
      <c r="A197" s="3"/>
      <c r="B197" s="4">
        <v>195</v>
      </c>
      <c r="C197" s="6">
        <v>20202632</v>
      </c>
      <c r="D197" s="4" t="s">
        <v>455</v>
      </c>
      <c r="E197" s="4"/>
    </row>
    <row r="198" ht="18.75" spans="1:5">
      <c r="A198" s="3"/>
      <c r="B198" s="4">
        <v>196</v>
      </c>
      <c r="C198" s="6">
        <v>20202633</v>
      </c>
      <c r="D198" s="4" t="s">
        <v>455</v>
      </c>
      <c r="E198" s="4"/>
    </row>
    <row r="199" ht="18.75" spans="1:5">
      <c r="A199" s="3"/>
      <c r="B199" s="4">
        <v>197</v>
      </c>
      <c r="C199" s="6">
        <v>20202634</v>
      </c>
      <c r="D199" s="4" t="s">
        <v>455</v>
      </c>
      <c r="E199" s="4"/>
    </row>
    <row r="200" ht="18.75" spans="1:5">
      <c r="A200" s="3"/>
      <c r="B200" s="4">
        <v>198</v>
      </c>
      <c r="C200" s="6">
        <v>20212631</v>
      </c>
      <c r="D200" s="4" t="s">
        <v>455</v>
      </c>
      <c r="E200" s="4"/>
    </row>
    <row r="201" ht="18.75" spans="1:5">
      <c r="A201" s="3"/>
      <c r="B201" s="4">
        <v>199</v>
      </c>
      <c r="C201" s="6">
        <v>20212632</v>
      </c>
      <c r="D201" s="4" t="s">
        <v>455</v>
      </c>
      <c r="E201" s="4"/>
    </row>
    <row r="202" ht="18.75" spans="1:5">
      <c r="A202" s="3"/>
      <c r="B202" s="4">
        <v>200</v>
      </c>
      <c r="C202" s="6">
        <v>20212633</v>
      </c>
      <c r="D202" s="4" t="s">
        <v>455</v>
      </c>
      <c r="E202" s="4"/>
    </row>
    <row r="203" ht="18.75" spans="1:5">
      <c r="A203" s="3"/>
      <c r="B203" s="4">
        <v>201</v>
      </c>
      <c r="C203" s="6">
        <v>20212634</v>
      </c>
      <c r="D203" s="4" t="s">
        <v>455</v>
      </c>
      <c r="E203" s="4"/>
    </row>
    <row r="204" ht="18.75" spans="1:5">
      <c r="A204" s="3"/>
      <c r="B204" s="4">
        <v>202</v>
      </c>
      <c r="C204" s="6">
        <v>20222631</v>
      </c>
      <c r="D204" s="4" t="s">
        <v>455</v>
      </c>
      <c r="E204" s="4"/>
    </row>
    <row r="205" ht="18.75" spans="1:5">
      <c r="A205" s="3"/>
      <c r="B205" s="4">
        <v>203</v>
      </c>
      <c r="C205" s="6">
        <v>20222632</v>
      </c>
      <c r="D205" s="4" t="s">
        <v>455</v>
      </c>
      <c r="E205" s="4"/>
    </row>
    <row r="206" ht="18.75" spans="1:5">
      <c r="A206" s="3"/>
      <c r="B206" s="4">
        <v>204</v>
      </c>
      <c r="C206" s="6">
        <v>20222633</v>
      </c>
      <c r="D206" s="4" t="s">
        <v>455</v>
      </c>
      <c r="E206" s="4"/>
    </row>
    <row r="207" ht="18.75" spans="1:5">
      <c r="A207" s="3"/>
      <c r="B207" s="4">
        <v>205</v>
      </c>
      <c r="C207" s="6">
        <v>20222634</v>
      </c>
      <c r="D207" s="4" t="s">
        <v>455</v>
      </c>
      <c r="E207" s="4"/>
    </row>
    <row r="208" ht="18.75" spans="1:5">
      <c r="A208" s="3"/>
      <c r="B208" s="4">
        <v>206</v>
      </c>
      <c r="C208" s="6">
        <v>20222635</v>
      </c>
      <c r="D208" s="4" t="s">
        <v>455</v>
      </c>
      <c r="E208" s="4"/>
    </row>
    <row r="209" ht="18.75" spans="1:5">
      <c r="A209" s="3"/>
      <c r="B209" s="4">
        <v>207</v>
      </c>
      <c r="C209" s="6">
        <v>20222641</v>
      </c>
      <c r="D209" s="4" t="s">
        <v>455</v>
      </c>
      <c r="E209" s="4"/>
    </row>
    <row r="210" ht="18.75" spans="1:5">
      <c r="A210" s="3"/>
      <c r="B210" s="4">
        <v>208</v>
      </c>
      <c r="C210" s="6">
        <v>20222642</v>
      </c>
      <c r="D210" s="4" t="s">
        <v>455</v>
      </c>
      <c r="E210" s="4"/>
    </row>
    <row r="211" ht="18.75" spans="1:5">
      <c r="A211" s="4" t="s">
        <v>8</v>
      </c>
      <c r="B211" s="4">
        <v>209</v>
      </c>
      <c r="C211" s="4">
        <v>20223531</v>
      </c>
      <c r="D211" s="4" t="s">
        <v>455</v>
      </c>
      <c r="E211" s="4"/>
    </row>
  </sheetData>
  <mergeCells count="7">
    <mergeCell ref="A1:E1"/>
    <mergeCell ref="A3:A29"/>
    <mergeCell ref="A30:A56"/>
    <mergeCell ref="A57:A100"/>
    <mergeCell ref="A101:A145"/>
    <mergeCell ref="A146:A191"/>
    <mergeCell ref="A192:A21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A3" sqref="A3:A9"/>
    </sheetView>
  </sheetViews>
  <sheetFormatPr defaultColWidth="9" defaultRowHeight="13.5"/>
  <cols>
    <col min="1" max="1" width="20.8166666666667" customWidth="1"/>
    <col min="2" max="2" width="14.5416666666667" customWidth="1"/>
    <col min="3" max="3" width="16.5416666666667" customWidth="1"/>
    <col min="4" max="4" width="33.725" customWidth="1"/>
    <col min="5" max="5" width="9.36666666666667" customWidth="1"/>
    <col min="6" max="6" width="27.9083333333333" customWidth="1"/>
    <col min="7" max="8" width="14.45" customWidth="1"/>
    <col min="9" max="9" width="15.0916666666667" customWidth="1"/>
    <col min="10" max="10" width="7.90833333333333" customWidth="1"/>
  </cols>
  <sheetData>
    <row r="1" ht="22.5" spans="1:10">
      <c r="A1" s="38" t="s">
        <v>21</v>
      </c>
      <c r="B1" s="61"/>
      <c r="C1" s="61"/>
      <c r="D1" s="61"/>
      <c r="E1" s="61"/>
      <c r="F1" s="61"/>
      <c r="G1" s="61"/>
      <c r="H1" s="61"/>
      <c r="I1" s="61"/>
      <c r="J1" s="61"/>
    </row>
    <row r="2" ht="20.25" spans="1:10">
      <c r="A2" s="40" t="s">
        <v>22</v>
      </c>
      <c r="B2" s="8" t="s">
        <v>23</v>
      </c>
      <c r="C2" s="8" t="s">
        <v>24</v>
      </c>
      <c r="D2" s="8" t="s">
        <v>25</v>
      </c>
      <c r="E2" s="8" t="s">
        <v>26</v>
      </c>
      <c r="F2" s="41" t="s">
        <v>27</v>
      </c>
      <c r="G2" s="8" t="s">
        <v>28</v>
      </c>
      <c r="H2" s="8" t="s">
        <v>29</v>
      </c>
      <c r="I2" s="8" t="s">
        <v>30</v>
      </c>
      <c r="J2" s="2" t="s">
        <v>31</v>
      </c>
    </row>
    <row r="3" ht="17.4" customHeight="1" spans="1:10">
      <c r="A3" s="4" t="s">
        <v>2</v>
      </c>
      <c r="B3" s="9" t="s">
        <v>32</v>
      </c>
      <c r="C3" s="10"/>
      <c r="D3" s="10"/>
      <c r="E3" s="10"/>
      <c r="F3" s="10"/>
      <c r="G3" s="10"/>
      <c r="H3" s="10"/>
      <c r="I3" s="10"/>
      <c r="J3" s="11"/>
    </row>
    <row r="4" ht="18.75" spans="1:10">
      <c r="A4" s="4" t="s">
        <v>3</v>
      </c>
      <c r="B4" s="12"/>
      <c r="C4" s="45"/>
      <c r="D4" s="45"/>
      <c r="E4" s="45"/>
      <c r="F4" s="45"/>
      <c r="G4" s="45"/>
      <c r="H4" s="45"/>
      <c r="I4" s="45"/>
      <c r="J4" s="14"/>
    </row>
    <row r="5" ht="18.75" spans="1:10">
      <c r="A5" s="4" t="s">
        <v>4</v>
      </c>
      <c r="B5" s="12"/>
      <c r="C5" s="45"/>
      <c r="D5" s="45"/>
      <c r="E5" s="45"/>
      <c r="F5" s="45"/>
      <c r="G5" s="45"/>
      <c r="H5" s="45"/>
      <c r="I5" s="45"/>
      <c r="J5" s="14"/>
    </row>
    <row r="6" ht="18.75" spans="1:10">
      <c r="A6" s="4" t="s">
        <v>5</v>
      </c>
      <c r="B6" s="12"/>
      <c r="C6" s="45"/>
      <c r="D6" s="45"/>
      <c r="E6" s="45"/>
      <c r="F6" s="45"/>
      <c r="G6" s="45"/>
      <c r="H6" s="45"/>
      <c r="I6" s="45"/>
      <c r="J6" s="14"/>
    </row>
    <row r="7" ht="18.75" spans="1:10">
      <c r="A7" s="4" t="s">
        <v>6</v>
      </c>
      <c r="B7" s="12"/>
      <c r="C7" s="45"/>
      <c r="D7" s="45"/>
      <c r="E7" s="45"/>
      <c r="F7" s="45"/>
      <c r="G7" s="45"/>
      <c r="H7" s="45"/>
      <c r="I7" s="45"/>
      <c r="J7" s="14"/>
    </row>
    <row r="8" ht="18.75" spans="1:10">
      <c r="A8" s="4" t="s">
        <v>7</v>
      </c>
      <c r="B8" s="12"/>
      <c r="C8" s="45"/>
      <c r="D8" s="45"/>
      <c r="E8" s="45"/>
      <c r="F8" s="45"/>
      <c r="G8" s="45"/>
      <c r="H8" s="45"/>
      <c r="I8" s="45"/>
      <c r="J8" s="14"/>
    </row>
    <row r="9" ht="18.75" spans="1:10">
      <c r="A9" s="4" t="s">
        <v>8</v>
      </c>
      <c r="B9" s="15"/>
      <c r="C9" s="16"/>
      <c r="D9" s="16"/>
      <c r="E9" s="16"/>
      <c r="F9" s="16"/>
      <c r="G9" s="16"/>
      <c r="H9" s="16"/>
      <c r="I9" s="16"/>
      <c r="J9" s="17"/>
    </row>
  </sheetData>
  <mergeCells count="2">
    <mergeCell ref="A1:J1"/>
    <mergeCell ref="B3:J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5"/>
  <sheetViews>
    <sheetView workbookViewId="0">
      <selection activeCell="D3" sqref="D3:D211"/>
    </sheetView>
  </sheetViews>
  <sheetFormatPr defaultColWidth="9" defaultRowHeight="13.5" outlineLevelCol="7"/>
  <cols>
    <col min="1" max="1" width="20.8166666666667" customWidth="1"/>
    <col min="2" max="2" width="7.90833333333333" customWidth="1"/>
    <col min="3" max="3" width="12.0916666666667" customWidth="1"/>
    <col min="4" max="4" width="14.45" customWidth="1"/>
    <col min="5" max="5" width="17.8166666666667" customWidth="1"/>
    <col min="6" max="6" width="11.0916666666667" customWidth="1"/>
    <col min="7" max="7" width="17.8166666666667" customWidth="1"/>
    <col min="8" max="8" width="26.9083333333333" customWidth="1"/>
  </cols>
  <sheetData>
    <row r="1" ht="22.5" spans="1:8">
      <c r="A1" s="38" t="s">
        <v>33</v>
      </c>
      <c r="B1" s="38"/>
      <c r="C1" s="57"/>
      <c r="D1" s="57"/>
      <c r="E1" s="57"/>
      <c r="F1" s="57"/>
      <c r="G1" s="57"/>
      <c r="H1" s="57"/>
    </row>
    <row r="2" ht="20.25" spans="1:8">
      <c r="A2" s="40" t="s">
        <v>22</v>
      </c>
      <c r="B2" s="40" t="s">
        <v>34</v>
      </c>
      <c r="C2" s="40" t="s">
        <v>23</v>
      </c>
      <c r="D2" s="40" t="s">
        <v>35</v>
      </c>
      <c r="E2" s="40" t="s">
        <v>36</v>
      </c>
      <c r="F2" s="58" t="s">
        <v>37</v>
      </c>
      <c r="G2" s="40" t="s">
        <v>38</v>
      </c>
      <c r="H2" s="40" t="s">
        <v>31</v>
      </c>
    </row>
    <row r="3" ht="17.4" customHeight="1" spans="1:8">
      <c r="A3" s="4" t="s">
        <v>2</v>
      </c>
      <c r="B3" s="4">
        <v>1</v>
      </c>
      <c r="C3" s="4">
        <v>20193631</v>
      </c>
      <c r="D3" s="4"/>
      <c r="E3" s="4">
        <v>30</v>
      </c>
      <c r="F3" s="48">
        <f t="shared" ref="F3:F34" si="0">D3/E3</f>
        <v>0</v>
      </c>
      <c r="G3" s="4"/>
      <c r="H3" s="4" t="s">
        <v>39</v>
      </c>
    </row>
    <row r="4" ht="17.4" customHeight="1" spans="1:8">
      <c r="A4" s="4"/>
      <c r="B4" s="4">
        <v>2</v>
      </c>
      <c r="C4" s="4">
        <v>20193632</v>
      </c>
      <c r="D4" s="4"/>
      <c r="E4" s="4">
        <v>31</v>
      </c>
      <c r="F4" s="48">
        <f t="shared" si="0"/>
        <v>0</v>
      </c>
      <c r="G4" s="4"/>
      <c r="H4" s="4" t="s">
        <v>39</v>
      </c>
    </row>
    <row r="5" ht="17.4" customHeight="1" spans="1:8">
      <c r="A5" s="4"/>
      <c r="B5" s="4">
        <v>3</v>
      </c>
      <c r="C5" s="4">
        <v>20193633</v>
      </c>
      <c r="D5" s="4"/>
      <c r="E5" s="4">
        <v>35</v>
      </c>
      <c r="F5" s="48">
        <f t="shared" si="0"/>
        <v>0</v>
      </c>
      <c r="G5" s="4"/>
      <c r="H5" s="4" t="s">
        <v>39</v>
      </c>
    </row>
    <row r="6" ht="17.4" customHeight="1" spans="1:8">
      <c r="A6" s="4"/>
      <c r="B6" s="4">
        <v>4</v>
      </c>
      <c r="C6" s="4">
        <v>20193634</v>
      </c>
      <c r="D6" s="4"/>
      <c r="E6" s="4">
        <v>36</v>
      </c>
      <c r="F6" s="48">
        <f t="shared" si="0"/>
        <v>0</v>
      </c>
      <c r="G6" s="4"/>
      <c r="H6" s="4" t="s">
        <v>39</v>
      </c>
    </row>
    <row r="7" ht="17.4" customHeight="1" spans="1:8">
      <c r="A7" s="4"/>
      <c r="B7" s="4">
        <v>5</v>
      </c>
      <c r="C7" s="4">
        <v>20193635</v>
      </c>
      <c r="D7" s="4"/>
      <c r="E7" s="4">
        <v>31</v>
      </c>
      <c r="F7" s="48">
        <f t="shared" si="0"/>
        <v>0</v>
      </c>
      <c r="G7" s="4"/>
      <c r="H7" s="4" t="s">
        <v>39</v>
      </c>
    </row>
    <row r="8" ht="17.4" customHeight="1" spans="1:8">
      <c r="A8" s="4"/>
      <c r="B8" s="4">
        <v>6</v>
      </c>
      <c r="C8" s="4">
        <v>20203631</v>
      </c>
      <c r="D8" s="4">
        <v>0</v>
      </c>
      <c r="E8" s="4">
        <v>32</v>
      </c>
      <c r="F8" s="48">
        <f t="shared" si="0"/>
        <v>0</v>
      </c>
      <c r="G8" s="4">
        <f t="shared" ref="G8:G17" si="1">RANK(F8,$F$3:$F$29,1)</f>
        <v>1</v>
      </c>
      <c r="H8" s="4"/>
    </row>
    <row r="9" ht="17.4" customHeight="1" spans="1:8">
      <c r="A9" s="4"/>
      <c r="B9" s="4">
        <v>7</v>
      </c>
      <c r="C9" s="4">
        <v>20203632</v>
      </c>
      <c r="D9" s="4">
        <v>0</v>
      </c>
      <c r="E9" s="4">
        <v>32</v>
      </c>
      <c r="F9" s="48">
        <f t="shared" si="0"/>
        <v>0</v>
      </c>
      <c r="G9" s="4">
        <f t="shared" si="1"/>
        <v>1</v>
      </c>
      <c r="H9" s="4"/>
    </row>
    <row r="10" ht="17.4" customHeight="1" spans="1:8">
      <c r="A10" s="4"/>
      <c r="B10" s="4">
        <v>8</v>
      </c>
      <c r="C10" s="4">
        <v>20203633</v>
      </c>
      <c r="D10" s="4">
        <v>0</v>
      </c>
      <c r="E10" s="4">
        <v>34</v>
      </c>
      <c r="F10" s="48">
        <f t="shared" si="0"/>
        <v>0</v>
      </c>
      <c r="G10" s="4">
        <f t="shared" si="1"/>
        <v>1</v>
      </c>
      <c r="H10" s="4"/>
    </row>
    <row r="11" ht="17.4" customHeight="1" spans="1:8">
      <c r="A11" s="4"/>
      <c r="B11" s="4">
        <v>9</v>
      </c>
      <c r="C11" s="4">
        <v>20203634</v>
      </c>
      <c r="D11" s="4">
        <v>0</v>
      </c>
      <c r="E11" s="4">
        <v>30</v>
      </c>
      <c r="F11" s="48">
        <f t="shared" si="0"/>
        <v>0</v>
      </c>
      <c r="G11" s="4">
        <f t="shared" si="1"/>
        <v>1</v>
      </c>
      <c r="H11" s="4"/>
    </row>
    <row r="12" ht="17.4" customHeight="1" spans="1:8">
      <c r="A12" s="4"/>
      <c r="B12" s="4">
        <v>10</v>
      </c>
      <c r="C12" s="4">
        <v>20203635</v>
      </c>
      <c r="D12" s="4">
        <v>0</v>
      </c>
      <c r="E12" s="4">
        <v>35</v>
      </c>
      <c r="F12" s="48">
        <f t="shared" si="0"/>
        <v>0</v>
      </c>
      <c r="G12" s="4">
        <f t="shared" si="1"/>
        <v>1</v>
      </c>
      <c r="H12" s="4"/>
    </row>
    <row r="13" ht="17.4" customHeight="1" spans="1:8">
      <c r="A13" s="4"/>
      <c r="B13" s="4">
        <v>11</v>
      </c>
      <c r="C13" s="4">
        <v>20213631</v>
      </c>
      <c r="D13" s="4">
        <v>0</v>
      </c>
      <c r="E13" s="4">
        <v>43</v>
      </c>
      <c r="F13" s="48">
        <f t="shared" si="0"/>
        <v>0</v>
      </c>
      <c r="G13" s="4">
        <f t="shared" si="1"/>
        <v>1</v>
      </c>
      <c r="H13" s="4"/>
    </row>
    <row r="14" ht="17.4" customHeight="1" spans="1:8">
      <c r="A14" s="4"/>
      <c r="B14" s="4">
        <v>12</v>
      </c>
      <c r="C14" s="4">
        <v>20213632</v>
      </c>
      <c r="D14" s="4">
        <v>0</v>
      </c>
      <c r="E14" s="4">
        <v>42</v>
      </c>
      <c r="F14" s="48">
        <f t="shared" si="0"/>
        <v>0</v>
      </c>
      <c r="G14" s="4">
        <f t="shared" si="1"/>
        <v>1</v>
      </c>
      <c r="H14" s="4"/>
    </row>
    <row r="15" ht="17.4" customHeight="1" spans="1:8">
      <c r="A15" s="4"/>
      <c r="B15" s="4">
        <v>13</v>
      </c>
      <c r="C15" s="4">
        <v>20213633</v>
      </c>
      <c r="D15" s="4">
        <v>0</v>
      </c>
      <c r="E15" s="4">
        <v>44</v>
      </c>
      <c r="F15" s="48">
        <f t="shared" si="0"/>
        <v>0</v>
      </c>
      <c r="G15" s="4">
        <f t="shared" si="1"/>
        <v>1</v>
      </c>
      <c r="H15" s="4"/>
    </row>
    <row r="16" ht="17.4" customHeight="1" spans="1:8">
      <c r="A16" s="4"/>
      <c r="B16" s="4">
        <v>14</v>
      </c>
      <c r="C16" s="4">
        <v>20213634</v>
      </c>
      <c r="D16" s="4">
        <v>0</v>
      </c>
      <c r="E16" s="4">
        <v>45</v>
      </c>
      <c r="F16" s="48">
        <f t="shared" si="0"/>
        <v>0</v>
      </c>
      <c r="G16" s="4">
        <f t="shared" si="1"/>
        <v>1</v>
      </c>
      <c r="H16" s="4"/>
    </row>
    <row r="17" ht="17.4" customHeight="1" spans="1:8">
      <c r="A17" s="4"/>
      <c r="B17" s="4">
        <v>15</v>
      </c>
      <c r="C17" s="4">
        <v>20213635</v>
      </c>
      <c r="D17" s="4">
        <v>0</v>
      </c>
      <c r="E17" s="4">
        <v>39</v>
      </c>
      <c r="F17" s="48">
        <f t="shared" si="0"/>
        <v>0</v>
      </c>
      <c r="G17" s="4">
        <f t="shared" si="1"/>
        <v>1</v>
      </c>
      <c r="H17" s="4"/>
    </row>
    <row r="18" ht="17.4" customHeight="1" spans="1:8">
      <c r="A18" s="4"/>
      <c r="B18" s="4">
        <v>16</v>
      </c>
      <c r="C18" s="4">
        <v>20213641</v>
      </c>
      <c r="D18" s="4"/>
      <c r="E18" s="4">
        <v>41</v>
      </c>
      <c r="F18" s="48">
        <f t="shared" si="0"/>
        <v>0</v>
      </c>
      <c r="G18" s="4"/>
      <c r="H18" s="4" t="s">
        <v>39</v>
      </c>
    </row>
    <row r="19" ht="17.4" customHeight="1" spans="1:8">
      <c r="A19" s="4"/>
      <c r="B19" s="4">
        <v>17</v>
      </c>
      <c r="C19" s="4">
        <v>20213642</v>
      </c>
      <c r="D19" s="4"/>
      <c r="E19" s="4">
        <v>45</v>
      </c>
      <c r="F19" s="48">
        <f t="shared" si="0"/>
        <v>0</v>
      </c>
      <c r="G19" s="4"/>
      <c r="H19" s="4" t="s">
        <v>39</v>
      </c>
    </row>
    <row r="20" ht="17.4" customHeight="1" spans="1:8">
      <c r="A20" s="4"/>
      <c r="B20" s="4">
        <v>18</v>
      </c>
      <c r="C20" s="4">
        <v>20223631</v>
      </c>
      <c r="D20" s="4">
        <v>0</v>
      </c>
      <c r="E20" s="4">
        <v>40</v>
      </c>
      <c r="F20" s="48">
        <f t="shared" si="0"/>
        <v>0</v>
      </c>
      <c r="G20" s="4">
        <f t="shared" ref="G20:G29" si="2">RANK(F20,$F$3:$F$29,1)</f>
        <v>1</v>
      </c>
      <c r="H20" s="4"/>
    </row>
    <row r="21" ht="17.4" customHeight="1" spans="1:8">
      <c r="A21" s="4"/>
      <c r="B21" s="4">
        <v>19</v>
      </c>
      <c r="C21" s="4">
        <v>20223632</v>
      </c>
      <c r="D21" s="4">
        <v>0</v>
      </c>
      <c r="E21" s="4">
        <v>40</v>
      </c>
      <c r="F21" s="48">
        <f t="shared" si="0"/>
        <v>0</v>
      </c>
      <c r="G21" s="4">
        <f t="shared" si="2"/>
        <v>1</v>
      </c>
      <c r="H21" s="4"/>
    </row>
    <row r="22" ht="17.4" customHeight="1" spans="1:8">
      <c r="A22" s="4"/>
      <c r="B22" s="4">
        <v>20</v>
      </c>
      <c r="C22" s="4">
        <v>20223633</v>
      </c>
      <c r="D22" s="4">
        <v>0</v>
      </c>
      <c r="E22" s="4">
        <v>42</v>
      </c>
      <c r="F22" s="48">
        <f t="shared" si="0"/>
        <v>0</v>
      </c>
      <c r="G22" s="4">
        <f t="shared" si="2"/>
        <v>1</v>
      </c>
      <c r="H22" s="4"/>
    </row>
    <row r="23" ht="17.4" customHeight="1" spans="1:8">
      <c r="A23" s="4"/>
      <c r="B23" s="4">
        <v>21</v>
      </c>
      <c r="C23" s="4">
        <v>20223634</v>
      </c>
      <c r="D23" s="4">
        <v>0</v>
      </c>
      <c r="E23" s="4">
        <v>41</v>
      </c>
      <c r="F23" s="48">
        <f t="shared" si="0"/>
        <v>0</v>
      </c>
      <c r="G23" s="4">
        <f t="shared" si="2"/>
        <v>1</v>
      </c>
      <c r="H23" s="4"/>
    </row>
    <row r="24" ht="17.4" customHeight="1" spans="1:8">
      <c r="A24" s="4"/>
      <c r="B24" s="4">
        <v>22</v>
      </c>
      <c r="C24" s="4">
        <v>20223635</v>
      </c>
      <c r="D24" s="4">
        <v>0</v>
      </c>
      <c r="E24" s="4">
        <v>43</v>
      </c>
      <c r="F24" s="48">
        <f t="shared" si="0"/>
        <v>0</v>
      </c>
      <c r="G24" s="4">
        <f t="shared" si="2"/>
        <v>1</v>
      </c>
      <c r="H24" s="4"/>
    </row>
    <row r="25" ht="17.4" customHeight="1" spans="1:8">
      <c r="A25" s="4"/>
      <c r="B25" s="4">
        <v>23</v>
      </c>
      <c r="C25" s="4">
        <v>20223636</v>
      </c>
      <c r="D25" s="4">
        <v>0</v>
      </c>
      <c r="E25" s="4">
        <v>43</v>
      </c>
      <c r="F25" s="48">
        <f t="shared" si="0"/>
        <v>0</v>
      </c>
      <c r="G25" s="4">
        <f t="shared" si="2"/>
        <v>1</v>
      </c>
      <c r="H25" s="4"/>
    </row>
    <row r="26" ht="17.4" customHeight="1" spans="1:8">
      <c r="A26" s="4"/>
      <c r="B26" s="4">
        <v>24</v>
      </c>
      <c r="C26" s="4">
        <v>20223637</v>
      </c>
      <c r="D26" s="4">
        <v>0</v>
      </c>
      <c r="E26" s="4">
        <v>41</v>
      </c>
      <c r="F26" s="48">
        <f t="shared" si="0"/>
        <v>0</v>
      </c>
      <c r="G26" s="4">
        <f t="shared" si="2"/>
        <v>1</v>
      </c>
      <c r="H26" s="4"/>
    </row>
    <row r="27" ht="17.4" customHeight="1" spans="1:8">
      <c r="A27" s="4"/>
      <c r="B27" s="4">
        <v>25</v>
      </c>
      <c r="C27" s="4">
        <v>20223641</v>
      </c>
      <c r="D27" s="4">
        <v>0</v>
      </c>
      <c r="E27" s="4">
        <v>43</v>
      </c>
      <c r="F27" s="48">
        <f t="shared" si="0"/>
        <v>0</v>
      </c>
      <c r="G27" s="4">
        <f t="shared" si="2"/>
        <v>1</v>
      </c>
      <c r="H27" s="4"/>
    </row>
    <row r="28" ht="17.4" customHeight="1" spans="1:8">
      <c r="A28" s="4"/>
      <c r="B28" s="4">
        <v>26</v>
      </c>
      <c r="C28" s="4">
        <v>20223642</v>
      </c>
      <c r="D28" s="4">
        <v>0</v>
      </c>
      <c r="E28" s="4">
        <v>43</v>
      </c>
      <c r="F28" s="48">
        <f t="shared" si="0"/>
        <v>0</v>
      </c>
      <c r="G28" s="4">
        <f t="shared" si="2"/>
        <v>1</v>
      </c>
      <c r="H28" s="4"/>
    </row>
    <row r="29" ht="17.4" customHeight="1" spans="1:8">
      <c r="A29" s="4"/>
      <c r="B29" s="4">
        <v>27</v>
      </c>
      <c r="C29" s="4">
        <v>20223643</v>
      </c>
      <c r="D29" s="4">
        <v>0</v>
      </c>
      <c r="E29" s="4">
        <v>43</v>
      </c>
      <c r="F29" s="48">
        <f t="shared" si="0"/>
        <v>0</v>
      </c>
      <c r="G29" s="4">
        <f t="shared" si="2"/>
        <v>1</v>
      </c>
      <c r="H29" s="4"/>
    </row>
    <row r="30" ht="17.4" customHeight="1" spans="1:8">
      <c r="A30" s="4" t="s">
        <v>3</v>
      </c>
      <c r="B30" s="4">
        <v>28</v>
      </c>
      <c r="C30" s="4">
        <v>20192731</v>
      </c>
      <c r="D30" s="4"/>
      <c r="E30" s="4">
        <v>30</v>
      </c>
      <c r="F30" s="48">
        <f t="shared" si="0"/>
        <v>0</v>
      </c>
      <c r="G30" s="4"/>
      <c r="H30" s="4" t="s">
        <v>39</v>
      </c>
    </row>
    <row r="31" ht="17.4" customHeight="1" spans="1:8">
      <c r="A31" s="4"/>
      <c r="B31" s="4">
        <v>29</v>
      </c>
      <c r="C31" s="4">
        <v>20192831</v>
      </c>
      <c r="D31" s="4"/>
      <c r="E31" s="4">
        <v>47</v>
      </c>
      <c r="F31" s="48">
        <f t="shared" si="0"/>
        <v>0</v>
      </c>
      <c r="G31" s="4"/>
      <c r="H31" s="4" t="s">
        <v>39</v>
      </c>
    </row>
    <row r="32" ht="17.4" customHeight="1" spans="1:8">
      <c r="A32" s="4"/>
      <c r="B32" s="4">
        <v>30</v>
      </c>
      <c r="C32" s="4">
        <v>20192832</v>
      </c>
      <c r="D32" s="4"/>
      <c r="E32" s="4">
        <v>29</v>
      </c>
      <c r="F32" s="48">
        <f t="shared" si="0"/>
        <v>0</v>
      </c>
      <c r="G32" s="4"/>
      <c r="H32" s="4" t="s">
        <v>39</v>
      </c>
    </row>
    <row r="33" ht="17.4" customHeight="1" spans="1:8">
      <c r="A33" s="4"/>
      <c r="B33" s="4">
        <v>31</v>
      </c>
      <c r="C33" s="4">
        <v>20192833</v>
      </c>
      <c r="D33" s="4"/>
      <c r="E33" s="4">
        <v>32</v>
      </c>
      <c r="F33" s="48">
        <f t="shared" si="0"/>
        <v>0</v>
      </c>
      <c r="G33" s="4"/>
      <c r="H33" s="4" t="s">
        <v>39</v>
      </c>
    </row>
    <row r="34" ht="17.4" customHeight="1" spans="1:8">
      <c r="A34" s="4"/>
      <c r="B34" s="4">
        <v>32</v>
      </c>
      <c r="C34" s="4">
        <v>20202731</v>
      </c>
      <c r="D34" s="4">
        <v>0</v>
      </c>
      <c r="E34" s="4">
        <v>27</v>
      </c>
      <c r="F34" s="48">
        <f t="shared" si="0"/>
        <v>0</v>
      </c>
      <c r="G34" s="4">
        <f>RANK(F34,$F$30:$F$56,1)</f>
        <v>1</v>
      </c>
      <c r="H34" s="4"/>
    </row>
    <row r="35" ht="17.4" customHeight="1" spans="1:8">
      <c r="A35" s="4"/>
      <c r="B35" s="4">
        <v>33</v>
      </c>
      <c r="C35" s="4">
        <v>20202831</v>
      </c>
      <c r="D35" s="4">
        <v>0</v>
      </c>
      <c r="E35" s="4">
        <v>47</v>
      </c>
      <c r="F35" s="48">
        <f t="shared" ref="F35:F66" si="3">D35/E35</f>
        <v>0</v>
      </c>
      <c r="G35" s="4">
        <f t="shared" ref="G35:G56" si="4">RANK(F35,$F$30:$F$56,1)</f>
        <v>1</v>
      </c>
      <c r="H35" s="4"/>
    </row>
    <row r="36" ht="17.4" customHeight="1" spans="1:8">
      <c r="A36" s="4"/>
      <c r="B36" s="4">
        <v>34</v>
      </c>
      <c r="C36" s="4">
        <v>20202832</v>
      </c>
      <c r="D36" s="4">
        <v>0</v>
      </c>
      <c r="E36" s="4">
        <v>27</v>
      </c>
      <c r="F36" s="48">
        <f t="shared" si="3"/>
        <v>0</v>
      </c>
      <c r="G36" s="4">
        <f t="shared" si="4"/>
        <v>1</v>
      </c>
      <c r="H36" s="4"/>
    </row>
    <row r="37" ht="17.4" customHeight="1" spans="1:8">
      <c r="A37" s="4"/>
      <c r="B37" s="4">
        <v>35</v>
      </c>
      <c r="C37" s="4">
        <v>20202833</v>
      </c>
      <c r="D37" s="4">
        <v>0</v>
      </c>
      <c r="E37" s="4">
        <v>23</v>
      </c>
      <c r="F37" s="48">
        <f t="shared" si="3"/>
        <v>0</v>
      </c>
      <c r="G37" s="4">
        <f t="shared" si="4"/>
        <v>1</v>
      </c>
      <c r="H37" s="4"/>
    </row>
    <row r="38" ht="17.4" customHeight="1" spans="1:8">
      <c r="A38" s="4"/>
      <c r="B38" s="4">
        <v>36</v>
      </c>
      <c r="C38" s="4">
        <v>20212731</v>
      </c>
      <c r="D38" s="4">
        <v>0</v>
      </c>
      <c r="E38" s="4">
        <v>40</v>
      </c>
      <c r="F38" s="48">
        <f t="shared" si="3"/>
        <v>0</v>
      </c>
      <c r="G38" s="4">
        <f t="shared" si="4"/>
        <v>1</v>
      </c>
      <c r="H38" s="4"/>
    </row>
    <row r="39" ht="17.4" customHeight="1" spans="1:8">
      <c r="A39" s="4"/>
      <c r="B39" s="4">
        <v>37</v>
      </c>
      <c r="C39" s="4">
        <v>20212831</v>
      </c>
      <c r="D39" s="4">
        <v>0</v>
      </c>
      <c r="E39" s="4">
        <v>41</v>
      </c>
      <c r="F39" s="48">
        <f t="shared" si="3"/>
        <v>0</v>
      </c>
      <c r="G39" s="4">
        <f t="shared" si="4"/>
        <v>1</v>
      </c>
      <c r="H39" s="4"/>
    </row>
    <row r="40" ht="17.4" customHeight="1" spans="1:8">
      <c r="A40" s="4"/>
      <c r="B40" s="4">
        <v>38</v>
      </c>
      <c r="C40" s="4">
        <v>20212832</v>
      </c>
      <c r="D40" s="4">
        <v>0</v>
      </c>
      <c r="E40" s="4">
        <v>41</v>
      </c>
      <c r="F40" s="48">
        <f t="shared" si="3"/>
        <v>0</v>
      </c>
      <c r="G40" s="4">
        <f t="shared" si="4"/>
        <v>1</v>
      </c>
      <c r="H40" s="4"/>
    </row>
    <row r="41" ht="17.4" customHeight="1" spans="1:8">
      <c r="A41" s="4"/>
      <c r="B41" s="4">
        <v>39</v>
      </c>
      <c r="C41" s="4">
        <v>20212841</v>
      </c>
      <c r="D41" s="4"/>
      <c r="E41" s="4">
        <v>45</v>
      </c>
      <c r="F41" s="48">
        <f t="shared" si="3"/>
        <v>0</v>
      </c>
      <c r="G41" s="4"/>
      <c r="H41" s="4" t="s">
        <v>39</v>
      </c>
    </row>
    <row r="42" ht="17.4" customHeight="1" spans="1:8">
      <c r="A42" s="4"/>
      <c r="B42" s="4">
        <v>40</v>
      </c>
      <c r="C42" s="4">
        <v>20212842</v>
      </c>
      <c r="D42" s="4"/>
      <c r="E42" s="4">
        <v>46</v>
      </c>
      <c r="F42" s="48">
        <f t="shared" si="3"/>
        <v>0</v>
      </c>
      <c r="G42" s="4"/>
      <c r="H42" s="4" t="s">
        <v>39</v>
      </c>
    </row>
    <row r="43" ht="17.4" customHeight="1" spans="1:8">
      <c r="A43" s="4"/>
      <c r="B43" s="4">
        <v>41</v>
      </c>
      <c r="C43" s="4">
        <v>20212843</v>
      </c>
      <c r="D43" s="4"/>
      <c r="E43" s="4">
        <v>44</v>
      </c>
      <c r="F43" s="48">
        <f t="shared" si="3"/>
        <v>0</v>
      </c>
      <c r="G43" s="4"/>
      <c r="H43" s="4" t="s">
        <v>39</v>
      </c>
    </row>
    <row r="44" ht="17.4" customHeight="1" spans="1:8">
      <c r="A44" s="4"/>
      <c r="B44" s="4">
        <v>42</v>
      </c>
      <c r="C44" s="4">
        <v>20222731</v>
      </c>
      <c r="D44" s="4">
        <v>0</v>
      </c>
      <c r="E44" s="4">
        <v>39</v>
      </c>
      <c r="F44" s="48">
        <f t="shared" si="3"/>
        <v>0</v>
      </c>
      <c r="G44" s="4">
        <f t="shared" si="4"/>
        <v>1</v>
      </c>
      <c r="H44" s="4"/>
    </row>
    <row r="45" ht="17.4" customHeight="1" spans="1:8">
      <c r="A45" s="4"/>
      <c r="B45" s="4">
        <v>43</v>
      </c>
      <c r="C45" s="4">
        <v>20222732</v>
      </c>
      <c r="D45" s="4">
        <v>0</v>
      </c>
      <c r="E45" s="4">
        <v>42</v>
      </c>
      <c r="F45" s="48">
        <f t="shared" si="3"/>
        <v>0</v>
      </c>
      <c r="G45" s="4">
        <f t="shared" si="4"/>
        <v>1</v>
      </c>
      <c r="H45" s="4"/>
    </row>
    <row r="46" ht="17.4" customHeight="1" spans="1:8">
      <c r="A46" s="4"/>
      <c r="B46" s="4">
        <v>44</v>
      </c>
      <c r="C46" s="4">
        <v>20222831</v>
      </c>
      <c r="D46" s="4">
        <v>0</v>
      </c>
      <c r="E46" s="4">
        <v>42</v>
      </c>
      <c r="F46" s="48">
        <f t="shared" si="3"/>
        <v>0</v>
      </c>
      <c r="G46" s="4">
        <f t="shared" si="4"/>
        <v>1</v>
      </c>
      <c r="H46" s="4"/>
    </row>
    <row r="47" ht="17.4" customHeight="1" spans="1:8">
      <c r="A47" s="4"/>
      <c r="B47" s="4">
        <v>45</v>
      </c>
      <c r="C47" s="4">
        <v>20222832</v>
      </c>
      <c r="D47" s="4">
        <v>0</v>
      </c>
      <c r="E47" s="4">
        <v>41</v>
      </c>
      <c r="F47" s="48">
        <f t="shared" si="3"/>
        <v>0</v>
      </c>
      <c r="G47" s="4">
        <f t="shared" si="4"/>
        <v>1</v>
      </c>
      <c r="H47" s="4"/>
    </row>
    <row r="48" ht="17.4" customHeight="1" spans="1:8">
      <c r="A48" s="4"/>
      <c r="B48" s="4">
        <v>46</v>
      </c>
      <c r="C48" s="4">
        <v>20222833</v>
      </c>
      <c r="D48" s="4">
        <v>0</v>
      </c>
      <c r="E48" s="4">
        <v>45</v>
      </c>
      <c r="F48" s="48">
        <f t="shared" si="3"/>
        <v>0</v>
      </c>
      <c r="G48" s="4">
        <f t="shared" si="4"/>
        <v>1</v>
      </c>
      <c r="H48" s="4"/>
    </row>
    <row r="49" ht="17.4" customHeight="1" spans="1:8">
      <c r="A49" s="4"/>
      <c r="B49" s="4">
        <v>47</v>
      </c>
      <c r="C49" s="4">
        <v>20222834</v>
      </c>
      <c r="D49" s="4">
        <v>0</v>
      </c>
      <c r="E49" s="4">
        <v>45</v>
      </c>
      <c r="F49" s="48">
        <f t="shared" si="3"/>
        <v>0</v>
      </c>
      <c r="G49" s="4">
        <f t="shared" si="4"/>
        <v>1</v>
      </c>
      <c r="H49" s="4"/>
    </row>
    <row r="50" ht="17.4" customHeight="1" spans="1:8">
      <c r="A50" s="4"/>
      <c r="B50" s="4">
        <v>48</v>
      </c>
      <c r="C50" s="4">
        <v>20222835</v>
      </c>
      <c r="D50" s="4">
        <v>0</v>
      </c>
      <c r="E50" s="4">
        <v>45</v>
      </c>
      <c r="F50" s="48">
        <f t="shared" si="3"/>
        <v>0</v>
      </c>
      <c r="G50" s="4">
        <f t="shared" si="4"/>
        <v>1</v>
      </c>
      <c r="H50" s="4"/>
    </row>
    <row r="51" ht="17.4" customHeight="1" spans="1:8">
      <c r="A51" s="4"/>
      <c r="B51" s="4">
        <v>49</v>
      </c>
      <c r="C51" s="4">
        <v>20222836</v>
      </c>
      <c r="D51" s="4">
        <v>0</v>
      </c>
      <c r="E51" s="4">
        <v>40</v>
      </c>
      <c r="F51" s="48">
        <f t="shared" si="3"/>
        <v>0</v>
      </c>
      <c r="G51" s="4">
        <f t="shared" si="4"/>
        <v>1</v>
      </c>
      <c r="H51" s="4"/>
    </row>
    <row r="52" ht="17.4" customHeight="1" spans="1:8">
      <c r="A52" s="4"/>
      <c r="B52" s="4">
        <v>50</v>
      </c>
      <c r="C52" s="4">
        <v>20222837</v>
      </c>
      <c r="D52" s="4">
        <v>0</v>
      </c>
      <c r="E52" s="4">
        <v>40</v>
      </c>
      <c r="F52" s="48">
        <f t="shared" si="3"/>
        <v>0</v>
      </c>
      <c r="G52" s="4">
        <f t="shared" si="4"/>
        <v>1</v>
      </c>
      <c r="H52" s="4"/>
    </row>
    <row r="53" ht="17.4" customHeight="1" spans="1:8">
      <c r="A53" s="4"/>
      <c r="B53" s="4">
        <v>51</v>
      </c>
      <c r="C53" s="4">
        <v>20222841</v>
      </c>
      <c r="D53" s="4">
        <v>0</v>
      </c>
      <c r="E53" s="4">
        <v>36</v>
      </c>
      <c r="F53" s="48">
        <f t="shared" si="3"/>
        <v>0</v>
      </c>
      <c r="G53" s="4">
        <f t="shared" si="4"/>
        <v>1</v>
      </c>
      <c r="H53" s="4"/>
    </row>
    <row r="54" ht="17.4" customHeight="1" spans="1:8">
      <c r="A54" s="4"/>
      <c r="B54" s="4">
        <v>52</v>
      </c>
      <c r="C54" s="4">
        <v>20222842</v>
      </c>
      <c r="D54" s="4">
        <v>0</v>
      </c>
      <c r="E54" s="4">
        <v>38</v>
      </c>
      <c r="F54" s="48">
        <f t="shared" si="3"/>
        <v>0</v>
      </c>
      <c r="G54" s="4">
        <f t="shared" si="4"/>
        <v>1</v>
      </c>
      <c r="H54" s="4"/>
    </row>
    <row r="55" ht="17.4" customHeight="1" spans="1:8">
      <c r="A55" s="4"/>
      <c r="B55" s="4">
        <v>53</v>
      </c>
      <c r="C55" s="4">
        <v>20222843</v>
      </c>
      <c r="D55" s="4">
        <v>0</v>
      </c>
      <c r="E55" s="4">
        <v>38</v>
      </c>
      <c r="F55" s="48">
        <f t="shared" si="3"/>
        <v>0</v>
      </c>
      <c r="G55" s="4">
        <f t="shared" si="4"/>
        <v>1</v>
      </c>
      <c r="H55" s="4"/>
    </row>
    <row r="56" ht="17.4" customHeight="1" spans="1:8">
      <c r="A56" s="4"/>
      <c r="B56" s="4">
        <v>54</v>
      </c>
      <c r="C56" s="4">
        <v>20222844</v>
      </c>
      <c r="D56" s="4">
        <v>0</v>
      </c>
      <c r="E56" s="4">
        <v>36</v>
      </c>
      <c r="F56" s="48">
        <f t="shared" si="3"/>
        <v>0</v>
      </c>
      <c r="G56" s="4">
        <f t="shared" si="4"/>
        <v>1</v>
      </c>
      <c r="H56" s="4"/>
    </row>
    <row r="57" ht="17.4" customHeight="1" spans="1:8">
      <c r="A57" s="4" t="s">
        <v>4</v>
      </c>
      <c r="B57" s="4">
        <v>55</v>
      </c>
      <c r="C57" s="4">
        <v>20192331</v>
      </c>
      <c r="D57" s="4"/>
      <c r="E57" s="4">
        <v>36</v>
      </c>
      <c r="F57" s="48">
        <f t="shared" si="3"/>
        <v>0</v>
      </c>
      <c r="G57" s="4"/>
      <c r="H57" s="4" t="s">
        <v>39</v>
      </c>
    </row>
    <row r="58" ht="17.4" customHeight="1" spans="1:8">
      <c r="A58" s="4"/>
      <c r="B58" s="4">
        <v>56</v>
      </c>
      <c r="C58" s="4">
        <v>20192332</v>
      </c>
      <c r="D58" s="4"/>
      <c r="E58" s="4">
        <v>34</v>
      </c>
      <c r="F58" s="48">
        <f t="shared" si="3"/>
        <v>0</v>
      </c>
      <c r="G58" s="4"/>
      <c r="H58" s="4" t="s">
        <v>39</v>
      </c>
    </row>
    <row r="59" ht="17.4" customHeight="1" spans="1:8">
      <c r="A59" s="4"/>
      <c r="B59" s="4">
        <v>57</v>
      </c>
      <c r="C59" s="4">
        <v>20192931</v>
      </c>
      <c r="D59" s="4"/>
      <c r="E59" s="4">
        <v>30</v>
      </c>
      <c r="F59" s="48">
        <f t="shared" si="3"/>
        <v>0</v>
      </c>
      <c r="G59" s="4"/>
      <c r="H59" s="4" t="s">
        <v>39</v>
      </c>
    </row>
    <row r="60" ht="17.4" customHeight="1" spans="1:8">
      <c r="A60" s="4"/>
      <c r="B60" s="4">
        <v>58</v>
      </c>
      <c r="C60" s="4">
        <v>20192932</v>
      </c>
      <c r="D60" s="4"/>
      <c r="E60" s="4">
        <v>28</v>
      </c>
      <c r="F60" s="48">
        <f t="shared" si="3"/>
        <v>0</v>
      </c>
      <c r="G60" s="4"/>
      <c r="H60" s="4" t="s">
        <v>39</v>
      </c>
    </row>
    <row r="61" ht="17.4" customHeight="1" spans="1:8">
      <c r="A61" s="4"/>
      <c r="B61" s="4">
        <v>59</v>
      </c>
      <c r="C61" s="4">
        <v>20193031</v>
      </c>
      <c r="D61" s="4"/>
      <c r="E61" s="4">
        <v>45</v>
      </c>
      <c r="F61" s="48">
        <f t="shared" si="3"/>
        <v>0</v>
      </c>
      <c r="G61" s="4"/>
      <c r="H61" s="4" t="s">
        <v>39</v>
      </c>
    </row>
    <row r="62" ht="17.4" customHeight="1" spans="1:8">
      <c r="A62" s="4"/>
      <c r="B62" s="4">
        <v>60</v>
      </c>
      <c r="C62" s="4">
        <v>20193032</v>
      </c>
      <c r="D62" s="4"/>
      <c r="E62" s="4">
        <v>47</v>
      </c>
      <c r="F62" s="48">
        <f t="shared" si="3"/>
        <v>0</v>
      </c>
      <c r="G62" s="4"/>
      <c r="H62" s="4" t="s">
        <v>39</v>
      </c>
    </row>
    <row r="63" ht="17.4" customHeight="1" spans="1:8">
      <c r="A63" s="4"/>
      <c r="B63" s="4">
        <v>61</v>
      </c>
      <c r="C63" s="4">
        <v>20193033</v>
      </c>
      <c r="D63" s="4"/>
      <c r="E63" s="4">
        <v>45</v>
      </c>
      <c r="F63" s="48">
        <f t="shared" si="3"/>
        <v>0</v>
      </c>
      <c r="G63" s="4"/>
      <c r="H63" s="4" t="s">
        <v>39</v>
      </c>
    </row>
    <row r="64" ht="17.4" customHeight="1" spans="1:8">
      <c r="A64" s="4"/>
      <c r="B64" s="4">
        <v>62</v>
      </c>
      <c r="C64" s="4">
        <v>20193034</v>
      </c>
      <c r="D64" s="4"/>
      <c r="E64" s="4">
        <v>42</v>
      </c>
      <c r="F64" s="48">
        <f t="shared" si="3"/>
        <v>0</v>
      </c>
      <c r="G64" s="4"/>
      <c r="H64" s="4" t="s">
        <v>39</v>
      </c>
    </row>
    <row r="65" ht="17.4" customHeight="1" spans="1:8">
      <c r="A65" s="4"/>
      <c r="B65" s="4">
        <v>63</v>
      </c>
      <c r="C65" s="4">
        <v>20193035</v>
      </c>
      <c r="D65" s="4"/>
      <c r="E65" s="4">
        <v>39</v>
      </c>
      <c r="F65" s="48">
        <f t="shared" si="3"/>
        <v>0</v>
      </c>
      <c r="G65" s="4"/>
      <c r="H65" s="4" t="s">
        <v>39</v>
      </c>
    </row>
    <row r="66" ht="17.4" customHeight="1" spans="1:8">
      <c r="A66" s="4"/>
      <c r="B66" s="4">
        <v>64</v>
      </c>
      <c r="C66" s="4">
        <v>20193036</v>
      </c>
      <c r="D66" s="4"/>
      <c r="E66" s="4">
        <v>44</v>
      </c>
      <c r="F66" s="48">
        <f t="shared" si="3"/>
        <v>0</v>
      </c>
      <c r="G66" s="4"/>
      <c r="H66" s="4" t="s">
        <v>39</v>
      </c>
    </row>
    <row r="67" ht="17.4" customHeight="1" spans="1:8">
      <c r="A67" s="4"/>
      <c r="B67" s="4">
        <v>65</v>
      </c>
      <c r="C67" s="4">
        <v>20193037</v>
      </c>
      <c r="D67" s="4"/>
      <c r="E67" s="4">
        <v>41</v>
      </c>
      <c r="F67" s="48">
        <f t="shared" ref="F67:F98" si="5">D67/E67</f>
        <v>0</v>
      </c>
      <c r="G67" s="4"/>
      <c r="H67" s="4" t="s">
        <v>39</v>
      </c>
    </row>
    <row r="68" ht="17.4" customHeight="1" spans="1:8">
      <c r="A68" s="4"/>
      <c r="B68" s="4">
        <v>66</v>
      </c>
      <c r="C68" s="4">
        <v>20193038</v>
      </c>
      <c r="D68" s="4"/>
      <c r="E68" s="4">
        <v>43</v>
      </c>
      <c r="F68" s="48">
        <f t="shared" si="5"/>
        <v>0</v>
      </c>
      <c r="G68" s="4"/>
      <c r="H68" s="4" t="s">
        <v>39</v>
      </c>
    </row>
    <row r="69" ht="17.4" customHeight="1" spans="1:8">
      <c r="A69" s="4"/>
      <c r="B69" s="4">
        <v>67</v>
      </c>
      <c r="C69" s="4">
        <v>20202331</v>
      </c>
      <c r="D69" s="4">
        <v>0</v>
      </c>
      <c r="E69" s="4">
        <v>39</v>
      </c>
      <c r="F69" s="48">
        <f t="shared" si="5"/>
        <v>0</v>
      </c>
      <c r="G69" s="4">
        <f t="shared" ref="G69:G100" si="6">RANK(F69,$F$57:$F$100,1)</f>
        <v>1</v>
      </c>
      <c r="H69" s="4"/>
    </row>
    <row r="70" ht="17.4" customHeight="1" spans="1:8">
      <c r="A70" s="4"/>
      <c r="B70" s="4">
        <v>68</v>
      </c>
      <c r="C70" s="4">
        <v>20202332</v>
      </c>
      <c r="D70" s="4">
        <v>0</v>
      </c>
      <c r="E70" s="4">
        <v>37</v>
      </c>
      <c r="F70" s="48">
        <f t="shared" si="5"/>
        <v>0</v>
      </c>
      <c r="G70" s="4">
        <f t="shared" si="6"/>
        <v>1</v>
      </c>
      <c r="H70" s="4"/>
    </row>
    <row r="71" ht="17.4" customHeight="1" spans="1:8">
      <c r="A71" s="4"/>
      <c r="B71" s="4">
        <v>69</v>
      </c>
      <c r="C71" s="4">
        <v>20202931</v>
      </c>
      <c r="D71" s="4">
        <v>0</v>
      </c>
      <c r="E71" s="4">
        <v>31</v>
      </c>
      <c r="F71" s="48">
        <f t="shared" si="5"/>
        <v>0</v>
      </c>
      <c r="G71" s="4">
        <f t="shared" si="6"/>
        <v>1</v>
      </c>
      <c r="H71" s="4"/>
    </row>
    <row r="72" ht="17.4" customHeight="1" spans="1:8">
      <c r="A72" s="4"/>
      <c r="B72" s="4">
        <v>70</v>
      </c>
      <c r="C72" s="4">
        <v>20202932</v>
      </c>
      <c r="D72" s="4">
        <v>0</v>
      </c>
      <c r="E72" s="4">
        <v>23</v>
      </c>
      <c r="F72" s="48">
        <f t="shared" si="5"/>
        <v>0</v>
      </c>
      <c r="G72" s="4">
        <f t="shared" si="6"/>
        <v>1</v>
      </c>
      <c r="H72" s="4"/>
    </row>
    <row r="73" ht="17.4" customHeight="1" spans="1:8">
      <c r="A73" s="4"/>
      <c r="B73" s="4">
        <v>71</v>
      </c>
      <c r="C73" s="4">
        <v>20202933</v>
      </c>
      <c r="D73" s="4">
        <v>0</v>
      </c>
      <c r="E73" s="4">
        <v>29</v>
      </c>
      <c r="F73" s="48">
        <f t="shared" si="5"/>
        <v>0</v>
      </c>
      <c r="G73" s="4">
        <f t="shared" si="6"/>
        <v>1</v>
      </c>
      <c r="H73" s="4"/>
    </row>
    <row r="74" ht="17.4" customHeight="1" spans="1:8">
      <c r="A74" s="4"/>
      <c r="B74" s="4">
        <v>72</v>
      </c>
      <c r="C74" s="4">
        <v>20203031</v>
      </c>
      <c r="D74" s="4">
        <v>0</v>
      </c>
      <c r="E74" s="4">
        <v>51</v>
      </c>
      <c r="F74" s="48">
        <f t="shared" si="5"/>
        <v>0</v>
      </c>
      <c r="G74" s="4">
        <f t="shared" si="6"/>
        <v>1</v>
      </c>
      <c r="H74" s="4"/>
    </row>
    <row r="75" ht="17.4" customHeight="1" spans="1:8">
      <c r="A75" s="4"/>
      <c r="B75" s="4">
        <v>73</v>
      </c>
      <c r="C75" s="4">
        <v>20203032</v>
      </c>
      <c r="D75" s="4">
        <v>0</v>
      </c>
      <c r="E75" s="4">
        <v>52</v>
      </c>
      <c r="F75" s="48">
        <f t="shared" si="5"/>
        <v>0</v>
      </c>
      <c r="G75" s="4">
        <f t="shared" si="6"/>
        <v>1</v>
      </c>
      <c r="H75" s="4"/>
    </row>
    <row r="76" ht="17.4" customHeight="1" spans="1:8">
      <c r="A76" s="4"/>
      <c r="B76" s="4">
        <v>74</v>
      </c>
      <c r="C76" s="4">
        <v>20203033</v>
      </c>
      <c r="D76" s="4">
        <v>0</v>
      </c>
      <c r="E76" s="4">
        <v>47</v>
      </c>
      <c r="F76" s="48">
        <f t="shared" si="5"/>
        <v>0</v>
      </c>
      <c r="G76" s="4">
        <f t="shared" si="6"/>
        <v>1</v>
      </c>
      <c r="H76" s="4"/>
    </row>
    <row r="77" ht="17.4" customHeight="1" spans="1:8">
      <c r="A77" s="4"/>
      <c r="B77" s="4">
        <v>75</v>
      </c>
      <c r="C77" s="4">
        <v>20203034</v>
      </c>
      <c r="D77" s="4">
        <v>0</v>
      </c>
      <c r="E77" s="4">
        <v>48</v>
      </c>
      <c r="F77" s="48">
        <f t="shared" si="5"/>
        <v>0</v>
      </c>
      <c r="G77" s="4">
        <f t="shared" si="6"/>
        <v>1</v>
      </c>
      <c r="H77" s="4"/>
    </row>
    <row r="78" ht="17.4" customHeight="1" spans="1:8">
      <c r="A78" s="4"/>
      <c r="B78" s="4">
        <v>76</v>
      </c>
      <c r="C78" s="4">
        <v>20203035</v>
      </c>
      <c r="D78" s="4">
        <v>0</v>
      </c>
      <c r="E78" s="4">
        <v>51</v>
      </c>
      <c r="F78" s="48">
        <f t="shared" si="5"/>
        <v>0</v>
      </c>
      <c r="G78" s="4">
        <f t="shared" si="6"/>
        <v>1</v>
      </c>
      <c r="H78" s="4"/>
    </row>
    <row r="79" ht="17.4" customHeight="1" spans="1:8">
      <c r="A79" s="4"/>
      <c r="B79" s="4">
        <v>77</v>
      </c>
      <c r="C79" s="4">
        <v>20203036</v>
      </c>
      <c r="D79" s="4">
        <v>0</v>
      </c>
      <c r="E79" s="4">
        <v>50</v>
      </c>
      <c r="F79" s="48">
        <f t="shared" si="5"/>
        <v>0</v>
      </c>
      <c r="G79" s="4">
        <f t="shared" si="6"/>
        <v>1</v>
      </c>
      <c r="H79" s="4"/>
    </row>
    <row r="80" ht="17.4" customHeight="1" spans="1:8">
      <c r="A80" s="4"/>
      <c r="B80" s="4">
        <v>78</v>
      </c>
      <c r="C80" s="4">
        <v>20212331</v>
      </c>
      <c r="D80" s="4">
        <v>0</v>
      </c>
      <c r="E80" s="4">
        <v>32</v>
      </c>
      <c r="F80" s="48">
        <f t="shared" si="5"/>
        <v>0</v>
      </c>
      <c r="G80" s="4">
        <f t="shared" si="6"/>
        <v>1</v>
      </c>
      <c r="H80" s="4"/>
    </row>
    <row r="81" ht="17.4" customHeight="1" spans="1:8">
      <c r="A81" s="4"/>
      <c r="B81" s="4">
        <v>79</v>
      </c>
      <c r="C81" s="4">
        <v>20212332</v>
      </c>
      <c r="D81" s="4">
        <v>0</v>
      </c>
      <c r="E81" s="4">
        <v>32</v>
      </c>
      <c r="F81" s="48">
        <f t="shared" si="5"/>
        <v>0</v>
      </c>
      <c r="G81" s="4">
        <f t="shared" si="6"/>
        <v>1</v>
      </c>
      <c r="H81" s="4"/>
    </row>
    <row r="82" ht="17.4" customHeight="1" spans="1:8">
      <c r="A82" s="4"/>
      <c r="B82" s="4">
        <v>80</v>
      </c>
      <c r="C82" s="4">
        <v>20212333</v>
      </c>
      <c r="D82" s="4">
        <v>0</v>
      </c>
      <c r="E82" s="4">
        <v>30</v>
      </c>
      <c r="F82" s="48">
        <f t="shared" si="5"/>
        <v>0</v>
      </c>
      <c r="G82" s="4">
        <f t="shared" si="6"/>
        <v>1</v>
      </c>
      <c r="H82" s="4"/>
    </row>
    <row r="83" ht="17.4" customHeight="1" spans="1:8">
      <c r="A83" s="4"/>
      <c r="B83" s="4">
        <v>81</v>
      </c>
      <c r="C83" s="4">
        <v>20212931</v>
      </c>
      <c r="D83" s="4">
        <v>0</v>
      </c>
      <c r="E83" s="4">
        <v>41</v>
      </c>
      <c r="F83" s="48">
        <f t="shared" si="5"/>
        <v>0</v>
      </c>
      <c r="G83" s="4">
        <f t="shared" si="6"/>
        <v>1</v>
      </c>
      <c r="H83" s="4"/>
    </row>
    <row r="84" ht="17.4" customHeight="1" spans="1:8">
      <c r="A84" s="4"/>
      <c r="B84" s="4">
        <v>82</v>
      </c>
      <c r="C84" s="4">
        <v>20212932</v>
      </c>
      <c r="D84" s="4">
        <v>0</v>
      </c>
      <c r="E84" s="4">
        <v>38</v>
      </c>
      <c r="F84" s="48">
        <f t="shared" si="5"/>
        <v>0</v>
      </c>
      <c r="G84" s="4">
        <f t="shared" si="6"/>
        <v>1</v>
      </c>
      <c r="H84" s="4"/>
    </row>
    <row r="85" ht="17.4" customHeight="1" spans="1:8">
      <c r="A85" s="4"/>
      <c r="B85" s="4">
        <v>83</v>
      </c>
      <c r="C85" s="4">
        <v>20212933</v>
      </c>
      <c r="D85" s="4">
        <v>0</v>
      </c>
      <c r="E85" s="4">
        <v>40</v>
      </c>
      <c r="F85" s="48">
        <f t="shared" si="5"/>
        <v>0</v>
      </c>
      <c r="G85" s="4">
        <f t="shared" si="6"/>
        <v>1</v>
      </c>
      <c r="H85" s="4"/>
    </row>
    <row r="86" ht="17.4" customHeight="1" spans="1:8">
      <c r="A86" s="4"/>
      <c r="B86" s="4">
        <v>84</v>
      </c>
      <c r="C86" s="4">
        <v>20212941</v>
      </c>
      <c r="D86" s="4">
        <v>0</v>
      </c>
      <c r="E86" s="4">
        <v>40</v>
      </c>
      <c r="F86" s="48">
        <f t="shared" si="5"/>
        <v>0</v>
      </c>
      <c r="G86" s="4">
        <f t="shared" si="6"/>
        <v>1</v>
      </c>
      <c r="H86" s="4"/>
    </row>
    <row r="87" ht="17.4" customHeight="1" spans="1:8">
      <c r="A87" s="4"/>
      <c r="B87" s="4">
        <v>85</v>
      </c>
      <c r="C87" s="4">
        <v>20213031</v>
      </c>
      <c r="D87" s="4">
        <v>0</v>
      </c>
      <c r="E87" s="4">
        <v>44</v>
      </c>
      <c r="F87" s="48">
        <f t="shared" si="5"/>
        <v>0</v>
      </c>
      <c r="G87" s="4">
        <f t="shared" si="6"/>
        <v>1</v>
      </c>
      <c r="H87" s="4"/>
    </row>
    <row r="88" ht="17.4" customHeight="1" spans="1:8">
      <c r="A88" s="4"/>
      <c r="B88" s="4">
        <v>86</v>
      </c>
      <c r="C88" s="4">
        <v>20213032</v>
      </c>
      <c r="D88" s="4">
        <v>0</v>
      </c>
      <c r="E88" s="4">
        <v>35</v>
      </c>
      <c r="F88" s="48">
        <f t="shared" si="5"/>
        <v>0</v>
      </c>
      <c r="G88" s="4">
        <f t="shared" si="6"/>
        <v>1</v>
      </c>
      <c r="H88" s="4"/>
    </row>
    <row r="89" ht="17.4" customHeight="1" spans="1:8">
      <c r="A89" s="4"/>
      <c r="B89" s="4">
        <v>87</v>
      </c>
      <c r="C89" s="4">
        <v>20213033</v>
      </c>
      <c r="D89" s="4">
        <v>0</v>
      </c>
      <c r="E89" s="4">
        <v>35</v>
      </c>
      <c r="F89" s="48">
        <f t="shared" si="5"/>
        <v>0</v>
      </c>
      <c r="G89" s="4">
        <f t="shared" si="6"/>
        <v>1</v>
      </c>
      <c r="H89" s="4"/>
    </row>
    <row r="90" ht="17.4" customHeight="1" spans="1:8">
      <c r="A90" s="4"/>
      <c r="B90" s="4">
        <v>88</v>
      </c>
      <c r="C90" s="4">
        <v>20222331</v>
      </c>
      <c r="D90" s="4">
        <v>0</v>
      </c>
      <c r="E90" s="4">
        <v>30</v>
      </c>
      <c r="F90" s="48">
        <f t="shared" si="5"/>
        <v>0</v>
      </c>
      <c r="G90" s="4">
        <f t="shared" si="6"/>
        <v>1</v>
      </c>
      <c r="H90" s="4"/>
    </row>
    <row r="91" ht="17.4" customHeight="1" spans="1:8">
      <c r="A91" s="4"/>
      <c r="B91" s="4">
        <v>89</v>
      </c>
      <c r="C91" s="4">
        <v>20222332</v>
      </c>
      <c r="D91" s="4">
        <v>0</v>
      </c>
      <c r="E91" s="4">
        <v>30</v>
      </c>
      <c r="F91" s="48">
        <f t="shared" si="5"/>
        <v>0</v>
      </c>
      <c r="G91" s="4">
        <f t="shared" si="6"/>
        <v>1</v>
      </c>
      <c r="H91" s="4"/>
    </row>
    <row r="92" ht="17.4" customHeight="1" spans="1:8">
      <c r="A92" s="4"/>
      <c r="B92" s="4">
        <v>90</v>
      </c>
      <c r="C92" s="4">
        <v>20222333</v>
      </c>
      <c r="D92" s="4">
        <v>0</v>
      </c>
      <c r="E92" s="4">
        <v>29</v>
      </c>
      <c r="F92" s="48">
        <f t="shared" si="5"/>
        <v>0</v>
      </c>
      <c r="G92" s="4">
        <f t="shared" si="6"/>
        <v>1</v>
      </c>
      <c r="H92" s="4"/>
    </row>
    <row r="93" ht="17.4" customHeight="1" spans="1:8">
      <c r="A93" s="4"/>
      <c r="B93" s="4">
        <v>91</v>
      </c>
      <c r="C93" s="4">
        <v>20222931</v>
      </c>
      <c r="D93" s="4">
        <v>0</v>
      </c>
      <c r="E93" s="4">
        <v>43</v>
      </c>
      <c r="F93" s="48">
        <f t="shared" si="5"/>
        <v>0</v>
      </c>
      <c r="G93" s="4">
        <f t="shared" si="6"/>
        <v>1</v>
      </c>
      <c r="H93" s="4"/>
    </row>
    <row r="94" ht="17.4" customHeight="1" spans="1:8">
      <c r="A94" s="4"/>
      <c r="B94" s="4">
        <v>92</v>
      </c>
      <c r="C94" s="4">
        <v>20222932</v>
      </c>
      <c r="D94" s="4">
        <v>0</v>
      </c>
      <c r="E94" s="4">
        <v>42</v>
      </c>
      <c r="F94" s="48">
        <f t="shared" si="5"/>
        <v>0</v>
      </c>
      <c r="G94" s="4">
        <f t="shared" si="6"/>
        <v>1</v>
      </c>
      <c r="H94" s="4"/>
    </row>
    <row r="95" ht="17.4" customHeight="1" spans="1:8">
      <c r="A95" s="4"/>
      <c r="B95" s="4">
        <v>93</v>
      </c>
      <c r="C95" s="4">
        <v>20222933</v>
      </c>
      <c r="D95" s="4">
        <v>0</v>
      </c>
      <c r="E95" s="4">
        <v>45</v>
      </c>
      <c r="F95" s="48">
        <f t="shared" si="5"/>
        <v>0</v>
      </c>
      <c r="G95" s="4">
        <f t="shared" si="6"/>
        <v>1</v>
      </c>
      <c r="H95" s="4"/>
    </row>
    <row r="96" ht="17.4" customHeight="1" spans="1:8">
      <c r="A96" s="4"/>
      <c r="B96" s="4">
        <v>94</v>
      </c>
      <c r="C96" s="4">
        <v>20222934</v>
      </c>
      <c r="D96" s="4">
        <v>0</v>
      </c>
      <c r="E96" s="4">
        <v>40</v>
      </c>
      <c r="F96" s="48">
        <f t="shared" si="5"/>
        <v>0</v>
      </c>
      <c r="G96" s="4">
        <f t="shared" si="6"/>
        <v>1</v>
      </c>
      <c r="H96" s="4"/>
    </row>
    <row r="97" ht="17.4" customHeight="1" spans="1:8">
      <c r="A97" s="4"/>
      <c r="B97" s="4">
        <v>95</v>
      </c>
      <c r="C97" s="4">
        <v>20222941</v>
      </c>
      <c r="D97" s="4">
        <v>0</v>
      </c>
      <c r="E97" s="4">
        <v>45</v>
      </c>
      <c r="F97" s="48">
        <f t="shared" si="5"/>
        <v>0</v>
      </c>
      <c r="G97" s="4">
        <f t="shared" si="6"/>
        <v>1</v>
      </c>
      <c r="H97" s="4"/>
    </row>
    <row r="98" ht="17.4" customHeight="1" spans="1:8">
      <c r="A98" s="4"/>
      <c r="B98" s="4">
        <v>96</v>
      </c>
      <c r="C98" s="4">
        <v>20223031</v>
      </c>
      <c r="D98" s="4">
        <v>0</v>
      </c>
      <c r="E98" s="4">
        <v>45</v>
      </c>
      <c r="F98" s="48">
        <f t="shared" si="5"/>
        <v>0</v>
      </c>
      <c r="G98" s="4">
        <f t="shared" si="6"/>
        <v>1</v>
      </c>
      <c r="H98" s="4"/>
    </row>
    <row r="99" ht="17.4" customHeight="1" spans="1:8">
      <c r="A99" s="4"/>
      <c r="B99" s="4">
        <v>97</v>
      </c>
      <c r="C99" s="4">
        <v>20223032</v>
      </c>
      <c r="D99" s="4">
        <v>0</v>
      </c>
      <c r="E99" s="4">
        <v>35</v>
      </c>
      <c r="F99" s="48">
        <f t="shared" ref="F99:F130" si="7">D99/E99</f>
        <v>0</v>
      </c>
      <c r="G99" s="4">
        <f t="shared" si="6"/>
        <v>1</v>
      </c>
      <c r="H99" s="4"/>
    </row>
    <row r="100" ht="17.4" customHeight="1" spans="1:8">
      <c r="A100" s="4"/>
      <c r="B100" s="4">
        <v>98</v>
      </c>
      <c r="C100" s="4">
        <v>20223033</v>
      </c>
      <c r="D100" s="4">
        <v>0</v>
      </c>
      <c r="E100" s="4">
        <v>35</v>
      </c>
      <c r="F100" s="48">
        <f t="shared" si="7"/>
        <v>0</v>
      </c>
      <c r="G100" s="4">
        <f t="shared" si="6"/>
        <v>1</v>
      </c>
      <c r="H100" s="4"/>
    </row>
    <row r="101" ht="17.4" customHeight="1" spans="1:8">
      <c r="A101" s="4" t="s">
        <v>5</v>
      </c>
      <c r="B101" s="4">
        <v>99</v>
      </c>
      <c r="C101" s="4">
        <v>20192131</v>
      </c>
      <c r="D101" s="4">
        <v>0</v>
      </c>
      <c r="E101" s="4">
        <v>49</v>
      </c>
      <c r="F101" s="48">
        <f t="shared" si="7"/>
        <v>0</v>
      </c>
      <c r="G101" s="4">
        <f>RANK(F101,$F$101:$F$145,1)</f>
        <v>1</v>
      </c>
      <c r="H101" s="4"/>
    </row>
    <row r="102" ht="17.4" customHeight="1" spans="1:8">
      <c r="A102" s="4"/>
      <c r="B102" s="4">
        <v>100</v>
      </c>
      <c r="C102" s="4">
        <v>20192132</v>
      </c>
      <c r="D102" s="4">
        <v>0</v>
      </c>
      <c r="E102" s="4">
        <v>23</v>
      </c>
      <c r="F102" s="48">
        <f t="shared" si="7"/>
        <v>0</v>
      </c>
      <c r="G102" s="4">
        <f t="shared" ref="G102:G145" si="8">RANK(F102,$F$101:$F$145,1)</f>
        <v>1</v>
      </c>
      <c r="H102" s="4"/>
    </row>
    <row r="103" ht="17.4" customHeight="1" spans="1:8">
      <c r="A103" s="4"/>
      <c r="B103" s="4">
        <v>101</v>
      </c>
      <c r="C103" s="4">
        <v>20192133</v>
      </c>
      <c r="D103" s="4">
        <v>0</v>
      </c>
      <c r="E103" s="4">
        <v>38</v>
      </c>
      <c r="F103" s="48">
        <f t="shared" si="7"/>
        <v>0</v>
      </c>
      <c r="G103" s="4">
        <f t="shared" si="8"/>
        <v>1</v>
      </c>
      <c r="H103" s="4"/>
    </row>
    <row r="104" ht="17.4" customHeight="1" spans="1:8">
      <c r="A104" s="4"/>
      <c r="B104" s="4">
        <v>102</v>
      </c>
      <c r="C104" s="4">
        <v>20192134</v>
      </c>
      <c r="D104" s="4">
        <v>0</v>
      </c>
      <c r="E104" s="4">
        <v>35</v>
      </c>
      <c r="F104" s="48">
        <f t="shared" si="7"/>
        <v>0</v>
      </c>
      <c r="G104" s="4">
        <f t="shared" si="8"/>
        <v>1</v>
      </c>
      <c r="H104" s="4"/>
    </row>
    <row r="105" ht="17.4" customHeight="1" spans="1:8">
      <c r="A105" s="4"/>
      <c r="B105" s="4">
        <v>103</v>
      </c>
      <c r="C105" s="4">
        <v>20192135</v>
      </c>
      <c r="D105" s="4">
        <v>0</v>
      </c>
      <c r="E105" s="4">
        <v>47</v>
      </c>
      <c r="F105" s="48">
        <f t="shared" si="7"/>
        <v>0</v>
      </c>
      <c r="G105" s="4">
        <f t="shared" si="8"/>
        <v>1</v>
      </c>
      <c r="H105" s="4"/>
    </row>
    <row r="106" ht="17.4" customHeight="1" spans="1:8">
      <c r="A106" s="4"/>
      <c r="B106" s="4">
        <v>104</v>
      </c>
      <c r="C106" s="4">
        <v>20192136</v>
      </c>
      <c r="D106" s="4">
        <v>0</v>
      </c>
      <c r="E106" s="4">
        <v>40</v>
      </c>
      <c r="F106" s="48">
        <f t="shared" si="7"/>
        <v>0</v>
      </c>
      <c r="G106" s="4">
        <f t="shared" si="8"/>
        <v>1</v>
      </c>
      <c r="H106" s="4"/>
    </row>
    <row r="107" ht="17.4" customHeight="1" spans="1:8">
      <c r="A107" s="4"/>
      <c r="B107" s="4">
        <v>105</v>
      </c>
      <c r="C107" s="4">
        <v>20192137</v>
      </c>
      <c r="D107" s="4">
        <v>0</v>
      </c>
      <c r="E107" s="4">
        <v>40</v>
      </c>
      <c r="F107" s="48">
        <f t="shared" si="7"/>
        <v>0</v>
      </c>
      <c r="G107" s="4">
        <f t="shared" si="8"/>
        <v>1</v>
      </c>
      <c r="H107" s="4"/>
    </row>
    <row r="108" ht="17.4" customHeight="1" spans="1:8">
      <c r="A108" s="4"/>
      <c r="B108" s="4">
        <v>106</v>
      </c>
      <c r="C108" s="4">
        <v>20193131</v>
      </c>
      <c r="D108" s="4">
        <v>0</v>
      </c>
      <c r="E108" s="4">
        <v>47</v>
      </c>
      <c r="F108" s="48">
        <f t="shared" si="7"/>
        <v>0</v>
      </c>
      <c r="G108" s="4">
        <f t="shared" si="8"/>
        <v>1</v>
      </c>
      <c r="H108" s="4"/>
    </row>
    <row r="109" ht="17.4" customHeight="1" spans="1:8">
      <c r="A109" s="4"/>
      <c r="B109" s="4">
        <v>107</v>
      </c>
      <c r="C109" s="4">
        <v>20193132</v>
      </c>
      <c r="D109" s="4">
        <v>0</v>
      </c>
      <c r="E109" s="4">
        <v>42</v>
      </c>
      <c r="F109" s="48">
        <f t="shared" si="7"/>
        <v>0</v>
      </c>
      <c r="G109" s="4">
        <f t="shared" si="8"/>
        <v>1</v>
      </c>
      <c r="H109" s="4"/>
    </row>
    <row r="110" ht="17.4" customHeight="1" spans="1:8">
      <c r="A110" s="4"/>
      <c r="B110" s="4">
        <v>108</v>
      </c>
      <c r="C110" s="4">
        <v>20202131</v>
      </c>
      <c r="D110" s="4">
        <v>0</v>
      </c>
      <c r="E110" s="4">
        <v>40</v>
      </c>
      <c r="F110" s="48">
        <f t="shared" si="7"/>
        <v>0</v>
      </c>
      <c r="G110" s="4">
        <f t="shared" si="8"/>
        <v>1</v>
      </c>
      <c r="H110" s="4"/>
    </row>
    <row r="111" ht="17.4" customHeight="1" spans="1:8">
      <c r="A111" s="4"/>
      <c r="B111" s="4">
        <v>109</v>
      </c>
      <c r="C111" s="4">
        <v>20202132</v>
      </c>
      <c r="D111" s="4">
        <v>0</v>
      </c>
      <c r="E111" s="4">
        <v>38</v>
      </c>
      <c r="F111" s="48">
        <f t="shared" si="7"/>
        <v>0</v>
      </c>
      <c r="G111" s="4">
        <f t="shared" si="8"/>
        <v>1</v>
      </c>
      <c r="H111" s="4"/>
    </row>
    <row r="112" ht="17.4" customHeight="1" spans="1:8">
      <c r="A112" s="4"/>
      <c r="B112" s="4">
        <v>110</v>
      </c>
      <c r="C112" s="4">
        <v>20202133</v>
      </c>
      <c r="D112" s="4">
        <v>0</v>
      </c>
      <c r="E112" s="4">
        <v>35</v>
      </c>
      <c r="F112" s="48">
        <f t="shared" si="7"/>
        <v>0</v>
      </c>
      <c r="G112" s="4">
        <f t="shared" si="8"/>
        <v>1</v>
      </c>
      <c r="H112" s="4"/>
    </row>
    <row r="113" ht="17.4" customHeight="1" spans="1:8">
      <c r="A113" s="4"/>
      <c r="B113" s="4">
        <v>111</v>
      </c>
      <c r="C113" s="4">
        <v>20202134</v>
      </c>
      <c r="D113" s="4">
        <v>0</v>
      </c>
      <c r="E113" s="4">
        <v>34</v>
      </c>
      <c r="F113" s="48">
        <f t="shared" si="7"/>
        <v>0</v>
      </c>
      <c r="G113" s="4">
        <f t="shared" si="8"/>
        <v>1</v>
      </c>
      <c r="H113" s="4"/>
    </row>
    <row r="114" ht="17.4" customHeight="1" spans="1:8">
      <c r="A114" s="4"/>
      <c r="B114" s="4">
        <v>112</v>
      </c>
      <c r="C114" s="4">
        <v>20202135</v>
      </c>
      <c r="D114" s="4">
        <v>0</v>
      </c>
      <c r="E114" s="4">
        <v>55</v>
      </c>
      <c r="F114" s="48">
        <f t="shared" si="7"/>
        <v>0</v>
      </c>
      <c r="G114" s="4">
        <f t="shared" si="8"/>
        <v>1</v>
      </c>
      <c r="H114" s="4"/>
    </row>
    <row r="115" ht="17.4" customHeight="1" spans="1:8">
      <c r="A115" s="4"/>
      <c r="B115" s="4">
        <v>113</v>
      </c>
      <c r="C115" s="4">
        <v>20202136</v>
      </c>
      <c r="D115" s="4">
        <v>0</v>
      </c>
      <c r="E115" s="4">
        <v>37</v>
      </c>
      <c r="F115" s="48">
        <f t="shared" si="7"/>
        <v>0</v>
      </c>
      <c r="G115" s="4">
        <f t="shared" si="8"/>
        <v>1</v>
      </c>
      <c r="H115" s="4"/>
    </row>
    <row r="116" ht="17.4" customHeight="1" spans="1:8">
      <c r="A116" s="4"/>
      <c r="B116" s="4">
        <v>114</v>
      </c>
      <c r="C116" s="4">
        <v>20202137</v>
      </c>
      <c r="D116" s="4">
        <v>0</v>
      </c>
      <c r="E116" s="4">
        <v>33</v>
      </c>
      <c r="F116" s="48">
        <f t="shared" si="7"/>
        <v>0</v>
      </c>
      <c r="G116" s="4">
        <f t="shared" si="8"/>
        <v>1</v>
      </c>
      <c r="H116" s="4"/>
    </row>
    <row r="117" ht="17.4" customHeight="1" spans="1:8">
      <c r="A117" s="4"/>
      <c r="B117" s="4">
        <v>115</v>
      </c>
      <c r="C117" s="4">
        <v>20203131</v>
      </c>
      <c r="D117" s="4">
        <v>0</v>
      </c>
      <c r="E117" s="4">
        <v>30</v>
      </c>
      <c r="F117" s="48">
        <f t="shared" si="7"/>
        <v>0</v>
      </c>
      <c r="G117" s="4">
        <f t="shared" si="8"/>
        <v>1</v>
      </c>
      <c r="H117" s="4"/>
    </row>
    <row r="118" ht="17.4" customHeight="1" spans="1:8">
      <c r="A118" s="4"/>
      <c r="B118" s="4">
        <v>116</v>
      </c>
      <c r="C118" s="4">
        <v>20203132</v>
      </c>
      <c r="D118" s="4">
        <v>0</v>
      </c>
      <c r="E118" s="4">
        <v>33</v>
      </c>
      <c r="F118" s="48">
        <f t="shared" si="7"/>
        <v>0</v>
      </c>
      <c r="G118" s="4">
        <f t="shared" si="8"/>
        <v>1</v>
      </c>
      <c r="H118" s="4"/>
    </row>
    <row r="119" ht="17.4" customHeight="1" spans="1:8">
      <c r="A119" s="4"/>
      <c r="B119" s="4">
        <v>117</v>
      </c>
      <c r="C119" s="4">
        <v>20212131</v>
      </c>
      <c r="D119" s="4">
        <v>0</v>
      </c>
      <c r="E119" s="4">
        <v>28</v>
      </c>
      <c r="F119" s="48">
        <f t="shared" si="7"/>
        <v>0</v>
      </c>
      <c r="G119" s="4">
        <f t="shared" si="8"/>
        <v>1</v>
      </c>
      <c r="H119" s="4"/>
    </row>
    <row r="120" ht="17.4" customHeight="1" spans="1:8">
      <c r="A120" s="4"/>
      <c r="B120" s="4">
        <v>118</v>
      </c>
      <c r="C120" s="4">
        <v>20212132</v>
      </c>
      <c r="D120" s="4">
        <v>0</v>
      </c>
      <c r="E120" s="59">
        <v>31</v>
      </c>
      <c r="F120" s="48">
        <f t="shared" si="7"/>
        <v>0</v>
      </c>
      <c r="G120" s="4">
        <f t="shared" si="8"/>
        <v>1</v>
      </c>
      <c r="H120" s="4"/>
    </row>
    <row r="121" ht="17.4" customHeight="1" spans="1:8">
      <c r="A121" s="4"/>
      <c r="B121" s="4">
        <v>119</v>
      </c>
      <c r="C121" s="4">
        <v>20212133</v>
      </c>
      <c r="D121" s="4">
        <v>0</v>
      </c>
      <c r="E121" s="59">
        <v>36</v>
      </c>
      <c r="F121" s="48">
        <f t="shared" si="7"/>
        <v>0</v>
      </c>
      <c r="G121" s="4">
        <f t="shared" si="8"/>
        <v>1</v>
      </c>
      <c r="H121" s="4"/>
    </row>
    <row r="122" ht="17.4" customHeight="1" spans="1:8">
      <c r="A122" s="4"/>
      <c r="B122" s="4">
        <v>120</v>
      </c>
      <c r="C122" s="4">
        <v>20212134</v>
      </c>
      <c r="D122" s="4">
        <v>0</v>
      </c>
      <c r="E122" s="59">
        <v>35</v>
      </c>
      <c r="F122" s="48">
        <f t="shared" si="7"/>
        <v>0</v>
      </c>
      <c r="G122" s="4">
        <f t="shared" si="8"/>
        <v>1</v>
      </c>
      <c r="H122" s="4"/>
    </row>
    <row r="123" ht="17.4" customHeight="1" spans="1:8">
      <c r="A123" s="4"/>
      <c r="B123" s="4">
        <v>121</v>
      </c>
      <c r="C123" s="4">
        <v>20212135</v>
      </c>
      <c r="D123" s="4">
        <v>0</v>
      </c>
      <c r="E123" s="59">
        <v>37</v>
      </c>
      <c r="F123" s="48">
        <f t="shared" si="7"/>
        <v>0</v>
      </c>
      <c r="G123" s="4">
        <f t="shared" si="8"/>
        <v>1</v>
      </c>
      <c r="H123" s="4"/>
    </row>
    <row r="124" ht="17.4" customHeight="1" spans="1:8">
      <c r="A124" s="4"/>
      <c r="B124" s="4">
        <v>122</v>
      </c>
      <c r="C124" s="4">
        <v>20212136</v>
      </c>
      <c r="D124" s="4">
        <v>0</v>
      </c>
      <c r="E124" s="4">
        <v>36</v>
      </c>
      <c r="F124" s="48">
        <f t="shared" si="7"/>
        <v>0</v>
      </c>
      <c r="G124" s="4">
        <f t="shared" si="8"/>
        <v>1</v>
      </c>
      <c r="H124" s="4"/>
    </row>
    <row r="125" ht="17.4" customHeight="1" spans="1:8">
      <c r="A125" s="4"/>
      <c r="B125" s="4">
        <v>123</v>
      </c>
      <c r="C125" s="4">
        <v>20212137</v>
      </c>
      <c r="D125" s="4">
        <v>0</v>
      </c>
      <c r="E125" s="4">
        <v>29</v>
      </c>
      <c r="F125" s="48">
        <f t="shared" si="7"/>
        <v>0</v>
      </c>
      <c r="G125" s="4">
        <f t="shared" si="8"/>
        <v>1</v>
      </c>
      <c r="H125" s="4"/>
    </row>
    <row r="126" ht="17.4" customHeight="1" spans="1:8">
      <c r="A126" s="4"/>
      <c r="B126" s="4">
        <v>124</v>
      </c>
      <c r="C126" s="4">
        <v>20212138</v>
      </c>
      <c r="D126" s="4">
        <v>0</v>
      </c>
      <c r="E126" s="4">
        <v>35</v>
      </c>
      <c r="F126" s="48">
        <f t="shared" si="7"/>
        <v>0</v>
      </c>
      <c r="G126" s="4">
        <f t="shared" si="8"/>
        <v>1</v>
      </c>
      <c r="H126" s="4"/>
    </row>
    <row r="127" ht="17.4" customHeight="1" spans="1:8">
      <c r="A127" s="4"/>
      <c r="B127" s="4">
        <v>125</v>
      </c>
      <c r="C127" s="4">
        <v>20212141</v>
      </c>
      <c r="D127" s="4">
        <v>0</v>
      </c>
      <c r="E127" s="59">
        <v>43</v>
      </c>
      <c r="F127" s="48">
        <f t="shared" si="7"/>
        <v>0</v>
      </c>
      <c r="G127" s="4">
        <f t="shared" si="8"/>
        <v>1</v>
      </c>
      <c r="H127" s="4"/>
    </row>
    <row r="128" ht="17.4" customHeight="1" spans="1:8">
      <c r="A128" s="4"/>
      <c r="B128" s="4">
        <v>126</v>
      </c>
      <c r="C128" s="4">
        <v>20212142</v>
      </c>
      <c r="D128" s="4">
        <v>0</v>
      </c>
      <c r="E128" s="59">
        <v>43</v>
      </c>
      <c r="F128" s="48">
        <f t="shared" si="7"/>
        <v>0</v>
      </c>
      <c r="G128" s="4">
        <f t="shared" si="8"/>
        <v>1</v>
      </c>
      <c r="H128" s="4"/>
    </row>
    <row r="129" ht="17.4" customHeight="1" spans="1:8">
      <c r="A129" s="4"/>
      <c r="B129" s="4">
        <v>127</v>
      </c>
      <c r="C129" s="4">
        <v>20212143</v>
      </c>
      <c r="D129" s="4">
        <v>0</v>
      </c>
      <c r="E129" s="59">
        <v>43</v>
      </c>
      <c r="F129" s="48">
        <f t="shared" si="7"/>
        <v>0</v>
      </c>
      <c r="G129" s="4">
        <f t="shared" si="8"/>
        <v>1</v>
      </c>
      <c r="H129" s="4"/>
    </row>
    <row r="130" ht="17.4" customHeight="1" spans="1:8">
      <c r="A130" s="4"/>
      <c r="B130" s="4">
        <v>128</v>
      </c>
      <c r="C130" s="4">
        <v>20212144</v>
      </c>
      <c r="D130" s="4">
        <v>0</v>
      </c>
      <c r="E130" s="59">
        <v>42</v>
      </c>
      <c r="F130" s="48">
        <f t="shared" si="7"/>
        <v>0</v>
      </c>
      <c r="G130" s="4">
        <f t="shared" si="8"/>
        <v>1</v>
      </c>
      <c r="H130" s="4"/>
    </row>
    <row r="131" ht="17.4" customHeight="1" spans="1:8">
      <c r="A131" s="4"/>
      <c r="B131" s="4">
        <v>129</v>
      </c>
      <c r="C131" s="4">
        <v>20212145</v>
      </c>
      <c r="D131" s="4">
        <v>0</v>
      </c>
      <c r="E131" s="4">
        <v>43</v>
      </c>
      <c r="F131" s="48">
        <f t="shared" ref="F131:F194" si="9">D131/E131</f>
        <v>0</v>
      </c>
      <c r="G131" s="4">
        <f t="shared" si="8"/>
        <v>1</v>
      </c>
      <c r="H131" s="4"/>
    </row>
    <row r="132" ht="17.4" customHeight="1" spans="1:8">
      <c r="A132" s="4"/>
      <c r="B132" s="4">
        <v>130</v>
      </c>
      <c r="C132" s="4">
        <v>20212151</v>
      </c>
      <c r="D132" s="4">
        <v>0</v>
      </c>
      <c r="E132" s="4">
        <v>10</v>
      </c>
      <c r="F132" s="48">
        <f t="shared" si="9"/>
        <v>0</v>
      </c>
      <c r="G132" s="4">
        <f t="shared" si="8"/>
        <v>1</v>
      </c>
      <c r="H132" s="4"/>
    </row>
    <row r="133" ht="17.4" customHeight="1" spans="1:8">
      <c r="A133" s="4"/>
      <c r="B133" s="4">
        <v>131</v>
      </c>
      <c r="C133" s="4">
        <v>20212152</v>
      </c>
      <c r="D133" s="4">
        <v>0</v>
      </c>
      <c r="E133" s="4">
        <v>10</v>
      </c>
      <c r="F133" s="48">
        <f t="shared" si="9"/>
        <v>0</v>
      </c>
      <c r="G133" s="4">
        <f t="shared" si="8"/>
        <v>1</v>
      </c>
      <c r="H133" s="4"/>
    </row>
    <row r="134" ht="17.4" customHeight="1" spans="1:8">
      <c r="A134" s="4"/>
      <c r="B134" s="4">
        <v>132</v>
      </c>
      <c r="C134" s="4">
        <v>20212154</v>
      </c>
      <c r="D134" s="4">
        <v>0</v>
      </c>
      <c r="E134" s="4">
        <v>9</v>
      </c>
      <c r="F134" s="48">
        <f t="shared" si="9"/>
        <v>0</v>
      </c>
      <c r="G134" s="4">
        <f t="shared" si="8"/>
        <v>1</v>
      </c>
      <c r="H134" s="4"/>
    </row>
    <row r="135" ht="17.4" customHeight="1" spans="1:8">
      <c r="A135" s="4"/>
      <c r="B135" s="4">
        <v>133</v>
      </c>
      <c r="C135" s="4">
        <v>20213131</v>
      </c>
      <c r="D135" s="4">
        <v>0</v>
      </c>
      <c r="E135" s="4">
        <v>41</v>
      </c>
      <c r="F135" s="48">
        <f t="shared" si="9"/>
        <v>0</v>
      </c>
      <c r="G135" s="4">
        <f t="shared" si="8"/>
        <v>1</v>
      </c>
      <c r="H135" s="4"/>
    </row>
    <row r="136" ht="17.4" customHeight="1" spans="1:8">
      <c r="A136" s="4"/>
      <c r="B136" s="4">
        <v>134</v>
      </c>
      <c r="C136" s="4">
        <v>20222131</v>
      </c>
      <c r="D136" s="4">
        <v>0</v>
      </c>
      <c r="E136" s="4">
        <v>40</v>
      </c>
      <c r="F136" s="48">
        <f t="shared" si="9"/>
        <v>0</v>
      </c>
      <c r="G136" s="4">
        <f t="shared" si="8"/>
        <v>1</v>
      </c>
      <c r="H136" s="4"/>
    </row>
    <row r="137" ht="17.4" customHeight="1" spans="1:8">
      <c r="A137" s="4"/>
      <c r="B137" s="4">
        <v>135</v>
      </c>
      <c r="C137" s="4">
        <v>20222132</v>
      </c>
      <c r="D137" s="4">
        <v>0</v>
      </c>
      <c r="E137" s="4">
        <v>40</v>
      </c>
      <c r="F137" s="48">
        <f t="shared" si="9"/>
        <v>0</v>
      </c>
      <c r="G137" s="4">
        <f t="shared" si="8"/>
        <v>1</v>
      </c>
      <c r="H137" s="4"/>
    </row>
    <row r="138" ht="17.4" customHeight="1" spans="1:8">
      <c r="A138" s="4"/>
      <c r="B138" s="4">
        <v>136</v>
      </c>
      <c r="C138" s="4">
        <v>20222133</v>
      </c>
      <c r="D138" s="4">
        <v>0</v>
      </c>
      <c r="E138" s="4">
        <v>40</v>
      </c>
      <c r="F138" s="48">
        <f t="shared" si="9"/>
        <v>0</v>
      </c>
      <c r="G138" s="4">
        <f t="shared" si="8"/>
        <v>1</v>
      </c>
      <c r="H138" s="4"/>
    </row>
    <row r="139" ht="17.4" customHeight="1" spans="1:8">
      <c r="A139" s="4"/>
      <c r="B139" s="4">
        <v>137</v>
      </c>
      <c r="C139" s="4">
        <v>20222134</v>
      </c>
      <c r="D139" s="4">
        <v>0</v>
      </c>
      <c r="E139" s="4">
        <v>40</v>
      </c>
      <c r="F139" s="48">
        <f t="shared" si="9"/>
        <v>0</v>
      </c>
      <c r="G139" s="4">
        <f t="shared" si="8"/>
        <v>1</v>
      </c>
      <c r="H139" s="4"/>
    </row>
    <row r="140" ht="17.4" customHeight="1" spans="1:8">
      <c r="A140" s="4"/>
      <c r="B140" s="4">
        <v>138</v>
      </c>
      <c r="C140" s="4">
        <v>20222135</v>
      </c>
      <c r="D140" s="4">
        <v>0</v>
      </c>
      <c r="E140" s="4">
        <v>40</v>
      </c>
      <c r="F140" s="48">
        <f t="shared" si="9"/>
        <v>0</v>
      </c>
      <c r="G140" s="4">
        <f t="shared" si="8"/>
        <v>1</v>
      </c>
      <c r="H140" s="4"/>
    </row>
    <row r="141" ht="17.4" customHeight="1" spans="1:8">
      <c r="A141" s="4"/>
      <c r="B141" s="4">
        <v>139</v>
      </c>
      <c r="C141" s="4">
        <v>20222136</v>
      </c>
      <c r="D141" s="4">
        <v>0</v>
      </c>
      <c r="E141" s="4">
        <v>40</v>
      </c>
      <c r="F141" s="48">
        <f t="shared" si="9"/>
        <v>0</v>
      </c>
      <c r="G141" s="4">
        <f t="shared" si="8"/>
        <v>1</v>
      </c>
      <c r="H141" s="4"/>
    </row>
    <row r="142" ht="17.4" customHeight="1" spans="1:8">
      <c r="A142" s="4"/>
      <c r="B142" s="4">
        <v>140</v>
      </c>
      <c r="C142" s="4">
        <v>20222141</v>
      </c>
      <c r="D142" s="4">
        <v>0</v>
      </c>
      <c r="E142" s="4">
        <v>43</v>
      </c>
      <c r="F142" s="48">
        <f t="shared" si="9"/>
        <v>0</v>
      </c>
      <c r="G142" s="4">
        <f t="shared" si="8"/>
        <v>1</v>
      </c>
      <c r="H142" s="4"/>
    </row>
    <row r="143" ht="17.4" customHeight="1" spans="1:8">
      <c r="A143" s="4"/>
      <c r="B143" s="4">
        <v>141</v>
      </c>
      <c r="C143" s="4">
        <v>20222142</v>
      </c>
      <c r="D143" s="4">
        <v>0</v>
      </c>
      <c r="E143" s="4">
        <v>42</v>
      </c>
      <c r="F143" s="48">
        <f t="shared" si="9"/>
        <v>0</v>
      </c>
      <c r="G143" s="4">
        <f t="shared" si="8"/>
        <v>1</v>
      </c>
      <c r="H143" s="4"/>
    </row>
    <row r="144" ht="17.4" customHeight="1" spans="1:8">
      <c r="A144" s="4"/>
      <c r="B144" s="4">
        <v>142</v>
      </c>
      <c r="C144" s="4">
        <v>20222143</v>
      </c>
      <c r="D144" s="4">
        <v>0</v>
      </c>
      <c r="E144" s="4">
        <v>45</v>
      </c>
      <c r="F144" s="48">
        <f t="shared" si="9"/>
        <v>0</v>
      </c>
      <c r="G144" s="4">
        <f t="shared" si="8"/>
        <v>1</v>
      </c>
      <c r="H144" s="4"/>
    </row>
    <row r="145" ht="17.4" customHeight="1" spans="1:8">
      <c r="A145" s="4"/>
      <c r="B145" s="4">
        <v>143</v>
      </c>
      <c r="C145" s="4">
        <v>20222144</v>
      </c>
      <c r="D145" s="4">
        <v>0</v>
      </c>
      <c r="E145" s="4">
        <v>45</v>
      </c>
      <c r="F145" s="48">
        <f t="shared" si="9"/>
        <v>0</v>
      </c>
      <c r="G145" s="4">
        <f t="shared" si="8"/>
        <v>1</v>
      </c>
      <c r="H145" s="4"/>
    </row>
    <row r="146" ht="17.4" customHeight="1" spans="1:8">
      <c r="A146" s="4" t="s">
        <v>6</v>
      </c>
      <c r="B146" s="4">
        <v>144</v>
      </c>
      <c r="C146" s="6">
        <v>20192431</v>
      </c>
      <c r="D146" s="4">
        <v>0</v>
      </c>
      <c r="E146" s="4">
        <v>36</v>
      </c>
      <c r="F146" s="48">
        <f t="shared" si="9"/>
        <v>0</v>
      </c>
      <c r="G146" s="4">
        <f>RANK(F146,$F$146:$F$191,1)</f>
        <v>1</v>
      </c>
      <c r="H146" s="4"/>
    </row>
    <row r="147" ht="17.4" customHeight="1" spans="1:8">
      <c r="A147" s="4"/>
      <c r="B147" s="4">
        <v>145</v>
      </c>
      <c r="C147" s="6">
        <v>20192432</v>
      </c>
      <c r="D147" s="4">
        <v>0</v>
      </c>
      <c r="E147" s="4">
        <v>36</v>
      </c>
      <c r="F147" s="48">
        <f t="shared" si="9"/>
        <v>0</v>
      </c>
      <c r="G147" s="4">
        <f t="shared" ref="G147:G191" si="10">RANK(F147,$F$146:$F$191,1)</f>
        <v>1</v>
      </c>
      <c r="H147" s="4"/>
    </row>
    <row r="148" ht="17.4" customHeight="1" spans="1:8">
      <c r="A148" s="4"/>
      <c r="B148" s="4">
        <v>146</v>
      </c>
      <c r="C148" s="6">
        <v>20192433</v>
      </c>
      <c r="D148" s="4">
        <v>0</v>
      </c>
      <c r="E148" s="4">
        <v>36</v>
      </c>
      <c r="F148" s="48">
        <f t="shared" si="9"/>
        <v>0</v>
      </c>
      <c r="G148" s="4">
        <f t="shared" si="10"/>
        <v>1</v>
      </c>
      <c r="H148" s="4"/>
    </row>
    <row r="149" ht="17.4" customHeight="1" spans="1:8">
      <c r="A149" s="4"/>
      <c r="B149" s="4">
        <v>147</v>
      </c>
      <c r="C149" s="6">
        <v>20192434</v>
      </c>
      <c r="D149" s="4">
        <v>0</v>
      </c>
      <c r="E149" s="4">
        <v>35</v>
      </c>
      <c r="F149" s="48">
        <f t="shared" si="9"/>
        <v>0</v>
      </c>
      <c r="G149" s="4">
        <f t="shared" si="10"/>
        <v>1</v>
      </c>
      <c r="H149" s="4"/>
    </row>
    <row r="150" ht="17.4" customHeight="1" spans="1:8">
      <c r="A150" s="4"/>
      <c r="B150" s="4">
        <v>148</v>
      </c>
      <c r="C150" s="6">
        <v>20192435</v>
      </c>
      <c r="D150" s="4">
        <v>0</v>
      </c>
      <c r="E150" s="4">
        <v>24</v>
      </c>
      <c r="F150" s="48">
        <f t="shared" si="9"/>
        <v>0</v>
      </c>
      <c r="G150" s="4">
        <f t="shared" si="10"/>
        <v>1</v>
      </c>
      <c r="H150" s="4"/>
    </row>
    <row r="151" ht="17.4" customHeight="1" spans="1:8">
      <c r="A151" s="4"/>
      <c r="B151" s="4">
        <v>149</v>
      </c>
      <c r="C151" s="6">
        <v>20192436</v>
      </c>
      <c r="D151" s="4">
        <v>0</v>
      </c>
      <c r="E151" s="4">
        <v>25</v>
      </c>
      <c r="F151" s="48">
        <f t="shared" si="9"/>
        <v>0</v>
      </c>
      <c r="G151" s="4">
        <f t="shared" si="10"/>
        <v>1</v>
      </c>
      <c r="H151" s="4"/>
    </row>
    <row r="152" ht="17.4" customHeight="1" spans="1:8">
      <c r="A152" s="4"/>
      <c r="B152" s="4">
        <v>150</v>
      </c>
      <c r="C152" s="6">
        <v>20192437</v>
      </c>
      <c r="D152" s="4">
        <v>0</v>
      </c>
      <c r="E152" s="4">
        <v>28</v>
      </c>
      <c r="F152" s="48">
        <f t="shared" si="9"/>
        <v>0</v>
      </c>
      <c r="G152" s="4">
        <f t="shared" si="10"/>
        <v>1</v>
      </c>
      <c r="H152" s="4"/>
    </row>
    <row r="153" ht="17.4" customHeight="1" spans="1:8">
      <c r="A153" s="4"/>
      <c r="B153" s="4">
        <v>151</v>
      </c>
      <c r="C153" s="6">
        <v>20192531</v>
      </c>
      <c r="D153" s="4">
        <v>0</v>
      </c>
      <c r="E153" s="4">
        <v>35</v>
      </c>
      <c r="F153" s="48">
        <f t="shared" si="9"/>
        <v>0</v>
      </c>
      <c r="G153" s="4">
        <f t="shared" si="10"/>
        <v>1</v>
      </c>
      <c r="H153" s="4"/>
    </row>
    <row r="154" ht="17.4" customHeight="1" spans="1:8">
      <c r="A154" s="4"/>
      <c r="B154" s="4">
        <v>152</v>
      </c>
      <c r="C154" s="6">
        <v>20192532</v>
      </c>
      <c r="D154" s="4">
        <v>0</v>
      </c>
      <c r="E154" s="4">
        <v>38</v>
      </c>
      <c r="F154" s="48">
        <f t="shared" si="9"/>
        <v>0</v>
      </c>
      <c r="G154" s="4">
        <f t="shared" si="10"/>
        <v>1</v>
      </c>
      <c r="H154" s="4"/>
    </row>
    <row r="155" ht="17.4" customHeight="1" spans="1:8">
      <c r="A155" s="4"/>
      <c r="B155" s="4">
        <v>153</v>
      </c>
      <c r="C155" s="6">
        <v>20192533</v>
      </c>
      <c r="D155" s="4">
        <v>0</v>
      </c>
      <c r="E155" s="4">
        <v>37</v>
      </c>
      <c r="F155" s="48">
        <f t="shared" si="9"/>
        <v>0</v>
      </c>
      <c r="G155" s="4">
        <f t="shared" si="10"/>
        <v>1</v>
      </c>
      <c r="H155" s="4"/>
    </row>
    <row r="156" ht="17.4" customHeight="1" spans="1:8">
      <c r="A156" s="4"/>
      <c r="B156" s="4">
        <v>154</v>
      </c>
      <c r="C156" s="6">
        <v>20192534</v>
      </c>
      <c r="D156" s="4">
        <v>0</v>
      </c>
      <c r="E156" s="4">
        <v>33</v>
      </c>
      <c r="F156" s="48">
        <f t="shared" si="9"/>
        <v>0</v>
      </c>
      <c r="G156" s="4">
        <f t="shared" si="10"/>
        <v>1</v>
      </c>
      <c r="H156" s="4"/>
    </row>
    <row r="157" ht="17.4" customHeight="1" spans="1:8">
      <c r="A157" s="4"/>
      <c r="B157" s="4">
        <v>155</v>
      </c>
      <c r="C157" s="6">
        <v>20192535</v>
      </c>
      <c r="D157" s="4">
        <v>0</v>
      </c>
      <c r="E157" s="4">
        <v>29</v>
      </c>
      <c r="F157" s="48">
        <f t="shared" si="9"/>
        <v>0</v>
      </c>
      <c r="G157" s="4">
        <f t="shared" si="10"/>
        <v>1</v>
      </c>
      <c r="H157" s="4"/>
    </row>
    <row r="158" ht="17.4" customHeight="1" spans="1:8">
      <c r="A158" s="4"/>
      <c r="B158" s="4">
        <v>156</v>
      </c>
      <c r="C158" s="6">
        <v>20192536</v>
      </c>
      <c r="D158" s="4">
        <v>0</v>
      </c>
      <c r="E158" s="4">
        <v>29</v>
      </c>
      <c r="F158" s="48">
        <f t="shared" si="9"/>
        <v>0</v>
      </c>
      <c r="G158" s="4">
        <f t="shared" si="10"/>
        <v>1</v>
      </c>
      <c r="H158" s="4"/>
    </row>
    <row r="159" ht="17.4" customHeight="1" spans="1:8">
      <c r="A159" s="4"/>
      <c r="B159" s="4">
        <v>157</v>
      </c>
      <c r="C159" s="6">
        <v>20202430</v>
      </c>
      <c r="D159" s="4">
        <v>0</v>
      </c>
      <c r="E159" s="4">
        <v>41</v>
      </c>
      <c r="F159" s="48">
        <f t="shared" si="9"/>
        <v>0</v>
      </c>
      <c r="G159" s="4">
        <f t="shared" si="10"/>
        <v>1</v>
      </c>
      <c r="H159" s="4"/>
    </row>
    <row r="160" ht="17.4" customHeight="1" spans="1:8">
      <c r="A160" s="4"/>
      <c r="B160" s="4">
        <v>158</v>
      </c>
      <c r="C160" s="6">
        <v>20202431</v>
      </c>
      <c r="D160" s="4">
        <v>0</v>
      </c>
      <c r="E160" s="4">
        <v>42</v>
      </c>
      <c r="F160" s="48">
        <f t="shared" si="9"/>
        <v>0</v>
      </c>
      <c r="G160" s="4">
        <f t="shared" si="10"/>
        <v>1</v>
      </c>
      <c r="H160" s="4"/>
    </row>
    <row r="161" ht="17.4" customHeight="1" spans="1:8">
      <c r="A161" s="4"/>
      <c r="B161" s="4">
        <v>159</v>
      </c>
      <c r="C161" s="6">
        <v>20202432</v>
      </c>
      <c r="D161" s="4">
        <v>0</v>
      </c>
      <c r="E161" s="4">
        <v>40</v>
      </c>
      <c r="F161" s="48">
        <f t="shared" si="9"/>
        <v>0</v>
      </c>
      <c r="G161" s="4">
        <f t="shared" si="10"/>
        <v>1</v>
      </c>
      <c r="H161" s="4"/>
    </row>
    <row r="162" ht="17.4" customHeight="1" spans="1:8">
      <c r="A162" s="4"/>
      <c r="B162" s="4">
        <v>160</v>
      </c>
      <c r="C162" s="6">
        <v>20202433</v>
      </c>
      <c r="D162" s="4">
        <v>0</v>
      </c>
      <c r="E162" s="4">
        <v>39</v>
      </c>
      <c r="F162" s="48">
        <f t="shared" si="9"/>
        <v>0</v>
      </c>
      <c r="G162" s="4">
        <f t="shared" si="10"/>
        <v>1</v>
      </c>
      <c r="H162" s="4"/>
    </row>
    <row r="163" ht="17.4" customHeight="1" spans="1:8">
      <c r="A163" s="4"/>
      <c r="B163" s="4">
        <v>161</v>
      </c>
      <c r="C163" s="6">
        <v>20202434</v>
      </c>
      <c r="D163" s="4">
        <v>0</v>
      </c>
      <c r="E163" s="4">
        <v>43</v>
      </c>
      <c r="F163" s="48">
        <f t="shared" si="9"/>
        <v>0</v>
      </c>
      <c r="G163" s="4">
        <f t="shared" si="10"/>
        <v>1</v>
      </c>
      <c r="H163" s="4"/>
    </row>
    <row r="164" ht="17.4" customHeight="1" spans="1:8">
      <c r="A164" s="4"/>
      <c r="B164" s="4">
        <v>162</v>
      </c>
      <c r="C164" s="6">
        <v>20202435</v>
      </c>
      <c r="D164" s="4">
        <v>0</v>
      </c>
      <c r="E164" s="4">
        <v>50</v>
      </c>
      <c r="F164" s="48">
        <f t="shared" si="9"/>
        <v>0</v>
      </c>
      <c r="G164" s="4">
        <f t="shared" si="10"/>
        <v>1</v>
      </c>
      <c r="H164" s="4"/>
    </row>
    <row r="165" ht="17.4" customHeight="1" spans="1:8">
      <c r="A165" s="4"/>
      <c r="B165" s="4">
        <v>163</v>
      </c>
      <c r="C165" s="6">
        <v>20202531</v>
      </c>
      <c r="D165" s="4">
        <v>0</v>
      </c>
      <c r="E165" s="4">
        <v>39</v>
      </c>
      <c r="F165" s="48">
        <f t="shared" si="9"/>
        <v>0</v>
      </c>
      <c r="G165" s="4">
        <f t="shared" si="10"/>
        <v>1</v>
      </c>
      <c r="H165" s="4"/>
    </row>
    <row r="166" ht="17.4" customHeight="1" spans="1:8">
      <c r="A166" s="4"/>
      <c r="B166" s="4">
        <v>164</v>
      </c>
      <c r="C166" s="6">
        <v>20202532</v>
      </c>
      <c r="D166" s="4">
        <v>0</v>
      </c>
      <c r="E166" s="4">
        <v>34</v>
      </c>
      <c r="F166" s="48">
        <f t="shared" si="9"/>
        <v>0</v>
      </c>
      <c r="G166" s="4">
        <f t="shared" si="10"/>
        <v>1</v>
      </c>
      <c r="H166" s="4"/>
    </row>
    <row r="167" ht="17.4" customHeight="1" spans="1:8">
      <c r="A167" s="4"/>
      <c r="B167" s="4">
        <v>165</v>
      </c>
      <c r="C167" s="6">
        <v>20202533</v>
      </c>
      <c r="D167" s="4">
        <v>0</v>
      </c>
      <c r="E167" s="4">
        <v>40</v>
      </c>
      <c r="F167" s="48">
        <f t="shared" si="9"/>
        <v>0</v>
      </c>
      <c r="G167" s="4">
        <f t="shared" si="10"/>
        <v>1</v>
      </c>
      <c r="H167" s="4"/>
    </row>
    <row r="168" ht="17.4" customHeight="1" spans="1:8">
      <c r="A168" s="4"/>
      <c r="B168" s="4">
        <v>166</v>
      </c>
      <c r="C168" s="6">
        <v>20202534</v>
      </c>
      <c r="D168" s="4">
        <v>0</v>
      </c>
      <c r="E168" s="4">
        <v>36</v>
      </c>
      <c r="F168" s="48">
        <f t="shared" si="9"/>
        <v>0</v>
      </c>
      <c r="G168" s="4">
        <f t="shared" si="10"/>
        <v>1</v>
      </c>
      <c r="H168" s="4"/>
    </row>
    <row r="169" ht="17.4" customHeight="1" spans="1:8">
      <c r="A169" s="4"/>
      <c r="B169" s="4">
        <v>167</v>
      </c>
      <c r="C169" s="6">
        <v>20202535</v>
      </c>
      <c r="D169" s="4">
        <v>0</v>
      </c>
      <c r="E169" s="4">
        <v>27</v>
      </c>
      <c r="F169" s="48">
        <f t="shared" si="9"/>
        <v>0</v>
      </c>
      <c r="G169" s="4">
        <f t="shared" si="10"/>
        <v>1</v>
      </c>
      <c r="H169" s="4"/>
    </row>
    <row r="170" ht="17.4" customHeight="1" spans="1:8">
      <c r="A170" s="4"/>
      <c r="B170" s="4">
        <v>168</v>
      </c>
      <c r="C170" s="6">
        <v>20202536</v>
      </c>
      <c r="D170" s="4">
        <v>0</v>
      </c>
      <c r="E170" s="4">
        <v>26</v>
      </c>
      <c r="F170" s="48">
        <f t="shared" si="9"/>
        <v>0</v>
      </c>
      <c r="G170" s="4">
        <f t="shared" si="10"/>
        <v>1</v>
      </c>
      <c r="H170" s="4"/>
    </row>
    <row r="171" ht="17.4" customHeight="1" spans="1:8">
      <c r="A171" s="4"/>
      <c r="B171" s="4">
        <v>169</v>
      </c>
      <c r="C171" s="6">
        <v>20212431</v>
      </c>
      <c r="D171" s="4">
        <v>0</v>
      </c>
      <c r="E171" s="4">
        <v>50</v>
      </c>
      <c r="F171" s="48">
        <f t="shared" si="9"/>
        <v>0</v>
      </c>
      <c r="G171" s="4">
        <f t="shared" si="10"/>
        <v>1</v>
      </c>
      <c r="H171" s="4"/>
    </row>
    <row r="172" ht="17.4" customHeight="1" spans="1:8">
      <c r="A172" s="4"/>
      <c r="B172" s="4">
        <v>170</v>
      </c>
      <c r="C172" s="6">
        <v>20212432</v>
      </c>
      <c r="D172" s="4">
        <v>0</v>
      </c>
      <c r="E172" s="4">
        <v>50</v>
      </c>
      <c r="F172" s="48">
        <f t="shared" si="9"/>
        <v>0</v>
      </c>
      <c r="G172" s="4">
        <f t="shared" si="10"/>
        <v>1</v>
      </c>
      <c r="H172" s="4"/>
    </row>
    <row r="173" ht="17.4" customHeight="1" spans="1:8">
      <c r="A173" s="4"/>
      <c r="B173" s="4">
        <v>171</v>
      </c>
      <c r="C173" s="6">
        <v>20212433</v>
      </c>
      <c r="D173" s="4">
        <v>0</v>
      </c>
      <c r="E173" s="4">
        <v>49</v>
      </c>
      <c r="F173" s="48">
        <f t="shared" si="9"/>
        <v>0</v>
      </c>
      <c r="G173" s="4">
        <f t="shared" si="10"/>
        <v>1</v>
      </c>
      <c r="H173" s="4"/>
    </row>
    <row r="174" ht="17.4" customHeight="1" spans="1:8">
      <c r="A174" s="4"/>
      <c r="B174" s="4">
        <v>172</v>
      </c>
      <c r="C174" s="6">
        <v>20212434</v>
      </c>
      <c r="D174" s="4">
        <v>0</v>
      </c>
      <c r="E174" s="4">
        <v>49</v>
      </c>
      <c r="F174" s="48">
        <f t="shared" si="9"/>
        <v>0</v>
      </c>
      <c r="G174" s="4">
        <f t="shared" si="10"/>
        <v>1</v>
      </c>
      <c r="H174" s="4"/>
    </row>
    <row r="175" ht="17.4" customHeight="1" spans="1:8">
      <c r="A175" s="4"/>
      <c r="B175" s="4">
        <v>173</v>
      </c>
      <c r="C175" s="6">
        <v>20212435</v>
      </c>
      <c r="D175" s="4">
        <v>0</v>
      </c>
      <c r="E175" s="4">
        <v>49</v>
      </c>
      <c r="F175" s="48">
        <f t="shared" si="9"/>
        <v>0</v>
      </c>
      <c r="G175" s="4">
        <f t="shared" si="10"/>
        <v>1</v>
      </c>
      <c r="H175" s="4"/>
    </row>
    <row r="176" ht="17.4" customHeight="1" spans="1:8">
      <c r="A176" s="4"/>
      <c r="B176" s="4">
        <v>174</v>
      </c>
      <c r="C176" s="6">
        <v>20212531</v>
      </c>
      <c r="D176" s="4">
        <v>0</v>
      </c>
      <c r="E176" s="4">
        <v>33</v>
      </c>
      <c r="F176" s="48">
        <f t="shared" si="9"/>
        <v>0</v>
      </c>
      <c r="G176" s="4">
        <f t="shared" si="10"/>
        <v>1</v>
      </c>
      <c r="H176" s="4"/>
    </row>
    <row r="177" ht="17.4" customHeight="1" spans="1:8">
      <c r="A177" s="4"/>
      <c r="B177" s="4">
        <v>175</v>
      </c>
      <c r="C177" s="6">
        <v>20212532</v>
      </c>
      <c r="D177" s="4">
        <v>0</v>
      </c>
      <c r="E177" s="4">
        <v>35</v>
      </c>
      <c r="F177" s="48">
        <f t="shared" si="9"/>
        <v>0</v>
      </c>
      <c r="G177" s="4">
        <f t="shared" si="10"/>
        <v>1</v>
      </c>
      <c r="H177" s="4"/>
    </row>
    <row r="178" ht="17.4" customHeight="1" spans="1:8">
      <c r="A178" s="4"/>
      <c r="B178" s="4">
        <v>176</v>
      </c>
      <c r="C178" s="6">
        <v>20212533</v>
      </c>
      <c r="D178" s="4">
        <v>0</v>
      </c>
      <c r="E178" s="4">
        <v>30</v>
      </c>
      <c r="F178" s="48">
        <f t="shared" si="9"/>
        <v>0</v>
      </c>
      <c r="G178" s="4">
        <f t="shared" si="10"/>
        <v>1</v>
      </c>
      <c r="H178" s="4"/>
    </row>
    <row r="179" ht="17.4" customHeight="1" spans="1:8">
      <c r="A179" s="4"/>
      <c r="B179" s="4">
        <v>177</v>
      </c>
      <c r="C179" s="6">
        <v>20212534</v>
      </c>
      <c r="D179" s="4">
        <v>0</v>
      </c>
      <c r="E179" s="4">
        <v>39</v>
      </c>
      <c r="F179" s="48">
        <f t="shared" si="9"/>
        <v>0</v>
      </c>
      <c r="G179" s="4">
        <f t="shared" si="10"/>
        <v>1</v>
      </c>
      <c r="H179" s="4"/>
    </row>
    <row r="180" ht="17.4" customHeight="1" spans="1:8">
      <c r="A180" s="4"/>
      <c r="B180" s="4">
        <v>178</v>
      </c>
      <c r="C180" s="6">
        <v>20212535</v>
      </c>
      <c r="D180" s="4">
        <v>0</v>
      </c>
      <c r="E180" s="4">
        <v>27</v>
      </c>
      <c r="F180" s="48">
        <f t="shared" si="9"/>
        <v>0</v>
      </c>
      <c r="G180" s="4">
        <f t="shared" si="10"/>
        <v>1</v>
      </c>
      <c r="H180" s="4"/>
    </row>
    <row r="181" ht="17.4" customHeight="1" spans="1:8">
      <c r="A181" s="4"/>
      <c r="B181" s="4">
        <v>179</v>
      </c>
      <c r="C181" s="6">
        <v>20222431</v>
      </c>
      <c r="D181" s="4">
        <v>0</v>
      </c>
      <c r="E181" s="4">
        <v>34</v>
      </c>
      <c r="F181" s="48">
        <f t="shared" si="9"/>
        <v>0</v>
      </c>
      <c r="G181" s="4">
        <f t="shared" si="10"/>
        <v>1</v>
      </c>
      <c r="H181" s="4"/>
    </row>
    <row r="182" ht="17.4" customHeight="1" spans="1:8">
      <c r="A182" s="4"/>
      <c r="B182" s="4">
        <v>180</v>
      </c>
      <c r="C182" s="6">
        <v>20222432</v>
      </c>
      <c r="D182" s="4">
        <v>0</v>
      </c>
      <c r="E182" s="4">
        <v>34</v>
      </c>
      <c r="F182" s="48">
        <f t="shared" si="9"/>
        <v>0</v>
      </c>
      <c r="G182" s="4">
        <f t="shared" si="10"/>
        <v>1</v>
      </c>
      <c r="H182" s="4"/>
    </row>
    <row r="183" ht="17.4" customHeight="1" spans="1:8">
      <c r="A183" s="4"/>
      <c r="B183" s="4">
        <v>181</v>
      </c>
      <c r="C183" s="6">
        <v>20222433</v>
      </c>
      <c r="D183" s="4">
        <v>0</v>
      </c>
      <c r="E183" s="4">
        <v>34</v>
      </c>
      <c r="F183" s="48">
        <f t="shared" si="9"/>
        <v>0</v>
      </c>
      <c r="G183" s="4">
        <f t="shared" si="10"/>
        <v>1</v>
      </c>
      <c r="H183" s="4"/>
    </row>
    <row r="184" ht="17.4" customHeight="1" spans="1:8">
      <c r="A184" s="4"/>
      <c r="B184" s="4">
        <v>182</v>
      </c>
      <c r="C184" s="6">
        <v>20222434</v>
      </c>
      <c r="D184" s="4">
        <v>0</v>
      </c>
      <c r="E184" s="4">
        <v>33</v>
      </c>
      <c r="F184" s="48">
        <f t="shared" si="9"/>
        <v>0</v>
      </c>
      <c r="G184" s="4">
        <f t="shared" si="10"/>
        <v>1</v>
      </c>
      <c r="H184" s="4"/>
    </row>
    <row r="185" ht="17.4" customHeight="1" spans="1:8">
      <c r="A185" s="4"/>
      <c r="B185" s="4">
        <v>183</v>
      </c>
      <c r="C185" s="6">
        <v>20222435</v>
      </c>
      <c r="D185" s="4">
        <v>0</v>
      </c>
      <c r="E185" s="4">
        <v>45</v>
      </c>
      <c r="F185" s="48">
        <f t="shared" si="9"/>
        <v>0</v>
      </c>
      <c r="G185" s="4">
        <f t="shared" si="10"/>
        <v>1</v>
      </c>
      <c r="H185" s="4"/>
    </row>
    <row r="186" ht="17.4" customHeight="1" spans="1:8">
      <c r="A186" s="4"/>
      <c r="B186" s="4">
        <v>184</v>
      </c>
      <c r="C186" s="6">
        <v>20222436</v>
      </c>
      <c r="D186" s="4">
        <v>0</v>
      </c>
      <c r="E186" s="4">
        <v>45</v>
      </c>
      <c r="F186" s="48">
        <f t="shared" si="9"/>
        <v>0</v>
      </c>
      <c r="G186" s="4">
        <f t="shared" si="10"/>
        <v>1</v>
      </c>
      <c r="H186" s="4"/>
    </row>
    <row r="187" ht="17.4" customHeight="1" spans="1:8">
      <c r="A187" s="4"/>
      <c r="B187" s="4">
        <v>185</v>
      </c>
      <c r="C187" s="6">
        <v>20222441</v>
      </c>
      <c r="D187" s="4">
        <v>0</v>
      </c>
      <c r="E187" s="4">
        <v>50</v>
      </c>
      <c r="F187" s="48">
        <f t="shared" si="9"/>
        <v>0</v>
      </c>
      <c r="G187" s="4">
        <f t="shared" si="10"/>
        <v>1</v>
      </c>
      <c r="H187" s="4"/>
    </row>
    <row r="188" ht="17.4" customHeight="1" spans="1:8">
      <c r="A188" s="4"/>
      <c r="B188" s="4">
        <v>186</v>
      </c>
      <c r="C188" s="6">
        <v>20222531</v>
      </c>
      <c r="D188" s="4">
        <v>0</v>
      </c>
      <c r="E188" s="4">
        <v>35</v>
      </c>
      <c r="F188" s="48">
        <f t="shared" si="9"/>
        <v>0</v>
      </c>
      <c r="G188" s="4">
        <f t="shared" si="10"/>
        <v>1</v>
      </c>
      <c r="H188" s="4"/>
    </row>
    <row r="189" ht="17.4" customHeight="1" spans="1:8">
      <c r="A189" s="4"/>
      <c r="B189" s="4">
        <v>187</v>
      </c>
      <c r="C189" s="6">
        <v>20222532</v>
      </c>
      <c r="D189" s="4">
        <v>0</v>
      </c>
      <c r="E189" s="4">
        <v>35</v>
      </c>
      <c r="F189" s="48">
        <f t="shared" si="9"/>
        <v>0</v>
      </c>
      <c r="G189" s="4">
        <f t="shared" si="10"/>
        <v>1</v>
      </c>
      <c r="H189" s="4"/>
    </row>
    <row r="190" ht="17.4" customHeight="1" spans="1:8">
      <c r="A190" s="4"/>
      <c r="B190" s="4">
        <v>188</v>
      </c>
      <c r="C190" s="6">
        <v>20222533</v>
      </c>
      <c r="D190" s="4">
        <v>0</v>
      </c>
      <c r="E190" s="4">
        <v>35</v>
      </c>
      <c r="F190" s="48">
        <f t="shared" si="9"/>
        <v>0</v>
      </c>
      <c r="G190" s="4">
        <f t="shared" si="10"/>
        <v>1</v>
      </c>
      <c r="H190" s="4"/>
    </row>
    <row r="191" ht="17.4" customHeight="1" spans="1:8">
      <c r="A191" s="4"/>
      <c r="B191" s="4">
        <v>189</v>
      </c>
      <c r="C191" s="6">
        <v>20222541</v>
      </c>
      <c r="D191" s="4">
        <v>0</v>
      </c>
      <c r="E191" s="4">
        <v>38</v>
      </c>
      <c r="F191" s="48">
        <f t="shared" si="9"/>
        <v>0</v>
      </c>
      <c r="G191" s="4">
        <f t="shared" si="10"/>
        <v>1</v>
      </c>
      <c r="H191" s="4"/>
    </row>
    <row r="192" ht="17.4" customHeight="1" spans="1:8">
      <c r="A192" s="4" t="s">
        <v>7</v>
      </c>
      <c r="B192" s="4">
        <v>190</v>
      </c>
      <c r="C192" s="6">
        <v>20192631</v>
      </c>
      <c r="D192" s="4">
        <v>0</v>
      </c>
      <c r="E192" s="4">
        <v>39</v>
      </c>
      <c r="F192" s="48">
        <f t="shared" si="9"/>
        <v>0</v>
      </c>
      <c r="G192" s="4">
        <f>RANK(F192,$F$192:$F$210,1)</f>
        <v>1</v>
      </c>
      <c r="H192" s="4"/>
    </row>
    <row r="193" ht="17.4" customHeight="1" spans="1:8">
      <c r="A193" s="4"/>
      <c r="B193" s="4">
        <v>191</v>
      </c>
      <c r="C193" s="6">
        <v>20192632</v>
      </c>
      <c r="D193" s="4">
        <v>0</v>
      </c>
      <c r="E193" s="4">
        <v>39</v>
      </c>
      <c r="F193" s="48">
        <f t="shared" si="9"/>
        <v>0</v>
      </c>
      <c r="G193" s="4">
        <f t="shared" ref="G193:G210" si="11">RANK(F193,$F$192:$F$210,1)</f>
        <v>1</v>
      </c>
      <c r="H193" s="4"/>
    </row>
    <row r="194" ht="17.4" customHeight="1" spans="1:8">
      <c r="A194" s="4"/>
      <c r="B194" s="4">
        <v>192</v>
      </c>
      <c r="C194" s="6">
        <v>20192633</v>
      </c>
      <c r="D194" s="4">
        <v>0</v>
      </c>
      <c r="E194" s="4">
        <v>36</v>
      </c>
      <c r="F194" s="48">
        <f t="shared" si="9"/>
        <v>0</v>
      </c>
      <c r="G194" s="4">
        <f t="shared" si="11"/>
        <v>1</v>
      </c>
      <c r="H194" s="4"/>
    </row>
    <row r="195" ht="17.4" customHeight="1" spans="1:8">
      <c r="A195" s="4"/>
      <c r="B195" s="4">
        <v>193</v>
      </c>
      <c r="C195" s="6">
        <v>20192634</v>
      </c>
      <c r="D195" s="4">
        <v>0</v>
      </c>
      <c r="E195" s="4">
        <v>35</v>
      </c>
      <c r="F195" s="48">
        <f t="shared" ref="F195:F211" si="12">D195/E195</f>
        <v>0</v>
      </c>
      <c r="G195" s="4">
        <f t="shared" si="11"/>
        <v>1</v>
      </c>
      <c r="H195" s="4"/>
    </row>
    <row r="196" ht="17.4" customHeight="1" spans="1:8">
      <c r="A196" s="4"/>
      <c r="B196" s="4">
        <v>194</v>
      </c>
      <c r="C196" s="6">
        <v>20202631</v>
      </c>
      <c r="D196" s="4">
        <v>0</v>
      </c>
      <c r="E196" s="4">
        <v>47</v>
      </c>
      <c r="F196" s="48">
        <f t="shared" si="12"/>
        <v>0</v>
      </c>
      <c r="G196" s="4">
        <f t="shared" si="11"/>
        <v>1</v>
      </c>
      <c r="H196" s="4"/>
    </row>
    <row r="197" ht="17.4" customHeight="1" spans="1:8">
      <c r="A197" s="4"/>
      <c r="B197" s="4">
        <v>195</v>
      </c>
      <c r="C197" s="6">
        <v>20202632</v>
      </c>
      <c r="D197" s="4">
        <v>0</v>
      </c>
      <c r="E197" s="4">
        <v>45</v>
      </c>
      <c r="F197" s="48">
        <f t="shared" si="12"/>
        <v>0</v>
      </c>
      <c r="G197" s="4">
        <f t="shared" si="11"/>
        <v>1</v>
      </c>
      <c r="H197" s="4"/>
    </row>
    <row r="198" ht="17.4" customHeight="1" spans="1:8">
      <c r="A198" s="4"/>
      <c r="B198" s="4">
        <v>196</v>
      </c>
      <c r="C198" s="6">
        <v>20202633</v>
      </c>
      <c r="D198" s="4">
        <v>0</v>
      </c>
      <c r="E198" s="4">
        <v>34</v>
      </c>
      <c r="F198" s="48">
        <f t="shared" si="12"/>
        <v>0</v>
      </c>
      <c r="G198" s="4">
        <f t="shared" si="11"/>
        <v>1</v>
      </c>
      <c r="H198" s="4"/>
    </row>
    <row r="199" ht="17.4" customHeight="1" spans="1:8">
      <c r="A199" s="4"/>
      <c r="B199" s="4">
        <v>197</v>
      </c>
      <c r="C199" s="6">
        <v>20202634</v>
      </c>
      <c r="D199" s="4">
        <v>0</v>
      </c>
      <c r="E199" s="4">
        <v>32</v>
      </c>
      <c r="F199" s="48">
        <f t="shared" si="12"/>
        <v>0</v>
      </c>
      <c r="G199" s="4">
        <f t="shared" si="11"/>
        <v>1</v>
      </c>
      <c r="H199" s="4"/>
    </row>
    <row r="200" ht="17.4" customHeight="1" spans="1:8">
      <c r="A200" s="4"/>
      <c r="B200" s="4">
        <v>198</v>
      </c>
      <c r="C200" s="6">
        <v>20212631</v>
      </c>
      <c r="D200" s="4">
        <v>0</v>
      </c>
      <c r="E200" s="4">
        <v>39</v>
      </c>
      <c r="F200" s="48">
        <f t="shared" si="12"/>
        <v>0</v>
      </c>
      <c r="G200" s="4">
        <f t="shared" si="11"/>
        <v>1</v>
      </c>
      <c r="H200" s="4"/>
    </row>
    <row r="201" ht="17.4" customHeight="1" spans="1:8">
      <c r="A201" s="4"/>
      <c r="B201" s="4">
        <v>199</v>
      </c>
      <c r="C201" s="6">
        <v>20212632</v>
      </c>
      <c r="D201" s="4">
        <v>0</v>
      </c>
      <c r="E201" s="4">
        <v>41</v>
      </c>
      <c r="F201" s="48">
        <f t="shared" si="12"/>
        <v>0</v>
      </c>
      <c r="G201" s="4">
        <f t="shared" si="11"/>
        <v>1</v>
      </c>
      <c r="H201" s="4"/>
    </row>
    <row r="202" ht="17.4" customHeight="1" spans="1:8">
      <c r="A202" s="4"/>
      <c r="B202" s="4">
        <v>200</v>
      </c>
      <c r="C202" s="6">
        <v>20212633</v>
      </c>
      <c r="D202" s="4">
        <v>0</v>
      </c>
      <c r="E202" s="4">
        <v>42</v>
      </c>
      <c r="F202" s="48">
        <f t="shared" si="12"/>
        <v>0</v>
      </c>
      <c r="G202" s="4">
        <f t="shared" si="11"/>
        <v>1</v>
      </c>
      <c r="H202" s="4"/>
    </row>
    <row r="203" ht="17.4" customHeight="1" spans="1:8">
      <c r="A203" s="4"/>
      <c r="B203" s="4">
        <v>201</v>
      </c>
      <c r="C203" s="6">
        <v>20212634</v>
      </c>
      <c r="D203" s="4">
        <v>0</v>
      </c>
      <c r="E203" s="4">
        <v>39</v>
      </c>
      <c r="F203" s="48">
        <f t="shared" si="12"/>
        <v>0</v>
      </c>
      <c r="G203" s="4">
        <f t="shared" si="11"/>
        <v>1</v>
      </c>
      <c r="H203" s="4"/>
    </row>
    <row r="204" ht="17.4" customHeight="1" spans="1:8">
      <c r="A204" s="4"/>
      <c r="B204" s="4">
        <v>202</v>
      </c>
      <c r="C204" s="6">
        <v>20222631</v>
      </c>
      <c r="D204" s="4">
        <v>0</v>
      </c>
      <c r="E204" s="4">
        <v>35</v>
      </c>
      <c r="F204" s="48">
        <f t="shared" si="12"/>
        <v>0</v>
      </c>
      <c r="G204" s="4">
        <f t="shared" si="11"/>
        <v>1</v>
      </c>
      <c r="H204" s="4"/>
    </row>
    <row r="205" ht="17.4" customHeight="1" spans="1:8">
      <c r="A205" s="4"/>
      <c r="B205" s="4">
        <v>203</v>
      </c>
      <c r="C205" s="6">
        <v>20222632</v>
      </c>
      <c r="D205" s="4">
        <v>0</v>
      </c>
      <c r="E205" s="4">
        <v>36</v>
      </c>
      <c r="F205" s="48">
        <f t="shared" si="12"/>
        <v>0</v>
      </c>
      <c r="G205" s="4">
        <f t="shared" si="11"/>
        <v>1</v>
      </c>
      <c r="H205" s="4"/>
    </row>
    <row r="206" ht="17.4" customHeight="1" spans="1:8">
      <c r="A206" s="4"/>
      <c r="B206" s="4">
        <v>204</v>
      </c>
      <c r="C206" s="6">
        <v>20222633</v>
      </c>
      <c r="D206" s="4">
        <v>0</v>
      </c>
      <c r="E206" s="4">
        <v>36</v>
      </c>
      <c r="F206" s="48">
        <f t="shared" si="12"/>
        <v>0</v>
      </c>
      <c r="G206" s="4">
        <f t="shared" si="11"/>
        <v>1</v>
      </c>
      <c r="H206" s="4"/>
    </row>
    <row r="207" ht="17.4" customHeight="1" spans="1:8">
      <c r="A207" s="4"/>
      <c r="B207" s="4">
        <v>205</v>
      </c>
      <c r="C207" s="6">
        <v>20222634</v>
      </c>
      <c r="D207" s="4">
        <v>0</v>
      </c>
      <c r="E207" s="4">
        <v>35</v>
      </c>
      <c r="F207" s="48">
        <f t="shared" si="12"/>
        <v>0</v>
      </c>
      <c r="G207" s="4">
        <f t="shared" si="11"/>
        <v>1</v>
      </c>
      <c r="H207" s="4"/>
    </row>
    <row r="208" ht="17.4" customHeight="1" spans="1:8">
      <c r="A208" s="4"/>
      <c r="B208" s="4">
        <v>206</v>
      </c>
      <c r="C208" s="6">
        <v>20222635</v>
      </c>
      <c r="D208" s="4">
        <v>0</v>
      </c>
      <c r="E208" s="4">
        <v>36</v>
      </c>
      <c r="F208" s="48">
        <f t="shared" si="12"/>
        <v>0</v>
      </c>
      <c r="G208" s="4">
        <f t="shared" si="11"/>
        <v>1</v>
      </c>
      <c r="H208" s="4"/>
    </row>
    <row r="209" ht="17.4" customHeight="1" spans="1:8">
      <c r="A209" s="4"/>
      <c r="B209" s="4">
        <v>207</v>
      </c>
      <c r="C209" s="6">
        <v>20222641</v>
      </c>
      <c r="D209" s="4">
        <v>0</v>
      </c>
      <c r="E209" s="4">
        <v>44</v>
      </c>
      <c r="F209" s="48">
        <f t="shared" si="12"/>
        <v>0</v>
      </c>
      <c r="G209" s="4">
        <f t="shared" si="11"/>
        <v>1</v>
      </c>
      <c r="H209" s="4"/>
    </row>
    <row r="210" ht="17.4" customHeight="1" spans="1:8">
      <c r="A210" s="4"/>
      <c r="B210" s="4">
        <v>208</v>
      </c>
      <c r="C210" s="6">
        <v>20222642</v>
      </c>
      <c r="D210" s="4">
        <v>0</v>
      </c>
      <c r="E210" s="4">
        <v>37</v>
      </c>
      <c r="F210" s="48">
        <f t="shared" si="12"/>
        <v>0</v>
      </c>
      <c r="G210" s="4">
        <f t="shared" si="11"/>
        <v>1</v>
      </c>
      <c r="H210" s="4"/>
    </row>
    <row r="211" ht="17.4" customHeight="1" spans="1:8">
      <c r="A211" s="4" t="s">
        <v>8</v>
      </c>
      <c r="B211" s="4">
        <v>209</v>
      </c>
      <c r="C211" s="4">
        <v>20223531</v>
      </c>
      <c r="D211" s="4">
        <v>0</v>
      </c>
      <c r="E211" s="4">
        <v>46</v>
      </c>
      <c r="F211" s="48">
        <f t="shared" si="12"/>
        <v>0</v>
      </c>
      <c r="G211" s="4">
        <f>RANK(F211,$F$211:$F$211,1)</f>
        <v>1</v>
      </c>
      <c r="H211" s="4"/>
    </row>
    <row r="212" spans="4:4">
      <c r="D212" s="60"/>
    </row>
    <row r="213" spans="4:4">
      <c r="D213" s="60"/>
    </row>
    <row r="214" spans="4:4">
      <c r="D214" s="60"/>
    </row>
    <row r="215" spans="4:4">
      <c r="D215" s="60"/>
    </row>
  </sheetData>
  <mergeCells count="7">
    <mergeCell ref="A1:H1"/>
    <mergeCell ref="A3:A29"/>
    <mergeCell ref="A30:A56"/>
    <mergeCell ref="A57:A100"/>
    <mergeCell ref="A101:A145"/>
    <mergeCell ref="A146:A191"/>
    <mergeCell ref="A192:A210"/>
  </mergeCells>
  <pageMargins left="0.7" right="0.7" top="0.75" bottom="0.75" header="0.3" footer="0.3"/>
  <pageSetup paperSize="9" orientation="portrait"/>
  <headerFooter/>
  <ignoredErrors>
    <ignoredError sqref="F18:F19 F3:F7 F57:F69 F30:F43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8"/>
  <sheetViews>
    <sheetView topLeftCell="A204" workbookViewId="0">
      <selection activeCell="F227" sqref="F227:F234"/>
    </sheetView>
  </sheetViews>
  <sheetFormatPr defaultColWidth="8.725" defaultRowHeight="13.5" outlineLevelCol="6"/>
  <cols>
    <col min="1" max="1" width="20" customWidth="1"/>
    <col min="2" max="2" width="13.2666666666667" customWidth="1"/>
    <col min="3" max="3" width="15.9083333333333" customWidth="1"/>
    <col min="4" max="4" width="14.5416666666667" customWidth="1"/>
    <col min="5" max="5" width="88.725" customWidth="1"/>
    <col min="6" max="6" width="27.9083333333333" customWidth="1"/>
    <col min="7" max="7" width="14.45" customWidth="1"/>
  </cols>
  <sheetData>
    <row r="1" ht="23" customHeight="1" spans="1:7">
      <c r="A1" s="1" t="s">
        <v>40</v>
      </c>
      <c r="B1" s="1"/>
      <c r="C1" s="1"/>
      <c r="D1" s="1"/>
      <c r="E1" s="1"/>
      <c r="F1" s="1"/>
      <c r="G1" s="1"/>
    </row>
    <row r="2" ht="21" customHeight="1" spans="1:7">
      <c r="A2" s="54" t="s">
        <v>22</v>
      </c>
      <c r="B2" s="54" t="s">
        <v>23</v>
      </c>
      <c r="C2" s="54" t="s">
        <v>24</v>
      </c>
      <c r="D2" s="54" t="s">
        <v>26</v>
      </c>
      <c r="E2" s="54" t="s">
        <v>25</v>
      </c>
      <c r="F2" s="55" t="s">
        <v>41</v>
      </c>
      <c r="G2" s="54" t="s">
        <v>28</v>
      </c>
    </row>
    <row r="3" ht="17.4" customHeight="1" spans="1:7">
      <c r="A3" s="6" t="s">
        <v>2</v>
      </c>
      <c r="B3" s="4">
        <v>20223633</v>
      </c>
      <c r="C3" s="4">
        <v>2022363327</v>
      </c>
      <c r="D3" s="4" t="s">
        <v>42</v>
      </c>
      <c r="E3" s="4" t="s">
        <v>43</v>
      </c>
      <c r="F3" s="4" t="s">
        <v>44</v>
      </c>
      <c r="G3" s="4"/>
    </row>
    <row r="4" ht="17.4" customHeight="1" spans="1:7">
      <c r="A4" s="6"/>
      <c r="B4" s="4"/>
      <c r="C4" s="4"/>
      <c r="D4" s="4"/>
      <c r="E4" s="4" t="s">
        <v>45</v>
      </c>
      <c r="F4" s="4" t="s">
        <v>44</v>
      </c>
      <c r="G4" s="4">
        <v>2</v>
      </c>
    </row>
    <row r="5" ht="17.4" customHeight="1" spans="1:7">
      <c r="A5" s="6"/>
      <c r="B5" s="4">
        <v>20223643</v>
      </c>
      <c r="C5" s="4">
        <v>2022364301</v>
      </c>
      <c r="D5" s="4" t="s">
        <v>46</v>
      </c>
      <c r="E5" s="4" t="s">
        <v>47</v>
      </c>
      <c r="F5" s="4" t="s">
        <v>48</v>
      </c>
      <c r="G5" s="4">
        <v>17</v>
      </c>
    </row>
    <row r="6" ht="17.4" customHeight="1" spans="1:7">
      <c r="A6" s="6"/>
      <c r="B6" s="4"/>
      <c r="C6" s="4"/>
      <c r="D6" s="4"/>
      <c r="E6" s="4" t="s">
        <v>49</v>
      </c>
      <c r="F6" s="4" t="s">
        <v>50</v>
      </c>
      <c r="G6" s="4"/>
    </row>
    <row r="7" ht="17.4" customHeight="1" spans="1:7">
      <c r="A7" s="6"/>
      <c r="B7" s="4"/>
      <c r="C7" s="4"/>
      <c r="D7" s="4"/>
      <c r="E7" s="4" t="s">
        <v>51</v>
      </c>
      <c r="F7" s="4" t="s">
        <v>52</v>
      </c>
      <c r="G7" s="4"/>
    </row>
    <row r="8" ht="17.4" customHeight="1" spans="1:7">
      <c r="A8" s="6"/>
      <c r="B8" s="4"/>
      <c r="C8" s="4"/>
      <c r="D8" s="4"/>
      <c r="E8" s="4" t="s">
        <v>53</v>
      </c>
      <c r="F8" s="4" t="s">
        <v>44</v>
      </c>
      <c r="G8" s="4"/>
    </row>
    <row r="9" ht="17.4" customHeight="1" spans="1:7">
      <c r="A9" s="6"/>
      <c r="B9" s="4"/>
      <c r="C9" s="4"/>
      <c r="D9" s="4"/>
      <c r="E9" s="4" t="s">
        <v>54</v>
      </c>
      <c r="F9" s="4" t="s">
        <v>55</v>
      </c>
      <c r="G9" s="4"/>
    </row>
    <row r="10" ht="17.4" customHeight="1" spans="1:7">
      <c r="A10" s="6"/>
      <c r="B10" s="4"/>
      <c r="C10" s="4"/>
      <c r="D10" s="4"/>
      <c r="E10" s="4" t="s">
        <v>53</v>
      </c>
      <c r="F10" s="4" t="s">
        <v>55</v>
      </c>
      <c r="G10" s="4"/>
    </row>
    <row r="11" ht="17.4" customHeight="1" spans="1:7">
      <c r="A11" s="6"/>
      <c r="B11" s="4">
        <v>20213633</v>
      </c>
      <c r="C11" s="4">
        <v>2021363311</v>
      </c>
      <c r="D11" s="4" t="s">
        <v>56</v>
      </c>
      <c r="E11" s="4" t="s">
        <v>57</v>
      </c>
      <c r="F11" s="4" t="s">
        <v>58</v>
      </c>
      <c r="G11" s="4">
        <v>3</v>
      </c>
    </row>
    <row r="12" ht="17.4" customHeight="1" spans="1:7">
      <c r="A12" s="6"/>
      <c r="B12" s="4">
        <v>20203633</v>
      </c>
      <c r="C12" s="4">
        <v>2022363341</v>
      </c>
      <c r="D12" s="4" t="s">
        <v>59</v>
      </c>
      <c r="E12" s="4" t="s">
        <v>60</v>
      </c>
      <c r="F12" s="4" t="s">
        <v>48</v>
      </c>
      <c r="G12" s="4">
        <v>14</v>
      </c>
    </row>
    <row r="13" ht="17.4" customHeight="1" spans="1:7">
      <c r="A13" s="6"/>
      <c r="B13" s="4"/>
      <c r="C13" s="4"/>
      <c r="D13" s="4"/>
      <c r="E13" s="4" t="s">
        <v>61</v>
      </c>
      <c r="F13" s="4" t="s">
        <v>62</v>
      </c>
      <c r="G13" s="4"/>
    </row>
    <row r="14" ht="17.4" customHeight="1" spans="1:7">
      <c r="A14" s="6"/>
      <c r="B14" s="4"/>
      <c r="C14" s="4"/>
      <c r="D14" s="4"/>
      <c r="E14" s="4" t="s">
        <v>63</v>
      </c>
      <c r="F14" s="4" t="s">
        <v>55</v>
      </c>
      <c r="G14" s="4"/>
    </row>
    <row r="15" ht="17.4" customHeight="1" spans="1:7">
      <c r="A15" s="6"/>
      <c r="B15" s="4"/>
      <c r="C15" s="4"/>
      <c r="D15" s="4"/>
      <c r="E15" s="4" t="s">
        <v>61</v>
      </c>
      <c r="F15" s="4" t="s">
        <v>64</v>
      </c>
      <c r="G15" s="4"/>
    </row>
    <row r="16" ht="17.4" customHeight="1" spans="1:7">
      <c r="A16" s="6"/>
      <c r="B16" s="4"/>
      <c r="C16" s="4"/>
      <c r="D16" s="4"/>
      <c r="E16" s="4" t="s">
        <v>65</v>
      </c>
      <c r="F16" s="4" t="s">
        <v>66</v>
      </c>
      <c r="G16" s="4"/>
    </row>
    <row r="17" ht="17.4" customHeight="1" spans="1:7">
      <c r="A17" s="6"/>
      <c r="B17" s="4"/>
      <c r="C17" s="4"/>
      <c r="D17" s="4"/>
      <c r="E17" s="4" t="s">
        <v>60</v>
      </c>
      <c r="F17" s="4" t="s">
        <v>67</v>
      </c>
      <c r="G17" s="4"/>
    </row>
    <row r="18" ht="17.4" customHeight="1" spans="1:7">
      <c r="A18" s="6" t="s">
        <v>3</v>
      </c>
      <c r="B18" s="4">
        <v>20222831</v>
      </c>
      <c r="C18" s="4">
        <v>2022283103</v>
      </c>
      <c r="D18" s="4" t="s">
        <v>68</v>
      </c>
      <c r="E18" s="4" t="s">
        <v>45</v>
      </c>
      <c r="F18" s="25" t="s">
        <v>55</v>
      </c>
      <c r="G18" s="4">
        <v>2</v>
      </c>
    </row>
    <row r="19" ht="17.4" customHeight="1" spans="1:7">
      <c r="A19" s="6"/>
      <c r="B19" s="4"/>
      <c r="C19" s="4">
        <v>2022283106</v>
      </c>
      <c r="D19" s="4" t="s">
        <v>69</v>
      </c>
      <c r="E19" s="4" t="s">
        <v>45</v>
      </c>
      <c r="F19" s="25" t="s">
        <v>55</v>
      </c>
      <c r="G19" s="4">
        <v>2</v>
      </c>
    </row>
    <row r="20" ht="17.4" customHeight="1" spans="1:7">
      <c r="A20" s="6"/>
      <c r="B20" s="4"/>
      <c r="C20" s="4">
        <v>2022283109</v>
      </c>
      <c r="D20" s="4" t="s">
        <v>70</v>
      </c>
      <c r="E20" s="4" t="s">
        <v>45</v>
      </c>
      <c r="F20" s="25" t="s">
        <v>55</v>
      </c>
      <c r="G20" s="4">
        <v>2</v>
      </c>
    </row>
    <row r="21" ht="17.4" customHeight="1" spans="1:7">
      <c r="A21" s="6"/>
      <c r="B21" s="4"/>
      <c r="C21" s="4">
        <v>2022283110</v>
      </c>
      <c r="D21" s="4" t="s">
        <v>71</v>
      </c>
      <c r="E21" s="4" t="s">
        <v>72</v>
      </c>
      <c r="F21" s="4" t="s">
        <v>48</v>
      </c>
      <c r="G21" s="4">
        <v>18</v>
      </c>
    </row>
    <row r="22" ht="17.4" customHeight="1" spans="1:7">
      <c r="A22" s="6"/>
      <c r="B22" s="4"/>
      <c r="C22" s="4"/>
      <c r="D22" s="4"/>
      <c r="E22" s="4" t="s">
        <v>43</v>
      </c>
      <c r="F22" s="4" t="s">
        <v>44</v>
      </c>
      <c r="G22" s="4"/>
    </row>
    <row r="23" ht="17.4" customHeight="1" spans="1:7">
      <c r="A23" s="6"/>
      <c r="B23" s="4"/>
      <c r="C23" s="4"/>
      <c r="D23" s="4"/>
      <c r="E23" s="4" t="s">
        <v>73</v>
      </c>
      <c r="F23" s="4" t="s">
        <v>44</v>
      </c>
      <c r="G23" s="4"/>
    </row>
    <row r="24" ht="17.4" customHeight="1" spans="1:7">
      <c r="A24" s="6"/>
      <c r="B24" s="4"/>
      <c r="C24" s="4"/>
      <c r="D24" s="4"/>
      <c r="E24" s="4" t="s">
        <v>72</v>
      </c>
      <c r="F24" s="4" t="s">
        <v>55</v>
      </c>
      <c r="G24" s="4"/>
    </row>
    <row r="25" ht="17.4" customHeight="1" spans="1:7">
      <c r="A25" s="6"/>
      <c r="B25" s="4"/>
      <c r="C25" s="4"/>
      <c r="D25" s="4"/>
      <c r="E25" s="4" t="s">
        <v>45</v>
      </c>
      <c r="F25" s="4" t="s">
        <v>55</v>
      </c>
      <c r="G25" s="4"/>
    </row>
    <row r="26" ht="17.4" customHeight="1" spans="1:7">
      <c r="A26" s="6"/>
      <c r="B26" s="4"/>
      <c r="C26" s="4"/>
      <c r="D26" s="4"/>
      <c r="E26" s="4" t="s">
        <v>43</v>
      </c>
      <c r="F26" s="4" t="s">
        <v>64</v>
      </c>
      <c r="G26" s="4"/>
    </row>
    <row r="27" ht="17.4" customHeight="1" spans="1:7">
      <c r="A27" s="6"/>
      <c r="B27" s="4"/>
      <c r="C27" s="4"/>
      <c r="D27" s="4"/>
      <c r="E27" s="4" t="s">
        <v>73</v>
      </c>
      <c r="F27" s="4" t="s">
        <v>64</v>
      </c>
      <c r="G27" s="4"/>
    </row>
    <row r="28" ht="17.4" customHeight="1" spans="1:7">
      <c r="A28" s="6"/>
      <c r="B28" s="4"/>
      <c r="C28" s="4"/>
      <c r="D28" s="4"/>
      <c r="E28" s="4" t="s">
        <v>74</v>
      </c>
      <c r="F28" s="4" t="s">
        <v>67</v>
      </c>
      <c r="G28" s="4"/>
    </row>
    <row r="29" ht="17.4" customHeight="1" spans="1:7">
      <c r="A29" s="6"/>
      <c r="B29" s="4"/>
      <c r="C29" s="4"/>
      <c r="D29" s="4"/>
      <c r="E29" s="4" t="s">
        <v>75</v>
      </c>
      <c r="F29" s="4" t="s">
        <v>67</v>
      </c>
      <c r="G29" s="4"/>
    </row>
    <row r="30" ht="17.4" customHeight="1" spans="1:7">
      <c r="A30" s="6"/>
      <c r="B30" s="4"/>
      <c r="C30" s="4">
        <v>2022283116</v>
      </c>
      <c r="D30" s="4" t="s">
        <v>76</v>
      </c>
      <c r="E30" s="4" t="s">
        <v>72</v>
      </c>
      <c r="F30" s="4" t="s">
        <v>48</v>
      </c>
      <c r="G30" s="4">
        <v>21</v>
      </c>
    </row>
    <row r="31" ht="17.4" customHeight="1" spans="1:7">
      <c r="A31" s="6"/>
      <c r="B31" s="4"/>
      <c r="C31" s="4"/>
      <c r="D31" s="4"/>
      <c r="E31" s="4" t="s">
        <v>43</v>
      </c>
      <c r="F31" s="4" t="s">
        <v>44</v>
      </c>
      <c r="G31" s="4"/>
    </row>
    <row r="32" ht="17.4" customHeight="1" spans="1:7">
      <c r="A32" s="6"/>
      <c r="B32" s="4"/>
      <c r="C32" s="4"/>
      <c r="D32" s="4"/>
      <c r="E32" s="4" t="s">
        <v>73</v>
      </c>
      <c r="F32" s="4" t="s">
        <v>44</v>
      </c>
      <c r="G32" s="4"/>
    </row>
    <row r="33" ht="17.4" customHeight="1" spans="1:7">
      <c r="A33" s="6"/>
      <c r="B33" s="4"/>
      <c r="C33" s="4"/>
      <c r="D33" s="4"/>
      <c r="E33" s="4" t="s">
        <v>72</v>
      </c>
      <c r="F33" s="4" t="s">
        <v>55</v>
      </c>
      <c r="G33" s="4"/>
    </row>
    <row r="34" ht="17.4" customHeight="1" spans="1:7">
      <c r="A34" s="6"/>
      <c r="B34" s="4"/>
      <c r="C34" s="4"/>
      <c r="D34" s="4"/>
      <c r="E34" s="4" t="s">
        <v>45</v>
      </c>
      <c r="F34" s="4" t="s">
        <v>55</v>
      </c>
      <c r="G34" s="4"/>
    </row>
    <row r="35" ht="17.4" customHeight="1" spans="1:7">
      <c r="A35" s="6"/>
      <c r="B35" s="4"/>
      <c r="C35" s="4"/>
      <c r="D35" s="4"/>
      <c r="E35" s="4" t="s">
        <v>43</v>
      </c>
      <c r="F35" s="4" t="s">
        <v>64</v>
      </c>
      <c r="G35" s="4"/>
    </row>
    <row r="36" ht="17.4" customHeight="1" spans="1:7">
      <c r="A36" s="6"/>
      <c r="B36" s="4"/>
      <c r="C36" s="4"/>
      <c r="D36" s="4"/>
      <c r="E36" s="4" t="s">
        <v>77</v>
      </c>
      <c r="F36" s="4" t="s">
        <v>58</v>
      </c>
      <c r="G36" s="4"/>
    </row>
    <row r="37" ht="17.4" customHeight="1" spans="1:7">
      <c r="A37" s="6"/>
      <c r="B37" s="4"/>
      <c r="C37" s="4"/>
      <c r="D37" s="4"/>
      <c r="E37" s="4" t="s">
        <v>73</v>
      </c>
      <c r="F37" s="4" t="s">
        <v>64</v>
      </c>
      <c r="G37" s="4"/>
    </row>
    <row r="38" ht="17.4" customHeight="1" spans="1:7">
      <c r="A38" s="6"/>
      <c r="B38" s="4"/>
      <c r="C38" s="4"/>
      <c r="D38" s="4"/>
      <c r="E38" s="4" t="s">
        <v>74</v>
      </c>
      <c r="F38" s="4" t="s">
        <v>67</v>
      </c>
      <c r="G38" s="4"/>
    </row>
    <row r="39" ht="17.4" customHeight="1" spans="1:7">
      <c r="A39" s="6"/>
      <c r="B39" s="4"/>
      <c r="C39" s="4"/>
      <c r="D39" s="4"/>
      <c r="E39" s="4" t="s">
        <v>75</v>
      </c>
      <c r="F39" s="4" t="s">
        <v>67</v>
      </c>
      <c r="G39" s="4"/>
    </row>
    <row r="40" ht="17.4" customHeight="1" spans="1:7">
      <c r="A40" s="6"/>
      <c r="B40" s="4"/>
      <c r="C40" s="4">
        <v>2022283117</v>
      </c>
      <c r="D40" s="4" t="s">
        <v>78</v>
      </c>
      <c r="E40" s="4" t="s">
        <v>72</v>
      </c>
      <c r="F40" s="4" t="s">
        <v>48</v>
      </c>
      <c r="G40" s="4">
        <v>21</v>
      </c>
    </row>
    <row r="41" ht="17.4" customHeight="1" spans="1:7">
      <c r="A41" s="6"/>
      <c r="B41" s="4"/>
      <c r="C41" s="4"/>
      <c r="D41" s="4"/>
      <c r="E41" s="4" t="s">
        <v>43</v>
      </c>
      <c r="F41" s="4" t="s">
        <v>44</v>
      </c>
      <c r="G41" s="4"/>
    </row>
    <row r="42" ht="17.4" customHeight="1" spans="1:7">
      <c r="A42" s="6"/>
      <c r="B42" s="4"/>
      <c r="C42" s="4"/>
      <c r="D42" s="4"/>
      <c r="E42" s="4" t="s">
        <v>73</v>
      </c>
      <c r="F42" s="4" t="s">
        <v>44</v>
      </c>
      <c r="G42" s="4"/>
    </row>
    <row r="43" ht="17.4" customHeight="1" spans="1:7">
      <c r="A43" s="6"/>
      <c r="B43" s="4"/>
      <c r="C43" s="4"/>
      <c r="D43" s="4"/>
      <c r="E43" s="4" t="s">
        <v>72</v>
      </c>
      <c r="F43" s="4" t="s">
        <v>55</v>
      </c>
      <c r="G43" s="4"/>
    </row>
    <row r="44" ht="17.4" customHeight="1" spans="1:7">
      <c r="A44" s="6"/>
      <c r="B44" s="4"/>
      <c r="C44" s="4"/>
      <c r="D44" s="4"/>
      <c r="E44" s="4" t="s">
        <v>45</v>
      </c>
      <c r="F44" s="4" t="s">
        <v>55</v>
      </c>
      <c r="G44" s="4"/>
    </row>
    <row r="45" ht="17.4" customHeight="1" spans="1:7">
      <c r="A45" s="6"/>
      <c r="B45" s="4"/>
      <c r="C45" s="4"/>
      <c r="D45" s="4"/>
      <c r="E45" s="4" t="s">
        <v>43</v>
      </c>
      <c r="F45" s="4" t="s">
        <v>64</v>
      </c>
      <c r="G45" s="4"/>
    </row>
    <row r="46" ht="17.4" customHeight="1" spans="1:7">
      <c r="A46" s="6"/>
      <c r="B46" s="4"/>
      <c r="C46" s="4"/>
      <c r="D46" s="4"/>
      <c r="E46" s="4" t="s">
        <v>77</v>
      </c>
      <c r="F46" s="4" t="s">
        <v>58</v>
      </c>
      <c r="G46" s="4"/>
    </row>
    <row r="47" ht="17.4" customHeight="1" spans="1:7">
      <c r="A47" s="6"/>
      <c r="B47" s="4"/>
      <c r="C47" s="4"/>
      <c r="D47" s="4"/>
      <c r="E47" s="4" t="s">
        <v>73</v>
      </c>
      <c r="F47" s="4" t="s">
        <v>64</v>
      </c>
      <c r="G47" s="4"/>
    </row>
    <row r="48" ht="17.4" customHeight="1" spans="1:7">
      <c r="A48" s="6"/>
      <c r="B48" s="4"/>
      <c r="C48" s="4"/>
      <c r="D48" s="4"/>
      <c r="E48" s="4" t="s">
        <v>74</v>
      </c>
      <c r="F48" s="4" t="s">
        <v>67</v>
      </c>
      <c r="G48" s="4"/>
    </row>
    <row r="49" ht="17.4" customHeight="1" spans="1:7">
      <c r="A49" s="6"/>
      <c r="B49" s="4"/>
      <c r="C49" s="4"/>
      <c r="D49" s="4"/>
      <c r="E49" s="4" t="s">
        <v>75</v>
      </c>
      <c r="F49" s="4" t="s">
        <v>67</v>
      </c>
      <c r="G49" s="4"/>
    </row>
    <row r="50" ht="17.4" customHeight="1" spans="1:7">
      <c r="A50" s="6"/>
      <c r="B50" s="4"/>
      <c r="C50" s="4">
        <v>2022283118</v>
      </c>
      <c r="D50" s="4" t="s">
        <v>79</v>
      </c>
      <c r="E50" s="4" t="s">
        <v>72</v>
      </c>
      <c r="F50" s="4" t="s">
        <v>48</v>
      </c>
      <c r="G50" s="4">
        <v>21</v>
      </c>
    </row>
    <row r="51" ht="17.4" customHeight="1" spans="1:7">
      <c r="A51" s="6"/>
      <c r="B51" s="4"/>
      <c r="C51" s="4"/>
      <c r="D51" s="4"/>
      <c r="E51" s="4" t="s">
        <v>43</v>
      </c>
      <c r="F51" s="4" t="s">
        <v>44</v>
      </c>
      <c r="G51" s="4"/>
    </row>
    <row r="52" ht="17.4" customHeight="1" spans="1:7">
      <c r="A52" s="6"/>
      <c r="B52" s="4"/>
      <c r="C52" s="4"/>
      <c r="D52" s="4"/>
      <c r="E52" s="4" t="s">
        <v>73</v>
      </c>
      <c r="F52" s="4" t="s">
        <v>44</v>
      </c>
      <c r="G52" s="4"/>
    </row>
    <row r="53" ht="17.4" customHeight="1" spans="1:7">
      <c r="A53" s="6"/>
      <c r="B53" s="4"/>
      <c r="C53" s="4"/>
      <c r="D53" s="4"/>
      <c r="E53" s="4" t="s">
        <v>72</v>
      </c>
      <c r="F53" s="4" t="s">
        <v>55</v>
      </c>
      <c r="G53" s="4"/>
    </row>
    <row r="54" ht="17.4" customHeight="1" spans="1:7">
      <c r="A54" s="6"/>
      <c r="B54" s="4"/>
      <c r="C54" s="4"/>
      <c r="D54" s="4"/>
      <c r="E54" s="4" t="s">
        <v>45</v>
      </c>
      <c r="F54" s="4" t="s">
        <v>55</v>
      </c>
      <c r="G54" s="4"/>
    </row>
    <row r="55" ht="17.4" customHeight="1" spans="1:7">
      <c r="A55" s="6"/>
      <c r="B55" s="4"/>
      <c r="C55" s="4"/>
      <c r="D55" s="4"/>
      <c r="E55" s="4" t="s">
        <v>43</v>
      </c>
      <c r="F55" s="4" t="s">
        <v>64</v>
      </c>
      <c r="G55" s="4"/>
    </row>
    <row r="56" ht="17.4" customHeight="1" spans="1:7">
      <c r="A56" s="6"/>
      <c r="B56" s="4"/>
      <c r="C56" s="4"/>
      <c r="D56" s="4"/>
      <c r="E56" s="4" t="s">
        <v>77</v>
      </c>
      <c r="F56" s="4" t="s">
        <v>58</v>
      </c>
      <c r="G56" s="4"/>
    </row>
    <row r="57" ht="17.4" customHeight="1" spans="1:7">
      <c r="A57" s="6"/>
      <c r="B57" s="4"/>
      <c r="C57" s="4"/>
      <c r="D57" s="4"/>
      <c r="E57" s="4" t="s">
        <v>73</v>
      </c>
      <c r="F57" s="4" t="s">
        <v>64</v>
      </c>
      <c r="G57" s="4"/>
    </row>
    <row r="58" ht="17.4" customHeight="1" spans="1:7">
      <c r="A58" s="6"/>
      <c r="B58" s="4"/>
      <c r="C58" s="4"/>
      <c r="D58" s="4"/>
      <c r="E58" s="4" t="s">
        <v>74</v>
      </c>
      <c r="F58" s="4" t="s">
        <v>67</v>
      </c>
      <c r="G58" s="4"/>
    </row>
    <row r="59" ht="17.4" customHeight="1" spans="1:7">
      <c r="A59" s="6"/>
      <c r="B59" s="4"/>
      <c r="C59" s="4"/>
      <c r="D59" s="4"/>
      <c r="E59" s="4" t="s">
        <v>75</v>
      </c>
      <c r="F59" s="4" t="s">
        <v>67</v>
      </c>
      <c r="G59" s="4"/>
    </row>
    <row r="60" ht="17.4" customHeight="1" spans="1:7">
      <c r="A60" s="6"/>
      <c r="B60" s="4"/>
      <c r="C60" s="4">
        <v>2022283119</v>
      </c>
      <c r="D60" s="4" t="s">
        <v>80</v>
      </c>
      <c r="E60" s="4" t="s">
        <v>72</v>
      </c>
      <c r="F60" s="4" t="s">
        <v>48</v>
      </c>
      <c r="G60" s="4">
        <v>21</v>
      </c>
    </row>
    <row r="61" ht="17.4" customHeight="1" spans="1:7">
      <c r="A61" s="6"/>
      <c r="B61" s="4"/>
      <c r="C61" s="4"/>
      <c r="D61" s="4"/>
      <c r="E61" s="4" t="s">
        <v>43</v>
      </c>
      <c r="F61" s="4" t="s">
        <v>44</v>
      </c>
      <c r="G61" s="4"/>
    </row>
    <row r="62" ht="17.4" customHeight="1" spans="1:7">
      <c r="A62" s="6"/>
      <c r="B62" s="4"/>
      <c r="C62" s="4"/>
      <c r="D62" s="4"/>
      <c r="E62" s="4" t="s">
        <v>73</v>
      </c>
      <c r="F62" s="4" t="s">
        <v>44</v>
      </c>
      <c r="G62" s="4"/>
    </row>
    <row r="63" ht="17.4" customHeight="1" spans="1:7">
      <c r="A63" s="6"/>
      <c r="B63" s="4"/>
      <c r="C63" s="4"/>
      <c r="D63" s="4"/>
      <c r="E63" s="4" t="s">
        <v>72</v>
      </c>
      <c r="F63" s="4" t="s">
        <v>55</v>
      </c>
      <c r="G63" s="4"/>
    </row>
    <row r="64" ht="17.4" customHeight="1" spans="1:7">
      <c r="A64" s="6"/>
      <c r="B64" s="4"/>
      <c r="C64" s="4"/>
      <c r="D64" s="4"/>
      <c r="E64" s="4" t="s">
        <v>45</v>
      </c>
      <c r="F64" s="4" t="s">
        <v>55</v>
      </c>
      <c r="G64" s="4"/>
    </row>
    <row r="65" ht="17.4" customHeight="1" spans="1:7">
      <c r="A65" s="6"/>
      <c r="B65" s="4"/>
      <c r="C65" s="4"/>
      <c r="D65" s="4"/>
      <c r="E65" s="4" t="s">
        <v>43</v>
      </c>
      <c r="F65" s="4" t="s">
        <v>64</v>
      </c>
      <c r="G65" s="4"/>
    </row>
    <row r="66" ht="17.4" customHeight="1" spans="1:7">
      <c r="A66" s="6"/>
      <c r="B66" s="4"/>
      <c r="C66" s="4"/>
      <c r="D66" s="4"/>
      <c r="E66" s="4" t="s">
        <v>77</v>
      </c>
      <c r="F66" s="4" t="s">
        <v>58</v>
      </c>
      <c r="G66" s="4"/>
    </row>
    <row r="67" ht="17.4" customHeight="1" spans="1:7">
      <c r="A67" s="6"/>
      <c r="B67" s="4"/>
      <c r="C67" s="4"/>
      <c r="D67" s="4"/>
      <c r="E67" s="4" t="s">
        <v>73</v>
      </c>
      <c r="F67" s="4" t="s">
        <v>64</v>
      </c>
      <c r="G67" s="4"/>
    </row>
    <row r="68" ht="17.4" customHeight="1" spans="1:7">
      <c r="A68" s="6"/>
      <c r="B68" s="4"/>
      <c r="C68" s="4"/>
      <c r="D68" s="4"/>
      <c r="E68" s="4" t="s">
        <v>74</v>
      </c>
      <c r="F68" s="4" t="s">
        <v>67</v>
      </c>
      <c r="G68" s="4"/>
    </row>
    <row r="69" ht="17.4" customHeight="1" spans="1:7">
      <c r="A69" s="6"/>
      <c r="B69" s="4"/>
      <c r="C69" s="4"/>
      <c r="D69" s="4"/>
      <c r="E69" s="4" t="s">
        <v>75</v>
      </c>
      <c r="F69" s="4" t="s">
        <v>67</v>
      </c>
      <c r="G69" s="4"/>
    </row>
    <row r="70" ht="17.4" customHeight="1" spans="1:7">
      <c r="A70" s="6"/>
      <c r="B70" s="4">
        <v>20222833</v>
      </c>
      <c r="C70" s="4">
        <v>2022283315</v>
      </c>
      <c r="D70" s="4" t="s">
        <v>81</v>
      </c>
      <c r="E70" s="4" t="s">
        <v>82</v>
      </c>
      <c r="F70" s="4" t="s">
        <v>48</v>
      </c>
      <c r="G70" s="4">
        <v>27</v>
      </c>
    </row>
    <row r="71" ht="17.4" customHeight="1" spans="1:7">
      <c r="A71" s="6"/>
      <c r="B71" s="4"/>
      <c r="C71" s="4"/>
      <c r="D71" s="4"/>
      <c r="E71" s="4" t="s">
        <v>73</v>
      </c>
      <c r="F71" s="4" t="s">
        <v>48</v>
      </c>
      <c r="G71" s="4"/>
    </row>
    <row r="72" ht="17.4" customHeight="1" spans="1:7">
      <c r="A72" s="6"/>
      <c r="B72" s="4"/>
      <c r="C72" s="4"/>
      <c r="D72" s="4"/>
      <c r="E72" s="4" t="s">
        <v>43</v>
      </c>
      <c r="F72" s="4" t="s">
        <v>44</v>
      </c>
      <c r="G72" s="4"/>
    </row>
    <row r="73" ht="17.4" customHeight="1" spans="1:7">
      <c r="A73" s="6"/>
      <c r="B73" s="4"/>
      <c r="C73" s="4"/>
      <c r="D73" s="4"/>
      <c r="E73" s="4" t="s">
        <v>82</v>
      </c>
      <c r="F73" s="4" t="s">
        <v>62</v>
      </c>
      <c r="G73" s="4"/>
    </row>
    <row r="74" ht="17.4" customHeight="1" spans="1:7">
      <c r="A74" s="6"/>
      <c r="B74" s="4"/>
      <c r="C74" s="4"/>
      <c r="D74" s="4"/>
      <c r="E74" s="4" t="s">
        <v>83</v>
      </c>
      <c r="F74" s="4" t="s">
        <v>44</v>
      </c>
      <c r="G74" s="4"/>
    </row>
    <row r="75" ht="17.4" customHeight="1" spans="1:7">
      <c r="A75" s="6"/>
      <c r="B75" s="4"/>
      <c r="C75" s="4"/>
      <c r="D75" s="4"/>
      <c r="E75" s="4" t="s">
        <v>75</v>
      </c>
      <c r="F75" s="4" t="s">
        <v>55</v>
      </c>
      <c r="G75" s="4"/>
    </row>
    <row r="76" ht="17.4" customHeight="1" spans="1:7">
      <c r="A76" s="6"/>
      <c r="B76" s="4"/>
      <c r="C76" s="4"/>
      <c r="D76" s="4"/>
      <c r="E76" s="4" t="s">
        <v>77</v>
      </c>
      <c r="F76" s="4" t="s">
        <v>84</v>
      </c>
      <c r="G76" s="4"/>
    </row>
    <row r="77" ht="17.4" customHeight="1" spans="1:7">
      <c r="A77" s="6"/>
      <c r="B77" s="4"/>
      <c r="C77" s="4"/>
      <c r="D77" s="4"/>
      <c r="E77" s="4" t="s">
        <v>45</v>
      </c>
      <c r="F77" s="4" t="s">
        <v>64</v>
      </c>
      <c r="G77" s="4"/>
    </row>
    <row r="78" ht="17.4" customHeight="1" spans="1:7">
      <c r="A78" s="6"/>
      <c r="B78" s="4"/>
      <c r="C78" s="4"/>
      <c r="D78" s="4"/>
      <c r="E78" s="4" t="s">
        <v>43</v>
      </c>
      <c r="F78" s="4" t="s">
        <v>64</v>
      </c>
      <c r="G78" s="4"/>
    </row>
    <row r="79" ht="17.4" customHeight="1" spans="1:7">
      <c r="A79" s="6"/>
      <c r="B79" s="4"/>
      <c r="C79" s="4"/>
      <c r="D79" s="4"/>
      <c r="E79" s="4" t="s">
        <v>45</v>
      </c>
      <c r="F79" s="4" t="s">
        <v>67</v>
      </c>
      <c r="G79" s="4"/>
    </row>
    <row r="80" ht="17.4" customHeight="1" spans="1:7">
      <c r="A80" s="6"/>
      <c r="B80" s="4"/>
      <c r="C80" s="4"/>
      <c r="D80" s="4"/>
      <c r="E80" s="4" t="s">
        <v>83</v>
      </c>
      <c r="F80" s="4" t="s">
        <v>66</v>
      </c>
      <c r="G80" s="4"/>
    </row>
    <row r="81" ht="17.4" customHeight="1" spans="1:7">
      <c r="A81" s="6"/>
      <c r="B81" s="4"/>
      <c r="C81" s="4"/>
      <c r="D81" s="4"/>
      <c r="E81" s="4" t="s">
        <v>73</v>
      </c>
      <c r="F81" s="4" t="s">
        <v>67</v>
      </c>
      <c r="G81" s="4"/>
    </row>
    <row r="82" ht="17.4" customHeight="1" spans="1:7">
      <c r="A82" s="6"/>
      <c r="B82" s="4"/>
      <c r="C82" s="4">
        <v>2022283329</v>
      </c>
      <c r="D82" s="4" t="s">
        <v>85</v>
      </c>
      <c r="E82" s="4" t="s">
        <v>75</v>
      </c>
      <c r="F82" s="4" t="s">
        <v>55</v>
      </c>
      <c r="G82" s="4">
        <v>16</v>
      </c>
    </row>
    <row r="83" ht="17.4" customHeight="1" spans="1:7">
      <c r="A83" s="6"/>
      <c r="B83" s="4"/>
      <c r="C83" s="4"/>
      <c r="D83" s="4"/>
      <c r="E83" s="4" t="s">
        <v>77</v>
      </c>
      <c r="F83" s="4" t="s">
        <v>84</v>
      </c>
      <c r="G83" s="4"/>
    </row>
    <row r="84" ht="17.4" customHeight="1" spans="1:7">
      <c r="A84" s="6"/>
      <c r="B84" s="4"/>
      <c r="C84" s="4"/>
      <c r="D84" s="4"/>
      <c r="E84" s="4" t="s">
        <v>45</v>
      </c>
      <c r="F84" s="4" t="s">
        <v>64</v>
      </c>
      <c r="G84" s="4"/>
    </row>
    <row r="85" ht="17.4" customHeight="1" spans="1:7">
      <c r="A85" s="6"/>
      <c r="B85" s="4"/>
      <c r="C85" s="4"/>
      <c r="D85" s="4"/>
      <c r="E85" s="4" t="s">
        <v>43</v>
      </c>
      <c r="F85" s="4" t="s">
        <v>64</v>
      </c>
      <c r="G85" s="4"/>
    </row>
    <row r="86" ht="17.4" customHeight="1" spans="1:7">
      <c r="A86" s="6"/>
      <c r="B86" s="4"/>
      <c r="C86" s="4"/>
      <c r="D86" s="4"/>
      <c r="E86" s="4" t="s">
        <v>45</v>
      </c>
      <c r="F86" s="4" t="s">
        <v>67</v>
      </c>
      <c r="G86" s="4"/>
    </row>
    <row r="87" ht="17.4" customHeight="1" spans="1:7">
      <c r="A87" s="6"/>
      <c r="B87" s="4"/>
      <c r="C87" s="4"/>
      <c r="D87" s="4"/>
      <c r="E87" s="4" t="s">
        <v>83</v>
      </c>
      <c r="F87" s="4" t="s">
        <v>66</v>
      </c>
      <c r="G87" s="4"/>
    </row>
    <row r="88" ht="17.4" customHeight="1" spans="1:7">
      <c r="A88" s="6"/>
      <c r="B88" s="4"/>
      <c r="C88" s="4"/>
      <c r="D88" s="4"/>
      <c r="E88" s="4" t="s">
        <v>73</v>
      </c>
      <c r="F88" s="4" t="s">
        <v>67</v>
      </c>
      <c r="G88" s="4"/>
    </row>
    <row r="89" ht="17.4" customHeight="1" spans="1:7">
      <c r="A89" s="6"/>
      <c r="B89" s="4">
        <v>20222834</v>
      </c>
      <c r="C89" s="4">
        <v>2022283440</v>
      </c>
      <c r="D89" s="4" t="s">
        <v>86</v>
      </c>
      <c r="E89" s="4" t="s">
        <v>43</v>
      </c>
      <c r="F89" s="4" t="s">
        <v>44</v>
      </c>
      <c r="G89" s="4">
        <v>18</v>
      </c>
    </row>
    <row r="90" ht="17.4" customHeight="1" spans="1:7">
      <c r="A90" s="6"/>
      <c r="B90" s="4"/>
      <c r="C90" s="4"/>
      <c r="D90" s="4"/>
      <c r="E90" s="4" t="s">
        <v>82</v>
      </c>
      <c r="F90" s="4" t="s">
        <v>44</v>
      </c>
      <c r="G90" s="4"/>
    </row>
    <row r="91" ht="17.4" customHeight="1" spans="1:7">
      <c r="A91" s="6"/>
      <c r="B91" s="4"/>
      <c r="C91" s="4"/>
      <c r="D91" s="4"/>
      <c r="E91" s="4" t="s">
        <v>87</v>
      </c>
      <c r="F91" s="4" t="s">
        <v>55</v>
      </c>
      <c r="G91" s="4"/>
    </row>
    <row r="92" ht="17.4" customHeight="1" spans="1:7">
      <c r="A92" s="6"/>
      <c r="B92" s="4"/>
      <c r="C92" s="4"/>
      <c r="D92" s="4"/>
      <c r="E92" s="4" t="s">
        <v>82</v>
      </c>
      <c r="F92" s="4" t="s">
        <v>58</v>
      </c>
      <c r="G92" s="4"/>
    </row>
    <row r="93" ht="17.4" customHeight="1" spans="1:7">
      <c r="A93" s="6"/>
      <c r="B93" s="4"/>
      <c r="C93" s="4"/>
      <c r="D93" s="4"/>
      <c r="E93" s="4" t="s">
        <v>43</v>
      </c>
      <c r="F93" s="4" t="s">
        <v>64</v>
      </c>
      <c r="G93" s="4"/>
    </row>
    <row r="94" ht="17.4" customHeight="1" spans="1:7">
      <c r="A94" s="6"/>
      <c r="B94" s="4"/>
      <c r="C94" s="4"/>
      <c r="D94" s="4"/>
      <c r="E94" s="4" t="s">
        <v>77</v>
      </c>
      <c r="F94" s="4" t="s">
        <v>66</v>
      </c>
      <c r="G94" s="4"/>
    </row>
    <row r="95" ht="17.4" customHeight="1" spans="1:7">
      <c r="A95" s="6"/>
      <c r="B95" s="4"/>
      <c r="C95" s="4"/>
      <c r="D95" s="4"/>
      <c r="E95" s="4" t="s">
        <v>83</v>
      </c>
      <c r="F95" s="4" t="s">
        <v>67</v>
      </c>
      <c r="G95" s="4"/>
    </row>
    <row r="96" ht="17.4" customHeight="1" spans="1:7">
      <c r="A96" s="6"/>
      <c r="B96" s="4"/>
      <c r="C96" s="4"/>
      <c r="D96" s="4"/>
      <c r="E96" s="4" t="s">
        <v>88</v>
      </c>
      <c r="F96" s="4" t="s">
        <v>67</v>
      </c>
      <c r="G96" s="4"/>
    </row>
    <row r="97" ht="17.4" customHeight="1" spans="1:7">
      <c r="A97" s="6"/>
      <c r="B97" s="4">
        <v>20222837</v>
      </c>
      <c r="C97" s="4">
        <v>2022283709</v>
      </c>
      <c r="D97" s="4" t="s">
        <v>89</v>
      </c>
      <c r="E97" s="4" t="s">
        <v>88</v>
      </c>
      <c r="F97" s="4" t="s">
        <v>64</v>
      </c>
      <c r="G97" s="4">
        <v>2</v>
      </c>
    </row>
    <row r="98" ht="17.4" customHeight="1" spans="1:7">
      <c r="A98" s="6"/>
      <c r="B98" s="4"/>
      <c r="C98" s="4">
        <v>2022283721</v>
      </c>
      <c r="D98" s="4" t="s">
        <v>90</v>
      </c>
      <c r="E98" s="4" t="s">
        <v>75</v>
      </c>
      <c r="F98" s="4" t="s">
        <v>64</v>
      </c>
      <c r="G98" s="4">
        <v>2</v>
      </c>
    </row>
    <row r="99" ht="17.4" customHeight="1" spans="1:7">
      <c r="A99" s="6"/>
      <c r="B99" s="4"/>
      <c r="C99" s="4">
        <v>2022283729</v>
      </c>
      <c r="D99" s="4" t="s">
        <v>91</v>
      </c>
      <c r="E99" s="4" t="s">
        <v>72</v>
      </c>
      <c r="F99" s="4" t="s">
        <v>48</v>
      </c>
      <c r="G99" s="4">
        <v>25</v>
      </c>
    </row>
    <row r="100" ht="17.4" customHeight="1" spans="1:7">
      <c r="A100" s="6"/>
      <c r="B100" s="4"/>
      <c r="C100" s="4"/>
      <c r="D100" s="4"/>
      <c r="E100" s="4" t="s">
        <v>92</v>
      </c>
      <c r="F100" s="4" t="s">
        <v>48</v>
      </c>
      <c r="G100" s="4"/>
    </row>
    <row r="101" ht="17.4" customHeight="1" spans="1:7">
      <c r="A101" s="6"/>
      <c r="B101" s="4"/>
      <c r="C101" s="4"/>
      <c r="D101" s="4"/>
      <c r="E101" s="4" t="s">
        <v>73</v>
      </c>
      <c r="F101" s="4" t="s">
        <v>48</v>
      </c>
      <c r="G101" s="4"/>
    </row>
    <row r="102" ht="17.4" customHeight="1" spans="1:7">
      <c r="A102" s="6"/>
      <c r="B102" s="4"/>
      <c r="C102" s="4"/>
      <c r="D102" s="4"/>
      <c r="E102" s="4" t="s">
        <v>45</v>
      </c>
      <c r="F102" s="4" t="s">
        <v>44</v>
      </c>
      <c r="G102" s="4"/>
    </row>
    <row r="103" ht="17.4" customHeight="1" spans="1:7">
      <c r="A103" s="6"/>
      <c r="B103" s="4"/>
      <c r="C103" s="4"/>
      <c r="D103" s="4"/>
      <c r="E103" s="4" t="s">
        <v>43</v>
      </c>
      <c r="F103" s="4" t="s">
        <v>48</v>
      </c>
      <c r="G103" s="4"/>
    </row>
    <row r="104" ht="17.4" customHeight="1" spans="1:7">
      <c r="A104" s="6"/>
      <c r="B104" s="4"/>
      <c r="C104" s="4"/>
      <c r="D104" s="4"/>
      <c r="E104" s="4" t="s">
        <v>93</v>
      </c>
      <c r="F104" s="4" t="s">
        <v>44</v>
      </c>
      <c r="G104" s="4"/>
    </row>
    <row r="105" ht="17.4" customHeight="1" spans="1:7">
      <c r="A105" s="6"/>
      <c r="B105" s="4"/>
      <c r="C105" s="4"/>
      <c r="D105" s="4"/>
      <c r="E105" s="4" t="s">
        <v>75</v>
      </c>
      <c r="F105" s="4" t="s">
        <v>64</v>
      </c>
      <c r="G105" s="4"/>
    </row>
    <row r="106" ht="17.4" customHeight="1" spans="1:7">
      <c r="A106" s="6"/>
      <c r="B106" s="4"/>
      <c r="C106" s="4"/>
      <c r="D106" s="4"/>
      <c r="E106" s="4" t="s">
        <v>77</v>
      </c>
      <c r="F106" s="4" t="s">
        <v>58</v>
      </c>
      <c r="G106" s="4"/>
    </row>
    <row r="107" ht="17.4" customHeight="1" spans="1:7">
      <c r="A107" s="6"/>
      <c r="B107" s="4"/>
      <c r="C107" s="4"/>
      <c r="D107" s="4"/>
      <c r="E107" s="4" t="s">
        <v>88</v>
      </c>
      <c r="F107" s="4" t="s">
        <v>64</v>
      </c>
      <c r="G107" s="4"/>
    </row>
    <row r="108" ht="17.4" customHeight="1" spans="1:7">
      <c r="A108" s="6"/>
      <c r="B108" s="4"/>
      <c r="C108" s="4"/>
      <c r="D108" s="4"/>
      <c r="E108" s="4" t="s">
        <v>72</v>
      </c>
      <c r="F108" s="4" t="s">
        <v>67</v>
      </c>
      <c r="G108" s="4"/>
    </row>
    <row r="109" ht="17.4" customHeight="1" spans="1:7">
      <c r="A109" s="6"/>
      <c r="B109" s="4"/>
      <c r="C109" s="4"/>
      <c r="D109" s="4"/>
      <c r="E109" s="4" t="s">
        <v>93</v>
      </c>
      <c r="F109" s="4" t="s">
        <v>67</v>
      </c>
      <c r="G109" s="4"/>
    </row>
    <row r="110" ht="17.4" customHeight="1" spans="1:7">
      <c r="A110" s="6"/>
      <c r="B110" s="4"/>
      <c r="C110" s="4"/>
      <c r="D110" s="4"/>
      <c r="E110" s="4" t="s">
        <v>43</v>
      </c>
      <c r="F110" s="4" t="s">
        <v>67</v>
      </c>
      <c r="G110" s="4"/>
    </row>
    <row r="111" ht="17.4" customHeight="1" spans="1:7">
      <c r="A111" s="6"/>
      <c r="B111" s="4"/>
      <c r="C111" s="4">
        <v>2022283729</v>
      </c>
      <c r="D111" s="4" t="s">
        <v>94</v>
      </c>
      <c r="E111" s="4" t="s">
        <v>43</v>
      </c>
      <c r="F111" s="4" t="s">
        <v>67</v>
      </c>
      <c r="G111" s="4">
        <v>2</v>
      </c>
    </row>
    <row r="112" ht="17.4" customHeight="1" spans="1:7">
      <c r="A112" s="6"/>
      <c r="B112" s="4"/>
      <c r="C112" s="4">
        <v>2022283737</v>
      </c>
      <c r="D112" s="4" t="s">
        <v>95</v>
      </c>
      <c r="E112" s="4" t="s">
        <v>43</v>
      </c>
      <c r="F112" s="4" t="s">
        <v>67</v>
      </c>
      <c r="G112" s="4">
        <v>2</v>
      </c>
    </row>
    <row r="113" ht="17.4" customHeight="1" spans="1:7">
      <c r="A113" s="6"/>
      <c r="B113" s="4">
        <v>20222841</v>
      </c>
      <c r="C113" s="4">
        <v>2022284104</v>
      </c>
      <c r="D113" s="4" t="s">
        <v>96</v>
      </c>
      <c r="E113" s="4" t="s">
        <v>97</v>
      </c>
      <c r="F113" s="4" t="s">
        <v>98</v>
      </c>
      <c r="G113" s="4">
        <v>7</v>
      </c>
    </row>
    <row r="114" ht="17.4" customHeight="1" spans="1:7">
      <c r="A114" s="6"/>
      <c r="B114" s="4"/>
      <c r="C114" s="4"/>
      <c r="D114" s="4"/>
      <c r="E114" s="4" t="s">
        <v>99</v>
      </c>
      <c r="F114" s="4" t="s">
        <v>48</v>
      </c>
      <c r="G114" s="4"/>
    </row>
    <row r="115" ht="17.4" customHeight="1" spans="1:7">
      <c r="A115" s="6"/>
      <c r="B115" s="4"/>
      <c r="C115" s="4"/>
      <c r="D115" s="4"/>
      <c r="E115" s="4" t="s">
        <v>100</v>
      </c>
      <c r="F115" s="4" t="s">
        <v>48</v>
      </c>
      <c r="G115" s="4"/>
    </row>
    <row r="116" ht="17.4" customHeight="1" spans="1:7">
      <c r="A116" s="6"/>
      <c r="B116" s="4"/>
      <c r="C116" s="4">
        <v>2022284110</v>
      </c>
      <c r="D116" s="4" t="s">
        <v>101</v>
      </c>
      <c r="E116" s="4" t="s">
        <v>100</v>
      </c>
      <c r="F116" s="4" t="s">
        <v>67</v>
      </c>
      <c r="G116" s="4">
        <v>2</v>
      </c>
    </row>
    <row r="117" ht="17.4" customHeight="1" spans="1:7">
      <c r="A117" s="6"/>
      <c r="B117" s="4">
        <v>20222842</v>
      </c>
      <c r="C117" s="4">
        <v>2022284219</v>
      </c>
      <c r="D117" s="4" t="s">
        <v>102</v>
      </c>
      <c r="E117" s="4" t="s">
        <v>72</v>
      </c>
      <c r="F117" s="4" t="s">
        <v>55</v>
      </c>
      <c r="G117" s="4">
        <v>2</v>
      </c>
    </row>
    <row r="118" ht="17.4" customHeight="1" spans="1:7">
      <c r="A118" s="6"/>
      <c r="B118" s="4"/>
      <c r="C118" s="4">
        <v>2022284220</v>
      </c>
      <c r="D118" s="4" t="s">
        <v>103</v>
      </c>
      <c r="E118" s="4" t="s">
        <v>72</v>
      </c>
      <c r="F118" s="4" t="s">
        <v>55</v>
      </c>
      <c r="G118" s="4">
        <v>2</v>
      </c>
    </row>
    <row r="119" ht="17.4" customHeight="1" spans="1:7">
      <c r="A119" s="6"/>
      <c r="B119" s="4">
        <v>20212831</v>
      </c>
      <c r="C119" s="4">
        <v>2021283117</v>
      </c>
      <c r="D119" s="4" t="s">
        <v>104</v>
      </c>
      <c r="E119" s="4" t="s">
        <v>105</v>
      </c>
      <c r="F119" s="4" t="s">
        <v>44</v>
      </c>
      <c r="G119" s="4">
        <v>13</v>
      </c>
    </row>
    <row r="120" ht="17.4" customHeight="1" spans="1:7">
      <c r="A120" s="6"/>
      <c r="B120" s="4"/>
      <c r="C120" s="4"/>
      <c r="D120" s="4"/>
      <c r="E120" s="4" t="s">
        <v>106</v>
      </c>
      <c r="F120" s="4" t="s">
        <v>55</v>
      </c>
      <c r="G120" s="4"/>
    </row>
    <row r="121" ht="17.4" customHeight="1" spans="1:7">
      <c r="A121" s="6"/>
      <c r="B121" s="4"/>
      <c r="C121" s="4"/>
      <c r="D121" s="4"/>
      <c r="E121" s="4" t="s">
        <v>100</v>
      </c>
      <c r="F121" s="4" t="s">
        <v>55</v>
      </c>
      <c r="G121" s="4"/>
    </row>
    <row r="122" ht="17.4" customHeight="1" spans="1:7">
      <c r="A122" s="6"/>
      <c r="B122" s="4"/>
      <c r="C122" s="4"/>
      <c r="D122" s="4"/>
      <c r="E122" s="4" t="s">
        <v>107</v>
      </c>
      <c r="F122" s="4" t="s">
        <v>58</v>
      </c>
      <c r="G122" s="4"/>
    </row>
    <row r="123" ht="17.4" customHeight="1" spans="1:7">
      <c r="A123" s="6"/>
      <c r="B123" s="4"/>
      <c r="C123" s="4"/>
      <c r="D123" s="4"/>
      <c r="E123" s="4" t="s">
        <v>105</v>
      </c>
      <c r="F123" s="4" t="s">
        <v>67</v>
      </c>
      <c r="G123" s="4"/>
    </row>
    <row r="124" ht="17.4" customHeight="1" spans="1:7">
      <c r="A124" s="6"/>
      <c r="B124" s="4"/>
      <c r="C124" s="4"/>
      <c r="D124" s="4"/>
      <c r="E124" s="4" t="s">
        <v>100</v>
      </c>
      <c r="F124" s="4" t="s">
        <v>67</v>
      </c>
      <c r="G124" s="4"/>
    </row>
    <row r="125" ht="17.4" customHeight="1" spans="1:7">
      <c r="A125" s="6"/>
      <c r="B125" s="4">
        <v>20212731</v>
      </c>
      <c r="C125" s="4">
        <v>2021273104</v>
      </c>
      <c r="D125" s="4" t="s">
        <v>108</v>
      </c>
      <c r="E125" s="4" t="s">
        <v>109</v>
      </c>
      <c r="F125" s="4" t="s">
        <v>44</v>
      </c>
      <c r="G125" s="4">
        <v>10</v>
      </c>
    </row>
    <row r="126" ht="17.4" customHeight="1" spans="1:7">
      <c r="A126" s="6"/>
      <c r="B126" s="4"/>
      <c r="C126" s="4"/>
      <c r="D126" s="4"/>
      <c r="E126" s="4" t="s">
        <v>110</v>
      </c>
      <c r="F126" s="4" t="s">
        <v>62</v>
      </c>
      <c r="G126" s="4"/>
    </row>
    <row r="127" ht="17.4" customHeight="1" spans="1:7">
      <c r="A127" s="6"/>
      <c r="B127" s="4"/>
      <c r="C127" s="4"/>
      <c r="D127" s="4"/>
      <c r="E127" s="4" t="s">
        <v>45</v>
      </c>
      <c r="F127" s="4" t="s">
        <v>55</v>
      </c>
      <c r="G127" s="4"/>
    </row>
    <row r="128" ht="17.4" customHeight="1" spans="1:7">
      <c r="A128" s="6"/>
      <c r="B128" s="4"/>
      <c r="C128" s="4"/>
      <c r="D128" s="4"/>
      <c r="E128" s="4" t="s">
        <v>111</v>
      </c>
      <c r="F128" s="4" t="s">
        <v>58</v>
      </c>
      <c r="G128" s="4"/>
    </row>
    <row r="129" ht="17.4" customHeight="1" spans="1:7">
      <c r="A129" s="6"/>
      <c r="B129" s="4"/>
      <c r="C129" s="4">
        <v>2021273135</v>
      </c>
      <c r="D129" s="4" t="s">
        <v>112</v>
      </c>
      <c r="E129" s="4" t="s">
        <v>45</v>
      </c>
      <c r="F129" s="4" t="s">
        <v>67</v>
      </c>
      <c r="G129" s="4">
        <v>5</v>
      </c>
    </row>
    <row r="130" ht="17.4" customHeight="1" spans="1:7">
      <c r="A130" s="6"/>
      <c r="B130" s="4"/>
      <c r="C130" s="4"/>
      <c r="D130" s="4"/>
      <c r="E130" s="4" t="s">
        <v>113</v>
      </c>
      <c r="F130" s="4" t="s">
        <v>66</v>
      </c>
      <c r="G130" s="4"/>
    </row>
    <row r="131" ht="17.4" customHeight="1" spans="1:7">
      <c r="A131" s="6"/>
      <c r="B131" s="4"/>
      <c r="C131" s="4">
        <v>2021273138</v>
      </c>
      <c r="D131" s="4" t="s">
        <v>114</v>
      </c>
      <c r="E131" s="4" t="s">
        <v>45</v>
      </c>
      <c r="F131" s="4" t="s">
        <v>67</v>
      </c>
      <c r="G131" s="4">
        <v>5</v>
      </c>
    </row>
    <row r="132" ht="17.4" customHeight="1" spans="1:7">
      <c r="A132" s="6"/>
      <c r="B132" s="4"/>
      <c r="C132" s="4"/>
      <c r="D132" s="4"/>
      <c r="E132" s="4" t="s">
        <v>113</v>
      </c>
      <c r="F132" s="4" t="s">
        <v>66</v>
      </c>
      <c r="G132" s="4"/>
    </row>
    <row r="133" ht="17.4" customHeight="1" spans="1:7">
      <c r="A133" s="6"/>
      <c r="B133" s="4"/>
      <c r="C133" s="4">
        <v>2021273126</v>
      </c>
      <c r="D133" s="4" t="s">
        <v>115</v>
      </c>
      <c r="E133" s="4" t="s">
        <v>45</v>
      </c>
      <c r="F133" s="4" t="s">
        <v>67</v>
      </c>
      <c r="G133" s="4">
        <v>5</v>
      </c>
    </row>
    <row r="134" ht="17.4" customHeight="1" spans="1:7">
      <c r="A134" s="6"/>
      <c r="B134" s="4"/>
      <c r="C134" s="4"/>
      <c r="D134" s="4"/>
      <c r="E134" s="4" t="s">
        <v>113</v>
      </c>
      <c r="F134" s="4" t="s">
        <v>66</v>
      </c>
      <c r="G134" s="4"/>
    </row>
    <row r="135" ht="17.4" customHeight="1" spans="1:7">
      <c r="A135" s="6"/>
      <c r="B135" s="4">
        <v>20202831</v>
      </c>
      <c r="C135" s="4">
        <v>2020283116</v>
      </c>
      <c r="D135" s="4" t="s">
        <v>116</v>
      </c>
      <c r="E135" s="4" t="s">
        <v>117</v>
      </c>
      <c r="F135" s="4" t="s">
        <v>98</v>
      </c>
      <c r="G135" s="4">
        <v>3</v>
      </c>
    </row>
    <row r="136" ht="17.4" customHeight="1" spans="1:7">
      <c r="A136" s="6"/>
      <c r="B136" s="4"/>
      <c r="C136" s="4">
        <v>2020283124</v>
      </c>
      <c r="D136" s="4" t="s">
        <v>118</v>
      </c>
      <c r="E136" s="4" t="s">
        <v>119</v>
      </c>
      <c r="F136" s="4" t="s">
        <v>66</v>
      </c>
      <c r="G136" s="4">
        <v>3</v>
      </c>
    </row>
    <row r="137" ht="17.4" customHeight="1" spans="1:7">
      <c r="A137" s="6" t="s">
        <v>4</v>
      </c>
      <c r="B137" s="4">
        <v>20213032</v>
      </c>
      <c r="C137" s="4">
        <v>2021303211</v>
      </c>
      <c r="D137" s="4" t="s">
        <v>120</v>
      </c>
      <c r="E137" s="4" t="s">
        <v>121</v>
      </c>
      <c r="F137" s="4" t="s">
        <v>44</v>
      </c>
      <c r="G137" s="6">
        <v>4</v>
      </c>
    </row>
    <row r="138" ht="17.4" customHeight="1" spans="1:7">
      <c r="A138" s="6"/>
      <c r="B138" s="4"/>
      <c r="C138" s="4"/>
      <c r="D138" s="4"/>
      <c r="E138" s="4" t="s">
        <v>122</v>
      </c>
      <c r="F138" s="4" t="s">
        <v>44</v>
      </c>
      <c r="G138" s="6"/>
    </row>
    <row r="139" ht="17.4" customHeight="1" spans="1:7">
      <c r="A139" s="6"/>
      <c r="B139" s="4"/>
      <c r="C139" s="4">
        <v>2021303212</v>
      </c>
      <c r="D139" s="4" t="s">
        <v>123</v>
      </c>
      <c r="E139" s="4" t="s">
        <v>121</v>
      </c>
      <c r="F139" s="4" t="s">
        <v>44</v>
      </c>
      <c r="G139" s="6">
        <v>4</v>
      </c>
    </row>
    <row r="140" ht="17.4" customHeight="1" spans="1:7">
      <c r="A140" s="6"/>
      <c r="B140" s="4"/>
      <c r="C140" s="4"/>
      <c r="D140" s="4"/>
      <c r="E140" s="4" t="s">
        <v>122</v>
      </c>
      <c r="F140" s="4" t="s">
        <v>44</v>
      </c>
      <c r="G140" s="6"/>
    </row>
    <row r="141" ht="17.4" customHeight="1" spans="1:7">
      <c r="A141" s="6"/>
      <c r="B141" s="4">
        <v>20212331</v>
      </c>
      <c r="C141" s="4">
        <v>2021233106</v>
      </c>
      <c r="D141" s="4" t="s">
        <v>124</v>
      </c>
      <c r="E141" s="4" t="s">
        <v>125</v>
      </c>
      <c r="F141" s="4" t="s">
        <v>48</v>
      </c>
      <c r="G141" s="6">
        <v>24</v>
      </c>
    </row>
    <row r="142" ht="17.4" customHeight="1" spans="1:7">
      <c r="A142" s="6"/>
      <c r="B142" s="4"/>
      <c r="C142" s="4"/>
      <c r="D142" s="4"/>
      <c r="E142" s="4" t="s">
        <v>126</v>
      </c>
      <c r="F142" s="4" t="s">
        <v>48</v>
      </c>
      <c r="G142" s="6"/>
    </row>
    <row r="143" ht="17.4" customHeight="1" spans="1:7">
      <c r="A143" s="6"/>
      <c r="B143" s="4"/>
      <c r="C143" s="4"/>
      <c r="D143" s="4"/>
      <c r="E143" s="4" t="s">
        <v>127</v>
      </c>
      <c r="F143" s="4" t="s">
        <v>48</v>
      </c>
      <c r="G143" s="6"/>
    </row>
    <row r="144" ht="17.4" customHeight="1" spans="1:7">
      <c r="A144" s="6"/>
      <c r="B144" s="4"/>
      <c r="C144" s="4"/>
      <c r="D144" s="4"/>
      <c r="E144" s="4" t="s">
        <v>128</v>
      </c>
      <c r="F144" s="4" t="s">
        <v>44</v>
      </c>
      <c r="G144" s="6"/>
    </row>
    <row r="145" ht="17.4" customHeight="1" spans="1:7">
      <c r="A145" s="6"/>
      <c r="B145" s="4"/>
      <c r="C145" s="4"/>
      <c r="D145" s="4"/>
      <c r="E145" s="4" t="s">
        <v>129</v>
      </c>
      <c r="F145" s="4" t="s">
        <v>62</v>
      </c>
      <c r="G145" s="6"/>
    </row>
    <row r="146" ht="17.4" customHeight="1" spans="1:7">
      <c r="A146" s="6"/>
      <c r="B146" s="4"/>
      <c r="C146" s="4"/>
      <c r="D146" s="4"/>
      <c r="E146" s="4" t="s">
        <v>126</v>
      </c>
      <c r="F146" s="4" t="s">
        <v>44</v>
      </c>
      <c r="G146" s="6"/>
    </row>
    <row r="147" ht="17.4" customHeight="1" spans="1:7">
      <c r="A147" s="6"/>
      <c r="B147" s="4"/>
      <c r="C147" s="4"/>
      <c r="D147" s="4"/>
      <c r="E147" s="4" t="s">
        <v>45</v>
      </c>
      <c r="F147" s="4" t="s">
        <v>55</v>
      </c>
      <c r="G147" s="6"/>
    </row>
    <row r="148" ht="17.4" customHeight="1" spans="1:7">
      <c r="A148" s="6"/>
      <c r="B148" s="4"/>
      <c r="C148" s="4"/>
      <c r="D148" s="4"/>
      <c r="E148" s="4" t="s">
        <v>130</v>
      </c>
      <c r="F148" s="4" t="s">
        <v>55</v>
      </c>
      <c r="G148" s="6"/>
    </row>
    <row r="149" ht="17.4" customHeight="1" spans="1:7">
      <c r="A149" s="6"/>
      <c r="B149" s="4"/>
      <c r="C149" s="4"/>
      <c r="D149" s="4"/>
      <c r="E149" s="4" t="s">
        <v>45</v>
      </c>
      <c r="F149" s="4" t="s">
        <v>64</v>
      </c>
      <c r="G149" s="6"/>
    </row>
    <row r="150" ht="17.4" customHeight="1" spans="1:7">
      <c r="A150" s="6"/>
      <c r="B150" s="4"/>
      <c r="C150" s="4"/>
      <c r="D150" s="4"/>
      <c r="E150" s="4" t="s">
        <v>131</v>
      </c>
      <c r="F150" s="4" t="s">
        <v>58</v>
      </c>
      <c r="G150" s="6"/>
    </row>
    <row r="151" ht="17.4" customHeight="1" spans="1:7">
      <c r="A151" s="6"/>
      <c r="B151" s="4"/>
      <c r="C151" s="4"/>
      <c r="D151" s="4"/>
      <c r="E151" s="4" t="s">
        <v>132</v>
      </c>
      <c r="F151" s="4" t="s">
        <v>67</v>
      </c>
      <c r="G151" s="6"/>
    </row>
    <row r="152" ht="17.4" customHeight="1" spans="1:7">
      <c r="A152" s="6"/>
      <c r="B152" s="4"/>
      <c r="C152" s="4">
        <v>2021233105</v>
      </c>
      <c r="D152" s="4" t="s">
        <v>133</v>
      </c>
      <c r="E152" s="4" t="s">
        <v>45</v>
      </c>
      <c r="F152" s="4" t="s">
        <v>64</v>
      </c>
      <c r="G152" s="6">
        <v>2</v>
      </c>
    </row>
    <row r="153" ht="17.4" customHeight="1" spans="1:7">
      <c r="A153" s="6"/>
      <c r="B153" s="4">
        <v>20212332</v>
      </c>
      <c r="C153" s="4">
        <v>2021233201</v>
      </c>
      <c r="D153" s="4" t="s">
        <v>134</v>
      </c>
      <c r="E153" s="4" t="s">
        <v>125</v>
      </c>
      <c r="F153" s="4" t="s">
        <v>48</v>
      </c>
      <c r="G153" s="6">
        <v>22</v>
      </c>
    </row>
    <row r="154" ht="17.4" customHeight="1" spans="1:7">
      <c r="A154" s="6"/>
      <c r="B154" s="4"/>
      <c r="C154" s="4"/>
      <c r="D154" s="4"/>
      <c r="E154" s="4" t="s">
        <v>127</v>
      </c>
      <c r="F154" s="4" t="s">
        <v>48</v>
      </c>
      <c r="G154" s="6"/>
    </row>
    <row r="155" ht="17.4" customHeight="1" spans="1:7">
      <c r="A155" s="6"/>
      <c r="B155" s="4"/>
      <c r="C155" s="4"/>
      <c r="D155" s="4"/>
      <c r="E155" s="4" t="s">
        <v>126</v>
      </c>
      <c r="F155" s="4" t="s">
        <v>48</v>
      </c>
      <c r="G155" s="6"/>
    </row>
    <row r="156" ht="17.4" customHeight="1" spans="1:7">
      <c r="A156" s="6"/>
      <c r="B156" s="4"/>
      <c r="C156" s="4"/>
      <c r="D156" s="4"/>
      <c r="E156" s="4" t="s">
        <v>128</v>
      </c>
      <c r="F156" s="4" t="s">
        <v>44</v>
      </c>
      <c r="G156" s="6"/>
    </row>
    <row r="157" ht="17.4" customHeight="1" spans="1:7">
      <c r="A157" s="6"/>
      <c r="B157" s="4"/>
      <c r="C157" s="4"/>
      <c r="D157" s="4"/>
      <c r="E157" s="4" t="s">
        <v>129</v>
      </c>
      <c r="F157" s="4" t="s">
        <v>62</v>
      </c>
      <c r="G157" s="6"/>
    </row>
    <row r="158" ht="17.4" customHeight="1" spans="1:7">
      <c r="A158" s="6"/>
      <c r="B158" s="4"/>
      <c r="C158" s="4"/>
      <c r="D158" s="4"/>
      <c r="E158" s="4" t="s">
        <v>126</v>
      </c>
      <c r="F158" s="4" t="s">
        <v>44</v>
      </c>
      <c r="G158" s="6"/>
    </row>
    <row r="159" ht="17.4" customHeight="1" spans="1:7">
      <c r="A159" s="6"/>
      <c r="B159" s="4"/>
      <c r="C159" s="4"/>
      <c r="D159" s="4"/>
      <c r="E159" s="4" t="s">
        <v>130</v>
      </c>
      <c r="F159" s="4" t="s">
        <v>55</v>
      </c>
      <c r="G159" s="6"/>
    </row>
    <row r="160" ht="17.4" customHeight="1" spans="1:7">
      <c r="A160" s="6"/>
      <c r="B160" s="4"/>
      <c r="C160" s="4"/>
      <c r="D160" s="4"/>
      <c r="E160" s="4" t="s">
        <v>131</v>
      </c>
      <c r="F160" s="4" t="s">
        <v>58</v>
      </c>
      <c r="G160" s="6"/>
    </row>
    <row r="161" ht="17.4" customHeight="1" spans="1:7">
      <c r="A161" s="6"/>
      <c r="B161" s="4"/>
      <c r="C161" s="4"/>
      <c r="D161" s="4"/>
      <c r="E161" s="4" t="s">
        <v>45</v>
      </c>
      <c r="F161" s="4" t="s">
        <v>64</v>
      </c>
      <c r="G161" s="6"/>
    </row>
    <row r="162" ht="17.4" customHeight="1" spans="1:7">
      <c r="A162" s="6"/>
      <c r="B162" s="4"/>
      <c r="C162" s="4"/>
      <c r="D162" s="4"/>
      <c r="E162" s="4" t="s">
        <v>132</v>
      </c>
      <c r="F162" s="4" t="s">
        <v>67</v>
      </c>
      <c r="G162" s="6"/>
    </row>
    <row r="163" ht="17.4" customHeight="1" spans="1:7">
      <c r="A163" s="6"/>
      <c r="B163" s="4">
        <v>20222331</v>
      </c>
      <c r="C163" s="4">
        <v>2022233116</v>
      </c>
      <c r="D163" s="4" t="s">
        <v>135</v>
      </c>
      <c r="E163" s="4" t="s">
        <v>45</v>
      </c>
      <c r="F163" s="4" t="s">
        <v>48</v>
      </c>
      <c r="G163" s="4">
        <v>9</v>
      </c>
    </row>
    <row r="164" ht="17.4" customHeight="1" spans="1:7">
      <c r="A164" s="6"/>
      <c r="B164" s="4"/>
      <c r="C164" s="4"/>
      <c r="D164" s="4"/>
      <c r="E164" s="4" t="s">
        <v>136</v>
      </c>
      <c r="F164" s="4" t="s">
        <v>48</v>
      </c>
      <c r="G164" s="4"/>
    </row>
    <row r="165" ht="17.4" customHeight="1" spans="1:7">
      <c r="A165" s="6"/>
      <c r="B165" s="4"/>
      <c r="C165" s="4"/>
      <c r="D165" s="4"/>
      <c r="E165" s="4" t="s">
        <v>45</v>
      </c>
      <c r="F165" s="4" t="s">
        <v>44</v>
      </c>
      <c r="G165" s="4"/>
    </row>
    <row r="166" ht="17.4" customHeight="1" spans="1:7">
      <c r="A166" s="6"/>
      <c r="B166" s="4"/>
      <c r="C166" s="4"/>
      <c r="D166" s="4"/>
      <c r="E166" s="4" t="s">
        <v>137</v>
      </c>
      <c r="F166" s="4" t="s">
        <v>84</v>
      </c>
      <c r="G166" s="4"/>
    </row>
    <row r="167" ht="17.4" customHeight="1" spans="1:7">
      <c r="A167" s="6"/>
      <c r="B167" s="4">
        <v>20223032</v>
      </c>
      <c r="C167" s="4">
        <v>2022303210</v>
      </c>
      <c r="D167" s="4" t="s">
        <v>138</v>
      </c>
      <c r="E167" s="4" t="s">
        <v>45</v>
      </c>
      <c r="F167" s="4" t="s">
        <v>48</v>
      </c>
      <c r="G167" s="4">
        <v>4</v>
      </c>
    </row>
    <row r="168" ht="17.4" customHeight="1" spans="1:7">
      <c r="A168" s="6"/>
      <c r="B168" s="4"/>
      <c r="C168" s="4"/>
      <c r="D168" s="4"/>
      <c r="E168" s="4" t="s">
        <v>139</v>
      </c>
      <c r="F168" s="4" t="s">
        <v>48</v>
      </c>
      <c r="G168" s="4"/>
    </row>
    <row r="169" ht="17.4" customHeight="1" spans="1:7">
      <c r="A169" s="6"/>
      <c r="B169" s="4"/>
      <c r="C169" s="4">
        <v>2022303206</v>
      </c>
      <c r="D169" s="4" t="s">
        <v>140</v>
      </c>
      <c r="E169" s="4" t="s">
        <v>45</v>
      </c>
      <c r="F169" s="4" t="s">
        <v>48</v>
      </c>
      <c r="G169" s="4">
        <v>4</v>
      </c>
    </row>
    <row r="170" ht="17.4" customHeight="1" spans="1:7">
      <c r="A170" s="6"/>
      <c r="B170" s="4"/>
      <c r="C170" s="4"/>
      <c r="D170" s="4"/>
      <c r="E170" s="4" t="s">
        <v>139</v>
      </c>
      <c r="F170" s="4" t="s">
        <v>48</v>
      </c>
      <c r="G170" s="4"/>
    </row>
    <row r="171" ht="17.4" customHeight="1" spans="1:7">
      <c r="A171" s="6"/>
      <c r="B171" s="4"/>
      <c r="C171" s="4">
        <v>2022303208</v>
      </c>
      <c r="D171" s="4" t="s">
        <v>141</v>
      </c>
      <c r="E171" s="4" t="s">
        <v>45</v>
      </c>
      <c r="F171" s="4" t="s">
        <v>48</v>
      </c>
      <c r="G171" s="4">
        <v>2</v>
      </c>
    </row>
    <row r="172" ht="17.4" customHeight="1" spans="1:7">
      <c r="A172" s="6"/>
      <c r="B172" s="4"/>
      <c r="C172" s="4">
        <v>2022303203</v>
      </c>
      <c r="D172" s="4" t="s">
        <v>142</v>
      </c>
      <c r="E172" s="4" t="s">
        <v>77</v>
      </c>
      <c r="F172" s="4" t="s">
        <v>67</v>
      </c>
      <c r="G172" s="4">
        <v>2</v>
      </c>
    </row>
    <row r="173" ht="17.4" customHeight="1" spans="1:7">
      <c r="A173" s="6"/>
      <c r="B173" s="4">
        <v>20222941</v>
      </c>
      <c r="C173" s="4">
        <v>2022294131</v>
      </c>
      <c r="D173" s="4" t="s">
        <v>143</v>
      </c>
      <c r="E173" s="4" t="s">
        <v>144</v>
      </c>
      <c r="F173" s="4" t="s">
        <v>58</v>
      </c>
      <c r="G173" s="4">
        <v>7</v>
      </c>
    </row>
    <row r="174" ht="17.4" customHeight="1" spans="1:7">
      <c r="A174" s="6"/>
      <c r="B174" s="4"/>
      <c r="C174" s="4"/>
      <c r="D174" s="4"/>
      <c r="E174" s="4" t="s">
        <v>145</v>
      </c>
      <c r="F174" s="4" t="s">
        <v>64</v>
      </c>
      <c r="G174" s="4"/>
    </row>
    <row r="175" ht="17.4" customHeight="1" spans="1:7">
      <c r="A175" s="6"/>
      <c r="B175" s="4"/>
      <c r="C175" s="4"/>
      <c r="D175" s="4"/>
      <c r="E175" s="4" t="s">
        <v>146</v>
      </c>
      <c r="F175" s="4" t="s">
        <v>67</v>
      </c>
      <c r="G175" s="4"/>
    </row>
    <row r="176" ht="17.4" customHeight="1" spans="1:7">
      <c r="A176" s="6"/>
      <c r="B176" s="4">
        <v>20223033</v>
      </c>
      <c r="C176" s="4">
        <v>2022303331</v>
      </c>
      <c r="D176" s="4" t="s">
        <v>147</v>
      </c>
      <c r="E176" s="4" t="s">
        <v>148</v>
      </c>
      <c r="F176" s="4" t="s">
        <v>48</v>
      </c>
      <c r="G176" s="4">
        <v>10</v>
      </c>
    </row>
    <row r="177" ht="17.4" customHeight="1" spans="1:7">
      <c r="A177" s="6"/>
      <c r="B177" s="4"/>
      <c r="C177" s="4"/>
      <c r="D177" s="4"/>
      <c r="E177" s="4" t="s">
        <v>149</v>
      </c>
      <c r="F177" s="4" t="s">
        <v>44</v>
      </c>
      <c r="G177" s="4"/>
    </row>
    <row r="178" ht="17.4" customHeight="1" spans="1:7">
      <c r="A178" s="6"/>
      <c r="B178" s="4"/>
      <c r="C178" s="4"/>
      <c r="D178" s="4"/>
      <c r="E178" s="4" t="s">
        <v>77</v>
      </c>
      <c r="F178" s="4" t="s">
        <v>44</v>
      </c>
      <c r="G178" s="4"/>
    </row>
    <row r="179" ht="17.4" customHeight="1" spans="1:7">
      <c r="A179" s="6"/>
      <c r="B179" s="4"/>
      <c r="C179" s="4"/>
      <c r="D179" s="4"/>
      <c r="E179" s="4" t="s">
        <v>148</v>
      </c>
      <c r="F179" s="4" t="s">
        <v>55</v>
      </c>
      <c r="G179" s="4"/>
    </row>
    <row r="180" ht="17.4" customHeight="1" spans="1:7">
      <c r="A180" s="6"/>
      <c r="B180" s="4"/>
      <c r="C180" s="4"/>
      <c r="D180" s="4"/>
      <c r="E180" s="4" t="s">
        <v>45</v>
      </c>
      <c r="F180" s="4" t="s">
        <v>64</v>
      </c>
      <c r="G180" s="4"/>
    </row>
    <row r="181" ht="17.4" customHeight="1" spans="1:7">
      <c r="A181" s="6"/>
      <c r="B181" s="6">
        <v>20202332</v>
      </c>
      <c r="C181" s="6">
        <v>2020233233</v>
      </c>
      <c r="D181" s="6" t="s">
        <v>150</v>
      </c>
      <c r="E181" s="6" t="s">
        <v>151</v>
      </c>
      <c r="F181" s="6" t="s">
        <v>48</v>
      </c>
      <c r="G181" s="6">
        <v>15</v>
      </c>
    </row>
    <row r="182" ht="17.4" customHeight="1" spans="1:7">
      <c r="A182" s="6"/>
      <c r="B182" s="6"/>
      <c r="C182" s="6"/>
      <c r="D182" s="6"/>
      <c r="E182" s="6" t="s">
        <v>152</v>
      </c>
      <c r="F182" s="6" t="s">
        <v>48</v>
      </c>
      <c r="G182" s="6"/>
    </row>
    <row r="183" ht="17.4" customHeight="1" spans="1:7">
      <c r="A183" s="6"/>
      <c r="B183" s="6"/>
      <c r="C183" s="6"/>
      <c r="D183" s="6"/>
      <c r="E183" s="6" t="s">
        <v>153</v>
      </c>
      <c r="F183" s="6" t="s">
        <v>84</v>
      </c>
      <c r="G183" s="6"/>
    </row>
    <row r="184" ht="17.4" customHeight="1" spans="1:7">
      <c r="A184" s="6"/>
      <c r="B184" s="6"/>
      <c r="C184" s="6"/>
      <c r="D184" s="6"/>
      <c r="E184" s="6" t="s">
        <v>154</v>
      </c>
      <c r="F184" s="6" t="s">
        <v>64</v>
      </c>
      <c r="G184" s="6"/>
    </row>
    <row r="185" ht="17.4" customHeight="1" spans="1:7">
      <c r="A185" s="6"/>
      <c r="B185" s="6"/>
      <c r="C185" s="6"/>
      <c r="D185" s="6"/>
      <c r="E185" s="6" t="s">
        <v>155</v>
      </c>
      <c r="F185" s="6" t="s">
        <v>64</v>
      </c>
      <c r="G185" s="6"/>
    </row>
    <row r="186" ht="17.4" customHeight="1" spans="1:7">
      <c r="A186" s="6"/>
      <c r="B186" s="6"/>
      <c r="C186" s="6"/>
      <c r="D186" s="6"/>
      <c r="E186" s="6" t="s">
        <v>156</v>
      </c>
      <c r="F186" s="6" t="s">
        <v>67</v>
      </c>
      <c r="G186" s="6"/>
    </row>
    <row r="187" ht="17.4" customHeight="1" spans="1:7">
      <c r="A187" s="6"/>
      <c r="B187" s="6"/>
      <c r="C187" s="6"/>
      <c r="D187" s="6"/>
      <c r="E187" s="6" t="s">
        <v>155</v>
      </c>
      <c r="F187" s="6" t="s">
        <v>67</v>
      </c>
      <c r="G187" s="6"/>
    </row>
    <row r="188" ht="17.4" customHeight="1" spans="1:7">
      <c r="A188" s="6"/>
      <c r="B188" s="6"/>
      <c r="C188" s="6">
        <v>2022233226</v>
      </c>
      <c r="D188" s="6" t="s">
        <v>157</v>
      </c>
      <c r="E188" s="6" t="s">
        <v>151</v>
      </c>
      <c r="F188" s="6" t="s">
        <v>48</v>
      </c>
      <c r="G188" s="6">
        <v>4</v>
      </c>
    </row>
    <row r="189" ht="17.4" customHeight="1" spans="1:7">
      <c r="A189" s="6"/>
      <c r="B189" s="6"/>
      <c r="C189" s="6"/>
      <c r="D189" s="6"/>
      <c r="E189" s="6" t="s">
        <v>152</v>
      </c>
      <c r="F189" s="6" t="s">
        <v>48</v>
      </c>
      <c r="G189" s="6"/>
    </row>
    <row r="190" ht="17.4" customHeight="1" spans="1:7">
      <c r="A190" s="6"/>
      <c r="B190" s="6">
        <v>20203032</v>
      </c>
      <c r="C190" s="6">
        <v>2020303234</v>
      </c>
      <c r="D190" s="6" t="s">
        <v>158</v>
      </c>
      <c r="E190" s="6" t="s">
        <v>159</v>
      </c>
      <c r="F190" s="6" t="s">
        <v>64</v>
      </c>
      <c r="G190" s="6">
        <v>2</v>
      </c>
    </row>
    <row r="191" ht="17.4" customHeight="1" spans="1:7">
      <c r="A191" s="6"/>
      <c r="B191" s="6"/>
      <c r="C191" s="6">
        <v>2020303235</v>
      </c>
      <c r="D191" s="6" t="s">
        <v>160</v>
      </c>
      <c r="E191" s="6" t="s">
        <v>159</v>
      </c>
      <c r="F191" s="6" t="s">
        <v>64</v>
      </c>
      <c r="G191" s="6">
        <v>2</v>
      </c>
    </row>
    <row r="192" ht="17.4" customHeight="1" spans="1:7">
      <c r="A192" s="6"/>
      <c r="B192" s="6">
        <v>20203035</v>
      </c>
      <c r="C192" s="6">
        <v>2020303523</v>
      </c>
      <c r="D192" s="6" t="s">
        <v>161</v>
      </c>
      <c r="E192" s="6" t="s">
        <v>162</v>
      </c>
      <c r="F192" s="6" t="s">
        <v>55</v>
      </c>
      <c r="G192" s="6">
        <v>5</v>
      </c>
    </row>
    <row r="193" ht="17.4" customHeight="1" spans="1:7">
      <c r="A193" s="6"/>
      <c r="B193" s="6"/>
      <c r="C193" s="6"/>
      <c r="D193" s="6"/>
      <c r="E193" s="6" t="s">
        <v>163</v>
      </c>
      <c r="F193" s="6" t="s">
        <v>84</v>
      </c>
      <c r="G193" s="6"/>
    </row>
    <row r="194" ht="17.4" customHeight="1" spans="1:7">
      <c r="A194" s="4" t="s">
        <v>5</v>
      </c>
      <c r="B194" s="4" t="s">
        <v>164</v>
      </c>
      <c r="C194" s="4"/>
      <c r="D194" s="4"/>
      <c r="E194" s="4"/>
      <c r="F194" s="4"/>
      <c r="G194" s="4"/>
    </row>
    <row r="195" ht="17.4" customHeight="1" spans="1:7">
      <c r="A195" s="6" t="s">
        <v>6</v>
      </c>
      <c r="B195" s="4">
        <v>20202433</v>
      </c>
      <c r="C195" s="4">
        <v>2020243341</v>
      </c>
      <c r="D195" s="4" t="s">
        <v>165</v>
      </c>
      <c r="E195" s="4" t="s">
        <v>166</v>
      </c>
      <c r="F195" s="4" t="s">
        <v>48</v>
      </c>
      <c r="G195" s="4">
        <v>8</v>
      </c>
    </row>
    <row r="196" ht="17.4" customHeight="1" spans="1:7">
      <c r="A196" s="6"/>
      <c r="B196" s="4"/>
      <c r="C196" s="4"/>
      <c r="D196" s="4"/>
      <c r="E196" s="4" t="s">
        <v>167</v>
      </c>
      <c r="F196" s="4" t="s">
        <v>48</v>
      </c>
      <c r="G196" s="4"/>
    </row>
    <row r="197" ht="17.4" customHeight="1" spans="1:7">
      <c r="A197" s="6"/>
      <c r="B197" s="4"/>
      <c r="C197" s="4"/>
      <c r="D197" s="4"/>
      <c r="E197" s="4" t="s">
        <v>168</v>
      </c>
      <c r="F197" s="4" t="s">
        <v>44</v>
      </c>
      <c r="G197" s="4"/>
    </row>
    <row r="198" ht="17.4" customHeight="1" spans="1:7">
      <c r="A198" s="6"/>
      <c r="B198" s="4"/>
      <c r="C198" s="4"/>
      <c r="D198" s="4"/>
      <c r="E198" s="4" t="s">
        <v>169</v>
      </c>
      <c r="F198" s="4" t="s">
        <v>44</v>
      </c>
      <c r="G198" s="4"/>
    </row>
    <row r="199" ht="17.4" customHeight="1" spans="1:7">
      <c r="A199" s="6"/>
      <c r="B199" s="4">
        <v>20202435</v>
      </c>
      <c r="C199" s="4">
        <v>2020253522</v>
      </c>
      <c r="D199" s="4" t="s">
        <v>170</v>
      </c>
      <c r="E199" s="4" t="s">
        <v>171</v>
      </c>
      <c r="F199" s="4" t="s">
        <v>67</v>
      </c>
      <c r="G199" s="4">
        <v>2</v>
      </c>
    </row>
    <row r="200" ht="17.4" customHeight="1" spans="1:7">
      <c r="A200" s="6"/>
      <c r="B200" s="4"/>
      <c r="C200" s="4">
        <v>2020313108</v>
      </c>
      <c r="D200" s="4" t="s">
        <v>172</v>
      </c>
      <c r="E200" s="4" t="s">
        <v>171</v>
      </c>
      <c r="F200" s="4" t="s">
        <v>67</v>
      </c>
      <c r="G200" s="4">
        <v>2</v>
      </c>
    </row>
    <row r="201" ht="17.4" customHeight="1" spans="1:7">
      <c r="A201" s="6"/>
      <c r="B201" s="4"/>
      <c r="C201" s="4">
        <v>2020243518</v>
      </c>
      <c r="D201" s="4" t="s">
        <v>173</v>
      </c>
      <c r="E201" s="4" t="s">
        <v>171</v>
      </c>
      <c r="F201" s="4" t="s">
        <v>67</v>
      </c>
      <c r="G201" s="4">
        <v>2</v>
      </c>
    </row>
    <row r="202" ht="17.4" customHeight="1" spans="1:7">
      <c r="A202" s="6"/>
      <c r="B202" s="4"/>
      <c r="C202" s="4">
        <v>2020253129</v>
      </c>
      <c r="D202" s="4" t="s">
        <v>174</v>
      </c>
      <c r="E202" s="4" t="s">
        <v>171</v>
      </c>
      <c r="F202" s="4" t="s">
        <v>67</v>
      </c>
      <c r="G202" s="4">
        <v>2</v>
      </c>
    </row>
    <row r="203" ht="17.4" customHeight="1" spans="1:7">
      <c r="A203" s="6"/>
      <c r="B203" s="4"/>
      <c r="C203" s="4">
        <v>2020313111</v>
      </c>
      <c r="D203" s="4" t="s">
        <v>175</v>
      </c>
      <c r="E203" s="4" t="s">
        <v>171</v>
      </c>
      <c r="F203" s="4" t="s">
        <v>67</v>
      </c>
      <c r="G203" s="4">
        <v>2</v>
      </c>
    </row>
    <row r="204" ht="17.4" customHeight="1" spans="1:7">
      <c r="A204" s="6"/>
      <c r="B204" s="4">
        <v>20202533</v>
      </c>
      <c r="C204" s="4">
        <v>2020253303</v>
      </c>
      <c r="D204" s="4" t="s">
        <v>176</v>
      </c>
      <c r="E204" s="4" t="s">
        <v>177</v>
      </c>
      <c r="F204" s="4" t="s">
        <v>64</v>
      </c>
      <c r="G204" s="4">
        <v>4</v>
      </c>
    </row>
    <row r="205" ht="17.4" customHeight="1" spans="1:7">
      <c r="A205" s="6"/>
      <c r="B205" s="4"/>
      <c r="C205" s="4"/>
      <c r="D205" s="4"/>
      <c r="E205" s="4" t="s">
        <v>178</v>
      </c>
      <c r="F205" s="4" t="s">
        <v>64</v>
      </c>
      <c r="G205" s="4"/>
    </row>
    <row r="206" ht="17.4" customHeight="1" spans="1:7">
      <c r="A206" s="6"/>
      <c r="B206" s="4"/>
      <c r="C206" s="4">
        <v>2020253334</v>
      </c>
      <c r="D206" s="4" t="s">
        <v>179</v>
      </c>
      <c r="E206" s="4" t="s">
        <v>177</v>
      </c>
      <c r="F206" s="4" t="s">
        <v>64</v>
      </c>
      <c r="G206" s="4">
        <v>4</v>
      </c>
    </row>
    <row r="207" ht="17.4" customHeight="1" spans="1:7">
      <c r="A207" s="6"/>
      <c r="B207" s="4"/>
      <c r="C207" s="4"/>
      <c r="D207" s="4"/>
      <c r="E207" s="4" t="s">
        <v>178</v>
      </c>
      <c r="F207" s="4" t="s">
        <v>64</v>
      </c>
      <c r="G207" s="4"/>
    </row>
    <row r="208" ht="17.4" customHeight="1" spans="1:7">
      <c r="A208" s="6"/>
      <c r="B208" s="4">
        <v>20202535</v>
      </c>
      <c r="C208" s="4">
        <v>2020253532</v>
      </c>
      <c r="D208" s="4" t="s">
        <v>180</v>
      </c>
      <c r="E208" s="4" t="s">
        <v>178</v>
      </c>
      <c r="F208" s="4" t="s">
        <v>44</v>
      </c>
      <c r="G208" s="4">
        <v>3</v>
      </c>
    </row>
    <row r="209" ht="17.4" customHeight="1" spans="1:7">
      <c r="A209" s="6"/>
      <c r="B209" s="4">
        <v>20212434</v>
      </c>
      <c r="C209" s="4">
        <v>2021243412</v>
      </c>
      <c r="D209" s="4" t="s">
        <v>181</v>
      </c>
      <c r="E209" s="4" t="s">
        <v>182</v>
      </c>
      <c r="F209" s="4" t="s">
        <v>48</v>
      </c>
      <c r="G209" s="4">
        <v>7</v>
      </c>
    </row>
    <row r="210" ht="17.4" customHeight="1" spans="1:7">
      <c r="A210" s="6"/>
      <c r="B210" s="4"/>
      <c r="C210" s="4"/>
      <c r="D210" s="4"/>
      <c r="E210" s="4" t="s">
        <v>183</v>
      </c>
      <c r="F210" s="4" t="s">
        <v>48</v>
      </c>
      <c r="G210" s="4"/>
    </row>
    <row r="211" ht="17.4" customHeight="1" spans="1:7">
      <c r="A211" s="6"/>
      <c r="B211" s="4"/>
      <c r="C211" s="4"/>
      <c r="D211" s="4"/>
      <c r="E211" s="4" t="s">
        <v>184</v>
      </c>
      <c r="F211" s="4" t="s">
        <v>44</v>
      </c>
      <c r="G211" s="4"/>
    </row>
    <row r="212" ht="17.4" customHeight="1" spans="1:7">
      <c r="A212" s="6"/>
      <c r="B212" s="4"/>
      <c r="C212" s="4">
        <v>2021243417</v>
      </c>
      <c r="D212" s="4" t="s">
        <v>185</v>
      </c>
      <c r="E212" s="4" t="s">
        <v>182</v>
      </c>
      <c r="F212" s="4" t="s">
        <v>48</v>
      </c>
      <c r="G212" s="4">
        <v>12</v>
      </c>
    </row>
    <row r="213" ht="17.4" customHeight="1" spans="1:7">
      <c r="A213" s="6"/>
      <c r="B213" s="4"/>
      <c r="C213" s="4"/>
      <c r="D213" s="4"/>
      <c r="E213" s="4" t="s">
        <v>183</v>
      </c>
      <c r="F213" s="4" t="s">
        <v>48</v>
      </c>
      <c r="G213" s="4"/>
    </row>
    <row r="214" ht="17.4" customHeight="1" spans="1:7">
      <c r="A214" s="6"/>
      <c r="B214" s="4"/>
      <c r="C214" s="4"/>
      <c r="D214" s="4"/>
      <c r="E214" s="4" t="s">
        <v>184</v>
      </c>
      <c r="F214" s="4" t="s">
        <v>62</v>
      </c>
      <c r="G214" s="4"/>
    </row>
    <row r="215" ht="17.4" customHeight="1" spans="1:7">
      <c r="A215" s="6"/>
      <c r="B215" s="4"/>
      <c r="C215" s="4"/>
      <c r="D215" s="4"/>
      <c r="E215" s="4" t="s">
        <v>186</v>
      </c>
      <c r="F215" s="4" t="s">
        <v>44</v>
      </c>
      <c r="G215" s="4"/>
    </row>
    <row r="216" ht="17.4" customHeight="1" spans="1:7">
      <c r="A216" s="6"/>
      <c r="B216" s="4"/>
      <c r="C216" s="4"/>
      <c r="D216" s="4"/>
      <c r="E216" s="4" t="s">
        <v>187</v>
      </c>
      <c r="F216" s="4" t="s">
        <v>84</v>
      </c>
      <c r="G216" s="4"/>
    </row>
    <row r="217" ht="17.4" customHeight="1" spans="1:7">
      <c r="A217" s="6"/>
      <c r="B217" s="4">
        <v>20212531</v>
      </c>
      <c r="C217" s="4">
        <v>2021253101</v>
      </c>
      <c r="D217" s="4" t="s">
        <v>188</v>
      </c>
      <c r="E217" s="4" t="s">
        <v>189</v>
      </c>
      <c r="F217" s="4" t="s">
        <v>44</v>
      </c>
      <c r="G217" s="4">
        <v>5</v>
      </c>
    </row>
    <row r="218" ht="17.4" customHeight="1" spans="1:7">
      <c r="A218" s="6"/>
      <c r="B218" s="4"/>
      <c r="C218" s="4"/>
      <c r="D218" s="4"/>
      <c r="E218" s="4" t="s">
        <v>131</v>
      </c>
      <c r="F218" s="4" t="s">
        <v>62</v>
      </c>
      <c r="G218" s="4"/>
    </row>
    <row r="219" ht="17.4" customHeight="1" spans="1:7">
      <c r="A219" s="6"/>
      <c r="B219" s="4"/>
      <c r="C219" s="4">
        <v>2021253112</v>
      </c>
      <c r="D219" s="4" t="s">
        <v>190</v>
      </c>
      <c r="E219" s="4" t="s">
        <v>189</v>
      </c>
      <c r="F219" s="4" t="s">
        <v>44</v>
      </c>
      <c r="G219" s="4">
        <v>5</v>
      </c>
    </row>
    <row r="220" ht="17.4" customHeight="1" spans="1:7">
      <c r="A220" s="6"/>
      <c r="B220" s="4"/>
      <c r="C220" s="4"/>
      <c r="D220" s="4"/>
      <c r="E220" s="4" t="s">
        <v>131</v>
      </c>
      <c r="F220" s="4" t="s">
        <v>62</v>
      </c>
      <c r="G220" s="4"/>
    </row>
    <row r="221" ht="17.4" customHeight="1" spans="1:7">
      <c r="A221" s="6"/>
      <c r="B221" s="4">
        <v>20222433</v>
      </c>
      <c r="C221" s="4">
        <v>2022243334</v>
      </c>
      <c r="D221" s="4" t="s">
        <v>191</v>
      </c>
      <c r="E221" s="4" t="s">
        <v>192</v>
      </c>
      <c r="F221" s="4" t="s">
        <v>48</v>
      </c>
      <c r="G221" s="4">
        <v>6</v>
      </c>
    </row>
    <row r="222" ht="17.4" customHeight="1" spans="1:7">
      <c r="A222" s="6"/>
      <c r="B222" s="4"/>
      <c r="C222" s="4"/>
      <c r="D222" s="4"/>
      <c r="E222" s="4" t="s">
        <v>193</v>
      </c>
      <c r="F222" s="4" t="s">
        <v>48</v>
      </c>
      <c r="G222" s="4"/>
    </row>
    <row r="223" ht="17.4" customHeight="1" spans="1:7">
      <c r="A223" s="6"/>
      <c r="B223" s="4"/>
      <c r="C223" s="4"/>
      <c r="D223" s="4"/>
      <c r="E223" s="4" t="s">
        <v>194</v>
      </c>
      <c r="F223" s="4" t="s">
        <v>64</v>
      </c>
      <c r="G223" s="4"/>
    </row>
    <row r="224" ht="17.4" customHeight="1" spans="1:7">
      <c r="A224" s="6"/>
      <c r="B224" s="4"/>
      <c r="C224" s="4">
        <v>2022243304</v>
      </c>
      <c r="D224" s="4" t="s">
        <v>195</v>
      </c>
      <c r="E224" s="4" t="s">
        <v>192</v>
      </c>
      <c r="F224" s="4" t="s">
        <v>48</v>
      </c>
      <c r="G224" s="4">
        <v>6</v>
      </c>
    </row>
    <row r="225" ht="17.4" customHeight="1" spans="1:7">
      <c r="A225" s="6"/>
      <c r="B225" s="4"/>
      <c r="C225" s="4"/>
      <c r="D225" s="4"/>
      <c r="E225" s="4" t="s">
        <v>193</v>
      </c>
      <c r="F225" s="4" t="s">
        <v>48</v>
      </c>
      <c r="G225" s="4"/>
    </row>
    <row r="226" ht="17.4" customHeight="1" spans="1:7">
      <c r="A226" s="6"/>
      <c r="B226" s="4"/>
      <c r="C226" s="4"/>
      <c r="D226" s="4"/>
      <c r="E226" s="4" t="s">
        <v>196</v>
      </c>
      <c r="F226" s="4" t="s">
        <v>64</v>
      </c>
      <c r="G226" s="4"/>
    </row>
    <row r="227" ht="17.4" customHeight="1" spans="1:7">
      <c r="A227" s="6" t="s">
        <v>7</v>
      </c>
      <c r="B227" s="4">
        <v>20222642</v>
      </c>
      <c r="C227" s="4">
        <v>2022264213</v>
      </c>
      <c r="D227" s="4" t="s">
        <v>197</v>
      </c>
      <c r="E227" s="4" t="s">
        <v>198</v>
      </c>
      <c r="F227" s="25" t="s">
        <v>64</v>
      </c>
      <c r="G227" s="4">
        <v>4</v>
      </c>
    </row>
    <row r="228" ht="17.4" customHeight="1" spans="1:7">
      <c r="A228" s="6"/>
      <c r="B228" s="4"/>
      <c r="C228" s="4">
        <v>2022264208</v>
      </c>
      <c r="D228" s="4" t="s">
        <v>199</v>
      </c>
      <c r="E228" s="4" t="s">
        <v>198</v>
      </c>
      <c r="F228" s="25" t="s">
        <v>64</v>
      </c>
      <c r="G228" s="4"/>
    </row>
    <row r="229" ht="17.4" customHeight="1" spans="1:7">
      <c r="A229" s="6"/>
      <c r="B229" s="6">
        <v>20212631</v>
      </c>
      <c r="C229" s="6">
        <v>2019263414</v>
      </c>
      <c r="D229" s="6" t="s">
        <v>200</v>
      </c>
      <c r="E229" s="6" t="s">
        <v>45</v>
      </c>
      <c r="F229" s="56" t="s">
        <v>62</v>
      </c>
      <c r="G229" s="6">
        <v>8</v>
      </c>
    </row>
    <row r="230" ht="17.4" customHeight="1" spans="1:7">
      <c r="A230" s="6"/>
      <c r="B230" s="6"/>
      <c r="C230" s="6"/>
      <c r="D230" s="6"/>
      <c r="E230" s="6" t="s">
        <v>130</v>
      </c>
      <c r="F230" s="56" t="s">
        <v>55</v>
      </c>
      <c r="G230" s="6"/>
    </row>
    <row r="231" ht="17.4" customHeight="1" spans="1:7">
      <c r="A231" s="6"/>
      <c r="B231" s="6"/>
      <c r="C231" s="6"/>
      <c r="D231" s="6"/>
      <c r="E231" s="6" t="s">
        <v>201</v>
      </c>
      <c r="F231" s="56" t="s">
        <v>84</v>
      </c>
      <c r="G231" s="6"/>
    </row>
    <row r="232" ht="17.4" customHeight="1" spans="1:7">
      <c r="A232" s="6"/>
      <c r="B232" s="6">
        <v>20212632</v>
      </c>
      <c r="C232" s="6">
        <v>2021263204</v>
      </c>
      <c r="D232" s="6" t="s">
        <v>202</v>
      </c>
      <c r="E232" s="6" t="s">
        <v>130</v>
      </c>
      <c r="F232" s="56" t="s">
        <v>55</v>
      </c>
      <c r="G232" s="6">
        <v>2</v>
      </c>
    </row>
    <row r="233" ht="17.4" customHeight="1" spans="1:7">
      <c r="A233" s="6"/>
      <c r="B233" s="6">
        <v>20212633</v>
      </c>
      <c r="C233" s="6">
        <v>202026341</v>
      </c>
      <c r="D233" s="6" t="s">
        <v>203</v>
      </c>
      <c r="E233" s="6" t="s">
        <v>130</v>
      </c>
      <c r="F233" s="56" t="s">
        <v>55</v>
      </c>
      <c r="G233" s="6">
        <v>5</v>
      </c>
    </row>
    <row r="234" ht="17.4" customHeight="1" spans="1:7">
      <c r="A234" s="6"/>
      <c r="B234" s="6"/>
      <c r="C234" s="6"/>
      <c r="D234" s="6"/>
      <c r="E234" s="6" t="s">
        <v>201</v>
      </c>
      <c r="F234" s="56" t="s">
        <v>84</v>
      </c>
      <c r="G234" s="6"/>
    </row>
    <row r="235" ht="17.4" customHeight="1" spans="1:7">
      <c r="A235" s="4" t="s">
        <v>8</v>
      </c>
      <c r="B235" s="4" t="s">
        <v>164</v>
      </c>
      <c r="C235" s="4"/>
      <c r="D235" s="4"/>
      <c r="E235" s="4"/>
      <c r="F235" s="4"/>
      <c r="G235" s="4"/>
    </row>
    <row r="236" ht="17.4" customHeight="1"/>
    <row r="237" ht="17.4" customHeight="1"/>
    <row r="238" ht="17.4" customHeight="1"/>
    <row r="239" ht="17.4" customHeight="1"/>
    <row r="240" ht="17.4" customHeight="1"/>
    <row r="241" ht="17.4" customHeight="1"/>
    <row r="242" ht="17.4" customHeight="1"/>
    <row r="243" ht="17.4" customHeight="1"/>
    <row r="244" ht="17.4" customHeight="1"/>
    <row r="245" ht="17.4" customHeight="1"/>
    <row r="246" ht="17.4" customHeight="1"/>
    <row r="247" ht="17.4" customHeight="1"/>
    <row r="248" ht="17.4" customHeight="1"/>
    <row r="249" ht="17.4" customHeight="1"/>
    <row r="250" ht="17.4" customHeight="1"/>
    <row r="251" ht="17.4" customHeight="1"/>
    <row r="252" ht="17.4" customHeight="1"/>
    <row r="253" ht="17.4" customHeight="1"/>
    <row r="254" ht="17.4" customHeight="1"/>
    <row r="255" ht="17.4" customHeight="1"/>
    <row r="256" ht="17.4" customHeight="1"/>
    <row r="257" ht="17.4" customHeight="1"/>
    <row r="258" ht="17.4" customHeight="1"/>
    <row r="259" ht="17.4" customHeight="1"/>
    <row r="260" ht="17.4" customHeight="1"/>
    <row r="261" ht="17.4" customHeight="1"/>
    <row r="262" ht="17.4" customHeight="1"/>
    <row r="263" ht="17.4" customHeight="1"/>
    <row r="264" ht="17.4" customHeight="1"/>
    <row r="265" ht="17.4" customHeight="1"/>
    <row r="266" ht="17.4" customHeight="1"/>
    <row r="267" ht="17.4" customHeight="1"/>
    <row r="268" ht="17.4" customHeight="1"/>
    <row r="269" ht="17.4" customHeight="1"/>
    <row r="270" ht="17.4" customHeight="1"/>
    <row r="271" ht="17.4" customHeight="1"/>
    <row r="272" ht="17.4" customHeight="1"/>
    <row r="273" ht="17.4" customHeight="1"/>
    <row r="274" ht="17.4" customHeight="1"/>
    <row r="275" ht="17.4" customHeight="1"/>
    <row r="276" ht="17.4" customHeight="1"/>
    <row r="277" ht="17.4" customHeight="1"/>
    <row r="278" ht="17.4" customHeight="1"/>
    <row r="279" ht="17.4" customHeight="1"/>
    <row r="280" ht="17.4" customHeight="1"/>
    <row r="281" ht="17.4" customHeight="1"/>
    <row r="282" ht="17.4" customHeight="1"/>
    <row r="283" ht="17.4" customHeight="1"/>
    <row r="284" ht="17.4" customHeight="1"/>
    <row r="285" ht="17.4" customHeight="1"/>
    <row r="286" ht="17.4" customHeight="1"/>
    <row r="287" ht="17.4" customHeight="1"/>
    <row r="288" ht="17.4" customHeight="1"/>
    <row r="289" ht="17.4" customHeight="1"/>
    <row r="290" ht="17.4" customHeight="1"/>
    <row r="291" ht="17.4" customHeight="1"/>
    <row r="292" ht="17.4" customHeight="1"/>
    <row r="293" ht="17.4" customHeight="1"/>
    <row r="294" ht="17.4" customHeight="1"/>
    <row r="295" ht="17.4" customHeight="1"/>
    <row r="296" ht="17.4" customHeight="1"/>
    <row r="297" ht="17.4" customHeight="1"/>
    <row r="298" ht="17.4" customHeight="1"/>
    <row r="299" ht="17.4" customHeight="1"/>
    <row r="300" ht="17.4" customHeight="1"/>
    <row r="301" ht="17.4" customHeight="1"/>
    <row r="302" ht="17.4" customHeight="1"/>
    <row r="303" ht="17.4" customHeight="1"/>
    <row r="304" ht="17.4" customHeight="1"/>
    <row r="305" ht="17.4" customHeight="1"/>
    <row r="306" ht="17.4" customHeight="1"/>
    <row r="307" ht="17.4" customHeight="1"/>
    <row r="308" ht="17.4" customHeight="1"/>
    <row r="309" ht="17.4" customHeight="1"/>
    <row r="310" ht="17.4" customHeight="1"/>
    <row r="311" ht="17.4" customHeight="1"/>
    <row r="312" ht="17.4" customHeight="1"/>
    <row r="313" ht="17.4" customHeight="1"/>
    <row r="314" ht="17.4" customHeight="1"/>
    <row r="315" ht="17.4" customHeight="1"/>
    <row r="316" ht="17.4" customHeight="1"/>
    <row r="317" ht="17.4" customHeight="1"/>
    <row r="318" ht="17.4" customHeight="1"/>
    <row r="319" ht="17.4" customHeight="1"/>
    <row r="320" ht="17.4" customHeight="1"/>
    <row r="321" ht="17.4" customHeight="1"/>
    <row r="322" ht="17.4" customHeight="1"/>
    <row r="323" ht="17.4" customHeight="1"/>
    <row r="324" ht="17.4" customHeight="1"/>
    <row r="325" ht="17.4" customHeight="1"/>
    <row r="326" ht="17.4" customHeight="1"/>
    <row r="327" ht="17.4" customHeight="1"/>
    <row r="328" ht="17.4" customHeight="1"/>
    <row r="329" ht="17.4" customHeight="1"/>
    <row r="330" ht="17.4" customHeight="1"/>
    <row r="331" ht="17.4" customHeight="1"/>
    <row r="332" ht="17.4" customHeight="1"/>
    <row r="333" ht="17.4" customHeight="1"/>
    <row r="334" ht="17.4" customHeight="1"/>
    <row r="335" ht="17.4" customHeight="1"/>
    <row r="336" ht="17.4" customHeight="1"/>
    <row r="337" ht="17.4" customHeight="1"/>
    <row r="338" ht="17.4" customHeight="1"/>
    <row r="339" ht="17.4" customHeight="1"/>
    <row r="340" ht="17.4" customHeight="1"/>
    <row r="341" ht="17.4" customHeight="1"/>
    <row r="342" ht="17.4" customHeight="1"/>
    <row r="343" ht="17.4" customHeight="1"/>
    <row r="344" ht="17.4" customHeight="1"/>
    <row r="345" ht="17.4" customHeight="1"/>
    <row r="346" ht="17.4" customHeight="1"/>
    <row r="347" ht="17.4" customHeight="1"/>
    <row r="348" ht="17.4" customHeight="1"/>
    <row r="349" ht="17.4" customHeight="1"/>
    <row r="350" ht="17.4" customHeight="1"/>
    <row r="351" ht="17.4" customHeight="1"/>
    <row r="352" ht="17.4" customHeight="1"/>
    <row r="353" ht="17.4" customHeight="1"/>
    <row r="354" ht="17.4" customHeight="1"/>
    <row r="355" ht="17.4" customHeight="1"/>
    <row r="356" ht="17.4" customHeight="1"/>
    <row r="357" ht="17.4" customHeight="1"/>
    <row r="358" ht="17.4" customHeight="1"/>
    <row r="359" ht="17.4" customHeight="1"/>
    <row r="360" ht="17.4" customHeight="1"/>
    <row r="361" ht="17.4" customHeight="1"/>
    <row r="362" ht="17.4" customHeight="1"/>
    <row r="363" ht="17.4" customHeight="1"/>
    <row r="364" ht="17.4" customHeight="1"/>
    <row r="365" ht="17.4" customHeight="1"/>
    <row r="366" ht="17.4" customHeight="1"/>
    <row r="367" ht="17.4" customHeight="1"/>
    <row r="368" ht="17.4" customHeight="1"/>
    <row r="369" ht="17.4" customHeight="1"/>
    <row r="370" ht="17.4" customHeight="1"/>
    <row r="371" ht="17.4" customHeight="1"/>
    <row r="372" ht="17.4" customHeight="1"/>
    <row r="373" ht="17.4" customHeight="1"/>
    <row r="374" ht="17.4" customHeight="1"/>
    <row r="375" ht="17.4" customHeight="1"/>
    <row r="376" ht="17.4" customHeight="1"/>
    <row r="377" ht="17.4" customHeight="1"/>
    <row r="378" ht="17.4" customHeight="1"/>
    <row r="379" ht="17.4" customHeight="1"/>
    <row r="380" ht="17.4" customHeight="1"/>
    <row r="381" ht="17.4" customHeight="1"/>
    <row r="382" ht="17.4" customHeight="1"/>
    <row r="383" ht="17.4" customHeight="1"/>
    <row r="384" ht="17.4" customHeight="1"/>
    <row r="385" ht="17.4" customHeight="1"/>
    <row r="386" ht="17.4" customHeight="1"/>
    <row r="387" ht="17.4" customHeight="1"/>
    <row r="388" ht="17.4" customHeight="1"/>
  </sheetData>
  <mergeCells count="162">
    <mergeCell ref="A1:G1"/>
    <mergeCell ref="B194:G194"/>
    <mergeCell ref="B235:G235"/>
    <mergeCell ref="A3:A17"/>
    <mergeCell ref="A18:A136"/>
    <mergeCell ref="A137:A193"/>
    <mergeCell ref="A195:A226"/>
    <mergeCell ref="A227:A234"/>
    <mergeCell ref="B3:B4"/>
    <mergeCell ref="B5:B10"/>
    <mergeCell ref="B12:B17"/>
    <mergeCell ref="B18:B69"/>
    <mergeCell ref="B70:B88"/>
    <mergeCell ref="B89:B96"/>
    <mergeCell ref="B97:B112"/>
    <mergeCell ref="B113:B116"/>
    <mergeCell ref="B117:B118"/>
    <mergeCell ref="B119:B124"/>
    <mergeCell ref="B125:B134"/>
    <mergeCell ref="B135:B136"/>
    <mergeCell ref="B137:B140"/>
    <mergeCell ref="B141:B152"/>
    <mergeCell ref="B153:B162"/>
    <mergeCell ref="B163:B166"/>
    <mergeCell ref="B167:B172"/>
    <mergeCell ref="B173:B175"/>
    <mergeCell ref="B176:B180"/>
    <mergeCell ref="B181:B189"/>
    <mergeCell ref="B190:B191"/>
    <mergeCell ref="B192:B193"/>
    <mergeCell ref="B195:B198"/>
    <mergeCell ref="B199:B203"/>
    <mergeCell ref="B204:B207"/>
    <mergeCell ref="B209:B216"/>
    <mergeCell ref="B217:B220"/>
    <mergeCell ref="B221:B226"/>
    <mergeCell ref="B227:B228"/>
    <mergeCell ref="B229:B231"/>
    <mergeCell ref="B233:B234"/>
    <mergeCell ref="C3:C4"/>
    <mergeCell ref="C5:C10"/>
    <mergeCell ref="C12:C17"/>
    <mergeCell ref="C21:C29"/>
    <mergeCell ref="C30:C39"/>
    <mergeCell ref="C40:C49"/>
    <mergeCell ref="C50:C59"/>
    <mergeCell ref="C60:C69"/>
    <mergeCell ref="C70:C81"/>
    <mergeCell ref="C82:C88"/>
    <mergeCell ref="C89:C96"/>
    <mergeCell ref="C99:C110"/>
    <mergeCell ref="C113:C115"/>
    <mergeCell ref="C119:C124"/>
    <mergeCell ref="C125:C128"/>
    <mergeCell ref="C129:C130"/>
    <mergeCell ref="C131:C132"/>
    <mergeCell ref="C133:C134"/>
    <mergeCell ref="C137:C138"/>
    <mergeCell ref="C139:C140"/>
    <mergeCell ref="C141:C151"/>
    <mergeCell ref="C153:C162"/>
    <mergeCell ref="C163:C166"/>
    <mergeCell ref="C167:C168"/>
    <mergeCell ref="C169:C170"/>
    <mergeCell ref="C173:C175"/>
    <mergeCell ref="C176:C180"/>
    <mergeCell ref="C181:C187"/>
    <mergeCell ref="C188:C189"/>
    <mergeCell ref="C192:C193"/>
    <mergeCell ref="C195:C198"/>
    <mergeCell ref="C204:C205"/>
    <mergeCell ref="C206:C207"/>
    <mergeCell ref="C209:C211"/>
    <mergeCell ref="C212:C216"/>
    <mergeCell ref="C217:C218"/>
    <mergeCell ref="C219:C220"/>
    <mergeCell ref="C221:C223"/>
    <mergeCell ref="C224:C226"/>
    <mergeCell ref="C229:C231"/>
    <mergeCell ref="C233:C234"/>
    <mergeCell ref="D3:D4"/>
    <mergeCell ref="D5:D10"/>
    <mergeCell ref="D12:D17"/>
    <mergeCell ref="D21:D29"/>
    <mergeCell ref="D30:D39"/>
    <mergeCell ref="D40:D49"/>
    <mergeCell ref="D50:D59"/>
    <mergeCell ref="D60:D69"/>
    <mergeCell ref="D70:D81"/>
    <mergeCell ref="D82:D88"/>
    <mergeCell ref="D89:D96"/>
    <mergeCell ref="D99:D110"/>
    <mergeCell ref="D113:D115"/>
    <mergeCell ref="D119:D124"/>
    <mergeCell ref="D125:D128"/>
    <mergeCell ref="D129:D130"/>
    <mergeCell ref="D131:D132"/>
    <mergeCell ref="D133:D134"/>
    <mergeCell ref="D137:D138"/>
    <mergeCell ref="D139:D140"/>
    <mergeCell ref="D141:D151"/>
    <mergeCell ref="D153:D162"/>
    <mergeCell ref="D163:D166"/>
    <mergeCell ref="D167:D168"/>
    <mergeCell ref="D169:D170"/>
    <mergeCell ref="D173:D175"/>
    <mergeCell ref="D176:D180"/>
    <mergeCell ref="D181:D187"/>
    <mergeCell ref="D188:D189"/>
    <mergeCell ref="D192:D193"/>
    <mergeCell ref="D195:D198"/>
    <mergeCell ref="D204:D205"/>
    <mergeCell ref="D206:D207"/>
    <mergeCell ref="D209:D211"/>
    <mergeCell ref="D212:D216"/>
    <mergeCell ref="D217:D218"/>
    <mergeCell ref="D219:D220"/>
    <mergeCell ref="D221:D223"/>
    <mergeCell ref="D224:D226"/>
    <mergeCell ref="D229:D231"/>
    <mergeCell ref="D233:D234"/>
    <mergeCell ref="G5:G10"/>
    <mergeCell ref="G12:G17"/>
    <mergeCell ref="G21:G29"/>
    <mergeCell ref="G30:G39"/>
    <mergeCell ref="G40:G49"/>
    <mergeCell ref="G50:G59"/>
    <mergeCell ref="G60:G69"/>
    <mergeCell ref="G70:G81"/>
    <mergeCell ref="G82:G88"/>
    <mergeCell ref="G89:G96"/>
    <mergeCell ref="G99:G110"/>
    <mergeCell ref="G113:G115"/>
    <mergeCell ref="G119:G124"/>
    <mergeCell ref="G125:G128"/>
    <mergeCell ref="G129:G130"/>
    <mergeCell ref="G131:G132"/>
    <mergeCell ref="G133:G134"/>
    <mergeCell ref="G137:G138"/>
    <mergeCell ref="G139:G140"/>
    <mergeCell ref="G141:G151"/>
    <mergeCell ref="G153:G162"/>
    <mergeCell ref="G163:G166"/>
    <mergeCell ref="G167:G168"/>
    <mergeCell ref="G169:G170"/>
    <mergeCell ref="G173:G175"/>
    <mergeCell ref="G176:G180"/>
    <mergeCell ref="G181:G187"/>
    <mergeCell ref="G188:G189"/>
    <mergeCell ref="G192:G193"/>
    <mergeCell ref="G195:G198"/>
    <mergeCell ref="G204:G205"/>
    <mergeCell ref="G206:G207"/>
    <mergeCell ref="G209:G211"/>
    <mergeCell ref="G212:G216"/>
    <mergeCell ref="G217:G218"/>
    <mergeCell ref="G219:G220"/>
    <mergeCell ref="G221:G223"/>
    <mergeCell ref="G224:G226"/>
    <mergeCell ref="G227:G228"/>
    <mergeCell ref="G229:G231"/>
    <mergeCell ref="G233:G23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workbookViewId="0">
      <selection activeCell="A3" sqref="A3:A29"/>
    </sheetView>
  </sheetViews>
  <sheetFormatPr defaultColWidth="8.725" defaultRowHeight="13.5" outlineLevelCol="7"/>
  <cols>
    <col min="1" max="1" width="20.8166666666667" customWidth="1"/>
    <col min="2" max="2" width="7.90833333333333" customWidth="1"/>
    <col min="3" max="3" width="12.0916666666667" customWidth="1"/>
    <col min="4" max="4" width="14.45" customWidth="1"/>
    <col min="5" max="5" width="17.8166666666667" customWidth="1"/>
    <col min="6" max="6" width="11.0916666666667" customWidth="1"/>
    <col min="7" max="7" width="17.8166666666667" customWidth="1"/>
    <col min="8" max="8" width="39.2666666666667" customWidth="1"/>
  </cols>
  <sheetData>
    <row r="1" ht="22.5" spans="1:8">
      <c r="A1" s="1" t="s">
        <v>204</v>
      </c>
      <c r="B1" s="1"/>
      <c r="C1" s="1"/>
      <c r="D1" s="1"/>
      <c r="E1" s="1"/>
      <c r="F1" s="1"/>
      <c r="G1" s="1"/>
      <c r="H1" s="1"/>
    </row>
    <row r="2" ht="20.25" spans="1:8">
      <c r="A2" s="46" t="s">
        <v>22</v>
      </c>
      <c r="B2" s="46" t="s">
        <v>34</v>
      </c>
      <c r="C2" s="46" t="s">
        <v>23</v>
      </c>
      <c r="D2" s="46" t="s">
        <v>205</v>
      </c>
      <c r="E2" s="46" t="s">
        <v>36</v>
      </c>
      <c r="F2" s="47" t="s">
        <v>206</v>
      </c>
      <c r="G2" s="46" t="s">
        <v>207</v>
      </c>
      <c r="H2" s="46" t="s">
        <v>31</v>
      </c>
    </row>
    <row r="3" ht="17.4" customHeight="1" spans="1:8">
      <c r="A3" s="4" t="s">
        <v>2</v>
      </c>
      <c r="B3" s="4">
        <v>1</v>
      </c>
      <c r="C3" s="26">
        <v>20193631</v>
      </c>
      <c r="D3" s="4"/>
      <c r="E3" s="28">
        <v>30</v>
      </c>
      <c r="F3" s="48">
        <f t="shared" ref="F3:F29" si="0">D3/E3</f>
        <v>0</v>
      </c>
      <c r="G3" s="4"/>
      <c r="H3" s="4" t="s">
        <v>39</v>
      </c>
    </row>
    <row r="4" ht="17.4" customHeight="1" spans="1:8">
      <c r="A4" s="4"/>
      <c r="B4" s="4">
        <v>2</v>
      </c>
      <c r="C4" s="26">
        <v>20193632</v>
      </c>
      <c r="D4" s="4"/>
      <c r="E4" s="28">
        <v>31</v>
      </c>
      <c r="F4" s="48">
        <f t="shared" si="0"/>
        <v>0</v>
      </c>
      <c r="G4" s="4"/>
      <c r="H4" s="4" t="s">
        <v>39</v>
      </c>
    </row>
    <row r="5" ht="17.4" customHeight="1" spans="1:8">
      <c r="A5" s="4"/>
      <c r="B5" s="4">
        <v>3</v>
      </c>
      <c r="C5" s="26">
        <v>20193633</v>
      </c>
      <c r="D5" s="4"/>
      <c r="E5" s="28">
        <v>35</v>
      </c>
      <c r="F5" s="48">
        <f t="shared" si="0"/>
        <v>0</v>
      </c>
      <c r="G5" s="4"/>
      <c r="H5" s="4" t="s">
        <v>39</v>
      </c>
    </row>
    <row r="6" ht="17.4" customHeight="1" spans="1:8">
      <c r="A6" s="4"/>
      <c r="B6" s="4">
        <v>4</v>
      </c>
      <c r="C6" s="26">
        <v>20193634</v>
      </c>
      <c r="D6" s="4"/>
      <c r="E6" s="28">
        <v>36</v>
      </c>
      <c r="F6" s="48">
        <f t="shared" si="0"/>
        <v>0</v>
      </c>
      <c r="G6" s="4"/>
      <c r="H6" s="4" t="s">
        <v>39</v>
      </c>
    </row>
    <row r="7" ht="17.4" customHeight="1" spans="1:8">
      <c r="A7" s="4"/>
      <c r="B7" s="4">
        <v>5</v>
      </c>
      <c r="C7" s="26">
        <v>20193635</v>
      </c>
      <c r="D7" s="4"/>
      <c r="E7" s="28">
        <v>31</v>
      </c>
      <c r="F7" s="48">
        <f t="shared" si="0"/>
        <v>0</v>
      </c>
      <c r="G7" s="4"/>
      <c r="H7" s="4" t="s">
        <v>39</v>
      </c>
    </row>
    <row r="8" ht="17.4" customHeight="1" spans="1:8">
      <c r="A8" s="4"/>
      <c r="B8" s="4">
        <v>6</v>
      </c>
      <c r="C8" s="26">
        <v>20203631</v>
      </c>
      <c r="D8" s="4">
        <v>0</v>
      </c>
      <c r="E8" s="28">
        <v>32</v>
      </c>
      <c r="F8" s="48">
        <f t="shared" si="0"/>
        <v>0</v>
      </c>
      <c r="G8" s="4">
        <f t="shared" ref="G8:G29" si="1">RANK(F8,$F$3:$F$29,1)</f>
        <v>1</v>
      </c>
      <c r="H8" s="4"/>
    </row>
    <row r="9" ht="17.4" customHeight="1" spans="1:8">
      <c r="A9" s="4"/>
      <c r="B9" s="4">
        <v>7</v>
      </c>
      <c r="C9" s="26">
        <v>20203632</v>
      </c>
      <c r="D9" s="4">
        <v>0</v>
      </c>
      <c r="E9" s="28">
        <v>32</v>
      </c>
      <c r="F9" s="48">
        <f t="shared" si="0"/>
        <v>0</v>
      </c>
      <c r="G9" s="4">
        <f t="shared" si="1"/>
        <v>1</v>
      </c>
      <c r="H9" s="4"/>
    </row>
    <row r="10" ht="17.4" customHeight="1" spans="1:8">
      <c r="A10" s="4"/>
      <c r="B10" s="4">
        <v>8</v>
      </c>
      <c r="C10" s="26">
        <v>20203633</v>
      </c>
      <c r="D10" s="4">
        <v>6</v>
      </c>
      <c r="E10" s="28">
        <v>34</v>
      </c>
      <c r="F10" s="48">
        <f t="shared" si="0"/>
        <v>0.176470588235294</v>
      </c>
      <c r="G10" s="4">
        <f t="shared" si="1"/>
        <v>27</v>
      </c>
      <c r="H10" s="4"/>
    </row>
    <row r="11" ht="17.4" customHeight="1" spans="1:8">
      <c r="A11" s="4"/>
      <c r="B11" s="4">
        <v>9</v>
      </c>
      <c r="C11" s="26">
        <v>20203634</v>
      </c>
      <c r="D11" s="4">
        <v>0</v>
      </c>
      <c r="E11" s="28">
        <v>30</v>
      </c>
      <c r="F11" s="48">
        <f t="shared" si="0"/>
        <v>0</v>
      </c>
      <c r="G11" s="4">
        <f t="shared" si="1"/>
        <v>1</v>
      </c>
      <c r="H11" s="4"/>
    </row>
    <row r="12" ht="17.4" customHeight="1" spans="1:8">
      <c r="A12" s="4"/>
      <c r="B12" s="4">
        <v>10</v>
      </c>
      <c r="C12" s="26">
        <v>20203635</v>
      </c>
      <c r="D12" s="4">
        <v>0</v>
      </c>
      <c r="E12" s="28">
        <v>35</v>
      </c>
      <c r="F12" s="48">
        <f t="shared" si="0"/>
        <v>0</v>
      </c>
      <c r="G12" s="4">
        <f t="shared" si="1"/>
        <v>1</v>
      </c>
      <c r="H12" s="4"/>
    </row>
    <row r="13" ht="17.4" customHeight="1" spans="1:8">
      <c r="A13" s="4"/>
      <c r="B13" s="4">
        <v>11</v>
      </c>
      <c r="C13" s="26">
        <v>20213631</v>
      </c>
      <c r="D13" s="4">
        <v>0</v>
      </c>
      <c r="E13" s="28">
        <v>43</v>
      </c>
      <c r="F13" s="48">
        <f t="shared" si="0"/>
        <v>0</v>
      </c>
      <c r="G13" s="4">
        <f t="shared" si="1"/>
        <v>1</v>
      </c>
      <c r="H13" s="4"/>
    </row>
    <row r="14" ht="17.4" customHeight="1" spans="1:8">
      <c r="A14" s="4"/>
      <c r="B14" s="4">
        <v>12</v>
      </c>
      <c r="C14" s="26">
        <v>20213632</v>
      </c>
      <c r="D14" s="4">
        <v>0</v>
      </c>
      <c r="E14" s="28">
        <v>42</v>
      </c>
      <c r="F14" s="48">
        <f t="shared" si="0"/>
        <v>0</v>
      </c>
      <c r="G14" s="4">
        <f t="shared" si="1"/>
        <v>1</v>
      </c>
      <c r="H14" s="4"/>
    </row>
    <row r="15" ht="17.4" customHeight="1" spans="1:8">
      <c r="A15" s="4"/>
      <c r="B15" s="4">
        <v>13</v>
      </c>
      <c r="C15" s="26">
        <v>20213633</v>
      </c>
      <c r="D15" s="4">
        <v>1</v>
      </c>
      <c r="E15" s="28">
        <v>44</v>
      </c>
      <c r="F15" s="48">
        <f t="shared" si="0"/>
        <v>0.0227272727272727</v>
      </c>
      <c r="G15" s="4">
        <f t="shared" si="1"/>
        <v>24</v>
      </c>
      <c r="H15" s="4"/>
    </row>
    <row r="16" ht="17.4" customHeight="1" spans="1:8">
      <c r="A16" s="4"/>
      <c r="B16" s="4">
        <v>14</v>
      </c>
      <c r="C16" s="26">
        <v>20213634</v>
      </c>
      <c r="D16" s="4">
        <v>0</v>
      </c>
      <c r="E16" s="28">
        <v>45</v>
      </c>
      <c r="F16" s="48">
        <f t="shared" si="0"/>
        <v>0</v>
      </c>
      <c r="G16" s="4">
        <f t="shared" si="1"/>
        <v>1</v>
      </c>
      <c r="H16" s="4"/>
    </row>
    <row r="17" ht="17.4" customHeight="1" spans="1:8">
      <c r="A17" s="4"/>
      <c r="B17" s="4">
        <v>15</v>
      </c>
      <c r="C17" s="26">
        <v>20213635</v>
      </c>
      <c r="D17" s="4">
        <v>0</v>
      </c>
      <c r="E17" s="28">
        <v>39</v>
      </c>
      <c r="F17" s="48">
        <f t="shared" si="0"/>
        <v>0</v>
      </c>
      <c r="G17" s="4">
        <f t="shared" si="1"/>
        <v>1</v>
      </c>
      <c r="H17" s="4"/>
    </row>
    <row r="18" ht="17.4" customHeight="1" spans="1:8">
      <c r="A18" s="4"/>
      <c r="B18" s="4">
        <v>16</v>
      </c>
      <c r="C18" s="26">
        <v>20213641</v>
      </c>
      <c r="D18" s="4"/>
      <c r="E18" s="28">
        <v>41</v>
      </c>
      <c r="F18" s="48">
        <f t="shared" si="0"/>
        <v>0</v>
      </c>
      <c r="G18" s="4"/>
      <c r="H18" s="4" t="s">
        <v>39</v>
      </c>
    </row>
    <row r="19" ht="17.4" customHeight="1" spans="1:8">
      <c r="A19" s="4"/>
      <c r="B19" s="4">
        <v>17</v>
      </c>
      <c r="C19" s="26">
        <v>20213642</v>
      </c>
      <c r="D19" s="4"/>
      <c r="E19" s="28">
        <v>45</v>
      </c>
      <c r="F19" s="48">
        <f t="shared" si="0"/>
        <v>0</v>
      </c>
      <c r="G19" s="4"/>
      <c r="H19" s="4" t="s">
        <v>39</v>
      </c>
    </row>
    <row r="20" ht="17.4" customHeight="1" spans="1:8">
      <c r="A20" s="4"/>
      <c r="B20" s="4">
        <v>18</v>
      </c>
      <c r="C20" s="26">
        <v>20223631</v>
      </c>
      <c r="D20" s="4">
        <v>0</v>
      </c>
      <c r="E20" s="28">
        <v>40</v>
      </c>
      <c r="F20" s="48">
        <f t="shared" si="0"/>
        <v>0</v>
      </c>
      <c r="G20" s="4">
        <f t="shared" si="1"/>
        <v>1</v>
      </c>
      <c r="H20" s="4"/>
    </row>
    <row r="21" ht="17.4" customHeight="1" spans="1:8">
      <c r="A21" s="4"/>
      <c r="B21" s="4">
        <v>19</v>
      </c>
      <c r="C21" s="26">
        <v>20223632</v>
      </c>
      <c r="D21" s="4">
        <v>0</v>
      </c>
      <c r="E21" s="28">
        <v>40</v>
      </c>
      <c r="F21" s="48">
        <f t="shared" si="0"/>
        <v>0</v>
      </c>
      <c r="G21" s="4">
        <f t="shared" si="1"/>
        <v>1</v>
      </c>
      <c r="H21" s="4"/>
    </row>
    <row r="22" ht="17.4" customHeight="1" spans="1:8">
      <c r="A22" s="4"/>
      <c r="B22" s="4">
        <v>20</v>
      </c>
      <c r="C22" s="26">
        <v>20223633</v>
      </c>
      <c r="D22" s="4">
        <v>2</v>
      </c>
      <c r="E22" s="28">
        <v>42</v>
      </c>
      <c r="F22" s="48">
        <f t="shared" si="0"/>
        <v>0.0476190476190476</v>
      </c>
      <c r="G22" s="4">
        <f t="shared" si="1"/>
        <v>25</v>
      </c>
      <c r="H22" s="4"/>
    </row>
    <row r="23" ht="17.4" customHeight="1" spans="1:8">
      <c r="A23" s="4"/>
      <c r="B23" s="4">
        <v>21</v>
      </c>
      <c r="C23" s="26">
        <v>20223634</v>
      </c>
      <c r="D23" s="4">
        <v>0</v>
      </c>
      <c r="E23" s="28">
        <v>41</v>
      </c>
      <c r="F23" s="48">
        <f t="shared" si="0"/>
        <v>0</v>
      </c>
      <c r="G23" s="4">
        <f t="shared" si="1"/>
        <v>1</v>
      </c>
      <c r="H23" s="4"/>
    </row>
    <row r="24" ht="17.4" customHeight="1" spans="1:8">
      <c r="A24" s="4"/>
      <c r="B24" s="4">
        <v>22</v>
      </c>
      <c r="C24" s="26">
        <v>20223635</v>
      </c>
      <c r="D24" s="4">
        <v>0</v>
      </c>
      <c r="E24" s="28">
        <v>43</v>
      </c>
      <c r="F24" s="48">
        <f t="shared" si="0"/>
        <v>0</v>
      </c>
      <c r="G24" s="4">
        <f t="shared" si="1"/>
        <v>1</v>
      </c>
      <c r="H24" s="4"/>
    </row>
    <row r="25" ht="17.4" customHeight="1" spans="1:8">
      <c r="A25" s="4"/>
      <c r="B25" s="4">
        <v>23</v>
      </c>
      <c r="C25" s="26">
        <v>20223636</v>
      </c>
      <c r="D25" s="4">
        <v>0</v>
      </c>
      <c r="E25" s="28">
        <v>43</v>
      </c>
      <c r="F25" s="48">
        <f t="shared" si="0"/>
        <v>0</v>
      </c>
      <c r="G25" s="4">
        <f t="shared" si="1"/>
        <v>1</v>
      </c>
      <c r="H25" s="4"/>
    </row>
    <row r="26" ht="17.4" customHeight="1" spans="1:8">
      <c r="A26" s="4"/>
      <c r="B26" s="4">
        <v>24</v>
      </c>
      <c r="C26" s="26">
        <v>20223637</v>
      </c>
      <c r="D26" s="4">
        <v>0</v>
      </c>
      <c r="E26" s="28">
        <v>41</v>
      </c>
      <c r="F26" s="48">
        <f t="shared" si="0"/>
        <v>0</v>
      </c>
      <c r="G26" s="4">
        <f t="shared" si="1"/>
        <v>1</v>
      </c>
      <c r="H26" s="4"/>
    </row>
    <row r="27" ht="17.4" customHeight="1" spans="1:8">
      <c r="A27" s="4"/>
      <c r="B27" s="4">
        <v>25</v>
      </c>
      <c r="C27" s="26">
        <v>20223641</v>
      </c>
      <c r="D27" s="4">
        <v>0</v>
      </c>
      <c r="E27" s="28">
        <v>43</v>
      </c>
      <c r="F27" s="48">
        <f t="shared" si="0"/>
        <v>0</v>
      </c>
      <c r="G27" s="4">
        <f t="shared" si="1"/>
        <v>1</v>
      </c>
      <c r="H27" s="4"/>
    </row>
    <row r="28" ht="17.4" customHeight="1" spans="1:8">
      <c r="A28" s="4"/>
      <c r="B28" s="4">
        <v>26</v>
      </c>
      <c r="C28" s="26">
        <v>20223642</v>
      </c>
      <c r="D28" s="4">
        <v>0</v>
      </c>
      <c r="E28" s="28">
        <v>43</v>
      </c>
      <c r="F28" s="48">
        <f t="shared" si="0"/>
        <v>0</v>
      </c>
      <c r="G28" s="4">
        <f t="shared" si="1"/>
        <v>1</v>
      </c>
      <c r="H28" s="4"/>
    </row>
    <row r="29" ht="17.4" customHeight="1" spans="1:8">
      <c r="A29" s="4"/>
      <c r="B29" s="4">
        <v>27</v>
      </c>
      <c r="C29" s="26">
        <v>20223643</v>
      </c>
      <c r="D29" s="4">
        <v>6</v>
      </c>
      <c r="E29" s="28">
        <v>43</v>
      </c>
      <c r="F29" s="48">
        <f t="shared" si="0"/>
        <v>0.13953488372093</v>
      </c>
      <c r="G29" s="4">
        <f t="shared" si="1"/>
        <v>26</v>
      </c>
      <c r="H29" s="4"/>
    </row>
    <row r="30" ht="17.4" customHeight="1" spans="1:8">
      <c r="A30" s="4" t="s">
        <v>3</v>
      </c>
      <c r="B30" s="4">
        <v>28</v>
      </c>
      <c r="C30" s="26">
        <v>20192731</v>
      </c>
      <c r="D30" s="4"/>
      <c r="E30" s="28">
        <v>30</v>
      </c>
      <c r="F30" s="48">
        <f t="shared" ref="F30:F66" si="2">D30/E30</f>
        <v>0</v>
      </c>
      <c r="G30" s="4"/>
      <c r="H30" s="4" t="s">
        <v>39</v>
      </c>
    </row>
    <row r="31" ht="17.4" customHeight="1" spans="1:8">
      <c r="A31" s="4"/>
      <c r="B31" s="4">
        <v>29</v>
      </c>
      <c r="C31" s="26">
        <v>20192831</v>
      </c>
      <c r="D31" s="4"/>
      <c r="E31" s="28">
        <v>47</v>
      </c>
      <c r="F31" s="48">
        <f t="shared" si="2"/>
        <v>0</v>
      </c>
      <c r="G31" s="4"/>
      <c r="H31" s="4" t="s">
        <v>39</v>
      </c>
    </row>
    <row r="32" ht="17.4" customHeight="1" spans="1:8">
      <c r="A32" s="4"/>
      <c r="B32" s="4">
        <v>30</v>
      </c>
      <c r="C32" s="26">
        <v>20192832</v>
      </c>
      <c r="D32" s="4"/>
      <c r="E32" s="28">
        <v>29</v>
      </c>
      <c r="F32" s="48">
        <f t="shared" si="2"/>
        <v>0</v>
      </c>
      <c r="G32" s="4"/>
      <c r="H32" s="4" t="s">
        <v>39</v>
      </c>
    </row>
    <row r="33" ht="17.4" customHeight="1" spans="1:8">
      <c r="A33" s="4"/>
      <c r="B33" s="4">
        <v>31</v>
      </c>
      <c r="C33" s="26">
        <v>20192833</v>
      </c>
      <c r="D33" s="4"/>
      <c r="E33" s="28">
        <v>32</v>
      </c>
      <c r="F33" s="48">
        <f t="shared" si="2"/>
        <v>0</v>
      </c>
      <c r="G33" s="4"/>
      <c r="H33" s="4" t="s">
        <v>39</v>
      </c>
    </row>
    <row r="34" ht="17.4" customHeight="1" spans="1:8">
      <c r="A34" s="4"/>
      <c r="B34" s="4">
        <v>32</v>
      </c>
      <c r="C34" s="26">
        <v>20202731</v>
      </c>
      <c r="D34" s="4">
        <v>0</v>
      </c>
      <c r="E34" s="28">
        <v>27</v>
      </c>
      <c r="F34" s="48">
        <f t="shared" si="2"/>
        <v>0</v>
      </c>
      <c r="G34" s="4">
        <f>RANK(F34,$F$30:$F$56,1)</f>
        <v>1</v>
      </c>
      <c r="H34" s="4"/>
    </row>
    <row r="35" ht="17.4" customHeight="1" spans="1:8">
      <c r="A35" s="4"/>
      <c r="B35" s="4">
        <v>33</v>
      </c>
      <c r="C35" s="26">
        <v>20202831</v>
      </c>
      <c r="D35" s="4">
        <v>2</v>
      </c>
      <c r="E35" s="28">
        <v>47</v>
      </c>
      <c r="F35" s="48">
        <f t="shared" si="2"/>
        <v>0.0425531914893617</v>
      </c>
      <c r="G35" s="4">
        <f t="shared" ref="G35:G56" si="3">RANK(F35,$F$30:$F$56,1)</f>
        <v>19</v>
      </c>
      <c r="H35" s="4"/>
    </row>
    <row r="36" ht="17.4" customHeight="1" spans="1:8">
      <c r="A36" s="4"/>
      <c r="B36" s="4">
        <v>34</v>
      </c>
      <c r="C36" s="26">
        <v>20202832</v>
      </c>
      <c r="D36" s="4">
        <v>0</v>
      </c>
      <c r="E36" s="28">
        <v>27</v>
      </c>
      <c r="F36" s="48">
        <f t="shared" si="2"/>
        <v>0</v>
      </c>
      <c r="G36" s="4">
        <f t="shared" si="3"/>
        <v>1</v>
      </c>
      <c r="H36" s="4"/>
    </row>
    <row r="37" ht="17.4" customHeight="1" spans="1:8">
      <c r="A37" s="4"/>
      <c r="B37" s="4">
        <v>35</v>
      </c>
      <c r="C37" s="26">
        <v>20202833</v>
      </c>
      <c r="D37" s="4">
        <v>0</v>
      </c>
      <c r="E37" s="28">
        <v>23</v>
      </c>
      <c r="F37" s="48">
        <f t="shared" si="2"/>
        <v>0</v>
      </c>
      <c r="G37" s="4">
        <f t="shared" si="3"/>
        <v>1</v>
      </c>
      <c r="H37" s="4"/>
    </row>
    <row r="38" ht="17.4" customHeight="1" spans="1:8">
      <c r="A38" s="4"/>
      <c r="B38" s="4">
        <v>36</v>
      </c>
      <c r="C38" s="26">
        <v>20212731</v>
      </c>
      <c r="D38" s="4">
        <v>10</v>
      </c>
      <c r="E38" s="28">
        <v>40</v>
      </c>
      <c r="F38" s="48">
        <f t="shared" si="2"/>
        <v>0.25</v>
      </c>
      <c r="G38" s="4">
        <f t="shared" si="3"/>
        <v>24</v>
      </c>
      <c r="H38" s="4"/>
    </row>
    <row r="39" ht="17.4" customHeight="1" spans="1:8">
      <c r="A39" s="4"/>
      <c r="B39" s="4">
        <v>37</v>
      </c>
      <c r="C39" s="26">
        <v>20212831</v>
      </c>
      <c r="D39" s="4">
        <v>6</v>
      </c>
      <c r="E39" s="28">
        <v>41</v>
      </c>
      <c r="F39" s="48">
        <f t="shared" si="2"/>
        <v>0.146341463414634</v>
      </c>
      <c r="G39" s="4">
        <f t="shared" si="3"/>
        <v>22</v>
      </c>
      <c r="H39" s="4"/>
    </row>
    <row r="40" ht="17.4" customHeight="1" spans="1:8">
      <c r="A40" s="4"/>
      <c r="B40" s="4">
        <v>38</v>
      </c>
      <c r="C40" s="26">
        <v>20212832</v>
      </c>
      <c r="D40" s="4">
        <v>0</v>
      </c>
      <c r="E40" s="28">
        <v>41</v>
      </c>
      <c r="F40" s="48">
        <f t="shared" si="2"/>
        <v>0</v>
      </c>
      <c r="G40" s="4">
        <f t="shared" si="3"/>
        <v>1</v>
      </c>
      <c r="H40" s="4"/>
    </row>
    <row r="41" ht="17.4" customHeight="1" spans="1:8">
      <c r="A41" s="4"/>
      <c r="B41" s="4">
        <v>39</v>
      </c>
      <c r="C41" s="26">
        <v>20212841</v>
      </c>
      <c r="D41" s="4"/>
      <c r="E41" s="28">
        <v>45</v>
      </c>
      <c r="F41" s="48">
        <f t="shared" si="2"/>
        <v>0</v>
      </c>
      <c r="G41" s="4"/>
      <c r="H41" s="4" t="s">
        <v>39</v>
      </c>
    </row>
    <row r="42" ht="17.4" customHeight="1" spans="1:8">
      <c r="A42" s="4"/>
      <c r="B42" s="4">
        <v>40</v>
      </c>
      <c r="C42" s="26">
        <v>20212842</v>
      </c>
      <c r="D42" s="4"/>
      <c r="E42" s="28">
        <v>46</v>
      </c>
      <c r="F42" s="48">
        <f t="shared" si="2"/>
        <v>0</v>
      </c>
      <c r="G42" s="4"/>
      <c r="H42" s="4" t="s">
        <v>39</v>
      </c>
    </row>
    <row r="43" ht="17.4" customHeight="1" spans="1:8">
      <c r="A43" s="4"/>
      <c r="B43" s="4">
        <v>41</v>
      </c>
      <c r="C43" s="26">
        <v>20212843</v>
      </c>
      <c r="D43" s="4"/>
      <c r="E43" s="28">
        <v>44</v>
      </c>
      <c r="F43" s="48">
        <f t="shared" si="2"/>
        <v>0</v>
      </c>
      <c r="G43" s="4"/>
      <c r="H43" s="4" t="s">
        <v>39</v>
      </c>
    </row>
    <row r="44" ht="17.4" customHeight="1" spans="1:8">
      <c r="A44" s="4"/>
      <c r="B44" s="4">
        <v>42</v>
      </c>
      <c r="C44" s="26">
        <v>20222731</v>
      </c>
      <c r="D44" s="4">
        <v>0</v>
      </c>
      <c r="E44" s="28">
        <v>39</v>
      </c>
      <c r="F44" s="48">
        <f t="shared" si="2"/>
        <v>0</v>
      </c>
      <c r="G44" s="4">
        <f t="shared" si="3"/>
        <v>1</v>
      </c>
      <c r="H44" s="4"/>
    </row>
    <row r="45" ht="17.4" customHeight="1" spans="1:8">
      <c r="A45" s="4"/>
      <c r="B45" s="4">
        <v>43</v>
      </c>
      <c r="C45" s="26">
        <v>20222732</v>
      </c>
      <c r="D45" s="4">
        <v>0</v>
      </c>
      <c r="E45" s="28">
        <v>42</v>
      </c>
      <c r="F45" s="48">
        <f t="shared" si="2"/>
        <v>0</v>
      </c>
      <c r="G45" s="4">
        <f t="shared" si="3"/>
        <v>1</v>
      </c>
      <c r="H45" s="4"/>
    </row>
    <row r="46" ht="17.4" customHeight="1" spans="1:8">
      <c r="A46" s="4"/>
      <c r="B46" s="4">
        <v>44</v>
      </c>
      <c r="C46" s="26">
        <v>20222831</v>
      </c>
      <c r="D46" s="4">
        <v>52</v>
      </c>
      <c r="E46" s="28">
        <v>42</v>
      </c>
      <c r="F46" s="48">
        <f t="shared" si="2"/>
        <v>1.23809523809524</v>
      </c>
      <c r="G46" s="4">
        <f t="shared" si="3"/>
        <v>27</v>
      </c>
      <c r="H46" s="4"/>
    </row>
    <row r="47" ht="17.4" customHeight="1" spans="1:8">
      <c r="A47" s="4"/>
      <c r="B47" s="4">
        <v>45</v>
      </c>
      <c r="C47" s="26">
        <v>20222832</v>
      </c>
      <c r="D47" s="4">
        <v>0</v>
      </c>
      <c r="E47" s="28">
        <v>41</v>
      </c>
      <c r="F47" s="48">
        <f t="shared" si="2"/>
        <v>0</v>
      </c>
      <c r="G47" s="4">
        <f t="shared" si="3"/>
        <v>1</v>
      </c>
      <c r="H47" s="4"/>
    </row>
    <row r="48" ht="17.4" customHeight="1" spans="1:8">
      <c r="A48" s="4"/>
      <c r="B48" s="4">
        <v>46</v>
      </c>
      <c r="C48" s="26">
        <v>20222833</v>
      </c>
      <c r="D48" s="4">
        <v>19</v>
      </c>
      <c r="E48" s="28">
        <v>45</v>
      </c>
      <c r="F48" s="48">
        <f t="shared" si="2"/>
        <v>0.422222222222222</v>
      </c>
      <c r="G48" s="4">
        <f t="shared" si="3"/>
        <v>26</v>
      </c>
      <c r="H48" s="4"/>
    </row>
    <row r="49" ht="17.4" customHeight="1" spans="1:8">
      <c r="A49" s="4"/>
      <c r="B49" s="4">
        <v>47</v>
      </c>
      <c r="C49" s="26">
        <v>20222834</v>
      </c>
      <c r="D49" s="4">
        <v>8</v>
      </c>
      <c r="E49" s="28">
        <v>45</v>
      </c>
      <c r="F49" s="48">
        <f t="shared" si="2"/>
        <v>0.177777777777778</v>
      </c>
      <c r="G49" s="4">
        <f t="shared" si="3"/>
        <v>23</v>
      </c>
      <c r="H49" s="4"/>
    </row>
    <row r="50" ht="17.4" customHeight="1" spans="1:8">
      <c r="A50" s="4"/>
      <c r="B50" s="4">
        <v>48</v>
      </c>
      <c r="C50" s="26">
        <v>20222835</v>
      </c>
      <c r="D50" s="4">
        <v>0</v>
      </c>
      <c r="E50" s="28">
        <v>45</v>
      </c>
      <c r="F50" s="48">
        <f t="shared" si="2"/>
        <v>0</v>
      </c>
      <c r="G50" s="4">
        <f t="shared" si="3"/>
        <v>1</v>
      </c>
      <c r="H50" s="4"/>
    </row>
    <row r="51" ht="17.4" customHeight="1" spans="1:8">
      <c r="A51" s="4"/>
      <c r="B51" s="4">
        <v>49</v>
      </c>
      <c r="C51" s="26">
        <v>20222836</v>
      </c>
      <c r="D51" s="4">
        <v>0</v>
      </c>
      <c r="E51" s="28">
        <v>40</v>
      </c>
      <c r="F51" s="48">
        <f t="shared" si="2"/>
        <v>0</v>
      </c>
      <c r="G51" s="4">
        <f t="shared" si="3"/>
        <v>1</v>
      </c>
      <c r="H51" s="4"/>
    </row>
    <row r="52" ht="17.4" customHeight="1" spans="1:8">
      <c r="A52" s="4"/>
      <c r="B52" s="4">
        <v>50</v>
      </c>
      <c r="C52" s="26">
        <v>20222837</v>
      </c>
      <c r="D52" s="4">
        <v>16</v>
      </c>
      <c r="E52" s="28">
        <v>40</v>
      </c>
      <c r="F52" s="48">
        <f t="shared" si="2"/>
        <v>0.4</v>
      </c>
      <c r="G52" s="4">
        <f t="shared" si="3"/>
        <v>25</v>
      </c>
      <c r="H52" s="4"/>
    </row>
    <row r="53" ht="17.4" customHeight="1" spans="1:8">
      <c r="A53" s="4"/>
      <c r="B53" s="4">
        <v>51</v>
      </c>
      <c r="C53" s="26">
        <v>20222841</v>
      </c>
      <c r="D53" s="4">
        <v>4</v>
      </c>
      <c r="E53" s="28">
        <v>36</v>
      </c>
      <c r="F53" s="48">
        <f t="shared" si="2"/>
        <v>0.111111111111111</v>
      </c>
      <c r="G53" s="4">
        <f t="shared" si="3"/>
        <v>21</v>
      </c>
      <c r="H53" s="4"/>
    </row>
    <row r="54" ht="17.4" customHeight="1" spans="1:8">
      <c r="A54" s="4"/>
      <c r="B54" s="4">
        <v>52</v>
      </c>
      <c r="C54" s="26">
        <v>20222842</v>
      </c>
      <c r="D54" s="4">
        <v>2</v>
      </c>
      <c r="E54" s="28">
        <v>38</v>
      </c>
      <c r="F54" s="48">
        <f t="shared" si="2"/>
        <v>0.0526315789473684</v>
      </c>
      <c r="G54" s="4">
        <f t="shared" si="3"/>
        <v>20</v>
      </c>
      <c r="H54" s="4"/>
    </row>
    <row r="55" ht="17.4" customHeight="1" spans="1:8">
      <c r="A55" s="4"/>
      <c r="B55" s="4">
        <v>53</v>
      </c>
      <c r="C55" s="26">
        <v>20222843</v>
      </c>
      <c r="D55" s="4">
        <v>0</v>
      </c>
      <c r="E55" s="28">
        <v>38</v>
      </c>
      <c r="F55" s="48">
        <f t="shared" si="2"/>
        <v>0</v>
      </c>
      <c r="G55" s="4">
        <f t="shared" si="3"/>
        <v>1</v>
      </c>
      <c r="H55" s="4"/>
    </row>
    <row r="56" ht="17.4" customHeight="1" spans="1:8">
      <c r="A56" s="4"/>
      <c r="B56" s="4">
        <v>54</v>
      </c>
      <c r="C56" s="26">
        <v>20222844</v>
      </c>
      <c r="D56" s="4">
        <v>0</v>
      </c>
      <c r="E56" s="28">
        <v>36</v>
      </c>
      <c r="F56" s="48">
        <f t="shared" si="2"/>
        <v>0</v>
      </c>
      <c r="G56" s="4">
        <f t="shared" si="3"/>
        <v>1</v>
      </c>
      <c r="H56" s="4"/>
    </row>
    <row r="57" ht="17.4" customHeight="1" spans="1:8">
      <c r="A57" s="4" t="s">
        <v>4</v>
      </c>
      <c r="B57" s="4">
        <v>55</v>
      </c>
      <c r="C57" s="26">
        <v>20192331</v>
      </c>
      <c r="D57" s="4"/>
      <c r="E57" s="28">
        <v>36</v>
      </c>
      <c r="F57" s="48">
        <f t="shared" si="2"/>
        <v>0</v>
      </c>
      <c r="G57" s="4"/>
      <c r="H57" s="4" t="s">
        <v>39</v>
      </c>
    </row>
    <row r="58" ht="17.4" customHeight="1" spans="1:8">
      <c r="A58" s="4"/>
      <c r="B58" s="4">
        <v>56</v>
      </c>
      <c r="C58" s="26">
        <v>20192332</v>
      </c>
      <c r="D58" s="4"/>
      <c r="E58" s="28">
        <v>34</v>
      </c>
      <c r="F58" s="48">
        <f t="shared" si="2"/>
        <v>0</v>
      </c>
      <c r="G58" s="4"/>
      <c r="H58" s="4" t="s">
        <v>39</v>
      </c>
    </row>
    <row r="59" ht="17.4" customHeight="1" spans="1:8">
      <c r="A59" s="4"/>
      <c r="B59" s="4">
        <v>57</v>
      </c>
      <c r="C59" s="26">
        <v>20192931</v>
      </c>
      <c r="D59" s="4"/>
      <c r="E59" s="28">
        <v>30</v>
      </c>
      <c r="F59" s="48">
        <f t="shared" si="2"/>
        <v>0</v>
      </c>
      <c r="G59" s="4"/>
      <c r="H59" s="4" t="s">
        <v>208</v>
      </c>
    </row>
    <row r="60" ht="17.4" customHeight="1" spans="1:8">
      <c r="A60" s="4"/>
      <c r="B60" s="4">
        <v>58</v>
      </c>
      <c r="C60" s="26">
        <v>20192932</v>
      </c>
      <c r="D60" s="4"/>
      <c r="E60" s="28">
        <v>28</v>
      </c>
      <c r="F60" s="48">
        <f t="shared" si="2"/>
        <v>0</v>
      </c>
      <c r="G60" s="4"/>
      <c r="H60" s="4" t="s">
        <v>208</v>
      </c>
    </row>
    <row r="61" ht="17.4" customHeight="1" spans="1:8">
      <c r="A61" s="4"/>
      <c r="B61" s="4">
        <v>59</v>
      </c>
      <c r="C61" s="26">
        <v>20193031</v>
      </c>
      <c r="D61" s="4"/>
      <c r="E61" s="28">
        <v>45</v>
      </c>
      <c r="F61" s="48">
        <f t="shared" si="2"/>
        <v>0</v>
      </c>
      <c r="G61" s="4"/>
      <c r="H61" s="4" t="s">
        <v>39</v>
      </c>
    </row>
    <row r="62" ht="17.4" customHeight="1" spans="1:8">
      <c r="A62" s="4"/>
      <c r="B62" s="4">
        <v>60</v>
      </c>
      <c r="C62" s="26">
        <v>20193032</v>
      </c>
      <c r="D62" s="4"/>
      <c r="E62" s="28">
        <v>47</v>
      </c>
      <c r="F62" s="48">
        <f t="shared" si="2"/>
        <v>0</v>
      </c>
      <c r="G62" s="4"/>
      <c r="H62" s="4" t="s">
        <v>39</v>
      </c>
    </row>
    <row r="63" ht="17.4" customHeight="1" spans="1:8">
      <c r="A63" s="4"/>
      <c r="B63" s="4">
        <v>61</v>
      </c>
      <c r="C63" s="26">
        <v>20193033</v>
      </c>
      <c r="D63" s="4"/>
      <c r="E63" s="28">
        <v>45</v>
      </c>
      <c r="F63" s="48">
        <f t="shared" si="2"/>
        <v>0</v>
      </c>
      <c r="G63" s="4"/>
      <c r="H63" s="4" t="s">
        <v>39</v>
      </c>
    </row>
    <row r="64" ht="17.4" customHeight="1" spans="1:8">
      <c r="A64" s="4"/>
      <c r="B64" s="4">
        <v>62</v>
      </c>
      <c r="C64" s="26">
        <v>20193034</v>
      </c>
      <c r="D64" s="4"/>
      <c r="E64" s="28">
        <v>42</v>
      </c>
      <c r="F64" s="48">
        <f t="shared" si="2"/>
        <v>0</v>
      </c>
      <c r="G64" s="4"/>
      <c r="H64" s="4" t="s">
        <v>39</v>
      </c>
    </row>
    <row r="65" ht="17.4" customHeight="1" spans="1:8">
      <c r="A65" s="4"/>
      <c r="B65" s="4">
        <v>63</v>
      </c>
      <c r="C65" s="26">
        <v>20193035</v>
      </c>
      <c r="D65" s="4"/>
      <c r="E65" s="28">
        <v>39</v>
      </c>
      <c r="F65" s="48">
        <f t="shared" si="2"/>
        <v>0</v>
      </c>
      <c r="G65" s="4"/>
      <c r="H65" s="4" t="s">
        <v>39</v>
      </c>
    </row>
    <row r="66" ht="17.4" customHeight="1" spans="1:8">
      <c r="A66" s="4"/>
      <c r="B66" s="4">
        <v>64</v>
      </c>
      <c r="C66" s="26">
        <v>20193036</v>
      </c>
      <c r="D66" s="4"/>
      <c r="E66" s="28">
        <v>44</v>
      </c>
      <c r="F66" s="48">
        <f t="shared" si="2"/>
        <v>0</v>
      </c>
      <c r="G66" s="4"/>
      <c r="H66" s="4" t="s">
        <v>39</v>
      </c>
    </row>
    <row r="67" ht="17.4" customHeight="1" spans="1:8">
      <c r="A67" s="4"/>
      <c r="B67" s="4">
        <v>65</v>
      </c>
      <c r="C67" s="26">
        <v>20193037</v>
      </c>
      <c r="D67" s="4"/>
      <c r="E67" s="28">
        <v>41</v>
      </c>
      <c r="F67" s="48">
        <f t="shared" ref="F67:F130" si="4">D67/E67</f>
        <v>0</v>
      </c>
      <c r="G67" s="4"/>
      <c r="H67" s="4" t="s">
        <v>39</v>
      </c>
    </row>
    <row r="68" ht="17.4" customHeight="1" spans="1:8">
      <c r="A68" s="4"/>
      <c r="B68" s="4">
        <v>66</v>
      </c>
      <c r="C68" s="26">
        <v>20193038</v>
      </c>
      <c r="D68" s="4"/>
      <c r="E68" s="28">
        <v>43</v>
      </c>
      <c r="F68" s="48">
        <f t="shared" si="4"/>
        <v>0</v>
      </c>
      <c r="G68" s="4"/>
      <c r="H68" s="4" t="s">
        <v>39</v>
      </c>
    </row>
    <row r="69" ht="17.4" customHeight="1" spans="1:8">
      <c r="A69" s="4"/>
      <c r="B69" s="4">
        <v>67</v>
      </c>
      <c r="C69" s="26">
        <v>20202331</v>
      </c>
      <c r="D69" s="4">
        <v>0</v>
      </c>
      <c r="E69" s="28">
        <v>39</v>
      </c>
      <c r="F69" s="48">
        <f t="shared" ref="F69:F100" si="5">D69/E69</f>
        <v>0</v>
      </c>
      <c r="G69" s="4">
        <f>RANK(F69,$F$57:$F$100,1)</f>
        <v>1</v>
      </c>
      <c r="H69" s="4"/>
    </row>
    <row r="70" ht="17.4" customHeight="1" spans="1:8">
      <c r="A70" s="4"/>
      <c r="B70" s="4">
        <v>68</v>
      </c>
      <c r="C70" s="26">
        <v>20202332</v>
      </c>
      <c r="D70" s="4">
        <v>9</v>
      </c>
      <c r="E70" s="28">
        <v>37</v>
      </c>
      <c r="F70" s="48">
        <f t="shared" si="5"/>
        <v>0.243243243243243</v>
      </c>
      <c r="G70" s="4">
        <f t="shared" ref="G70:G100" si="6">RANK(F70,$F$57:$F$100,1)</f>
        <v>42</v>
      </c>
      <c r="H70" s="4"/>
    </row>
    <row r="71" ht="17.4" customHeight="1" spans="1:8">
      <c r="A71" s="4"/>
      <c r="B71" s="4">
        <v>69</v>
      </c>
      <c r="C71" s="26">
        <v>20202931</v>
      </c>
      <c r="D71" s="4">
        <v>0</v>
      </c>
      <c r="E71" s="28">
        <v>31</v>
      </c>
      <c r="F71" s="48">
        <f t="shared" si="5"/>
        <v>0</v>
      </c>
      <c r="G71" s="4">
        <f t="shared" si="6"/>
        <v>1</v>
      </c>
      <c r="H71" s="4"/>
    </row>
    <row r="72" ht="17.4" customHeight="1" spans="1:8">
      <c r="A72" s="4"/>
      <c r="B72" s="4">
        <v>70</v>
      </c>
      <c r="C72" s="26">
        <v>20202932</v>
      </c>
      <c r="D72" s="4">
        <v>0</v>
      </c>
      <c r="E72" s="28">
        <v>23</v>
      </c>
      <c r="F72" s="48">
        <f t="shared" si="5"/>
        <v>0</v>
      </c>
      <c r="G72" s="4">
        <f t="shared" si="6"/>
        <v>1</v>
      </c>
      <c r="H72" s="4"/>
    </row>
    <row r="73" ht="17.4" customHeight="1" spans="1:8">
      <c r="A73" s="4"/>
      <c r="B73" s="4">
        <v>71</v>
      </c>
      <c r="C73" s="26">
        <v>20202933</v>
      </c>
      <c r="D73" s="4">
        <v>0</v>
      </c>
      <c r="E73" s="28">
        <v>29</v>
      </c>
      <c r="F73" s="48">
        <f t="shared" si="5"/>
        <v>0</v>
      </c>
      <c r="G73" s="4">
        <f t="shared" si="6"/>
        <v>1</v>
      </c>
      <c r="H73" s="4"/>
    </row>
    <row r="74" ht="17.4" customHeight="1" spans="1:8">
      <c r="A74" s="4"/>
      <c r="B74" s="4">
        <v>72</v>
      </c>
      <c r="C74" s="26">
        <v>20203031</v>
      </c>
      <c r="D74" s="4">
        <v>0</v>
      </c>
      <c r="E74" s="28">
        <v>51</v>
      </c>
      <c r="F74" s="48">
        <f t="shared" si="5"/>
        <v>0</v>
      </c>
      <c r="G74" s="4">
        <f t="shared" si="6"/>
        <v>1</v>
      </c>
      <c r="H74" s="4"/>
    </row>
    <row r="75" ht="17.4" customHeight="1" spans="1:8">
      <c r="A75" s="4"/>
      <c r="B75" s="4">
        <v>73</v>
      </c>
      <c r="C75" s="26">
        <v>20203032</v>
      </c>
      <c r="D75" s="4">
        <v>2</v>
      </c>
      <c r="E75" s="28">
        <v>52</v>
      </c>
      <c r="F75" s="48">
        <f t="shared" si="5"/>
        <v>0.0384615384615385</v>
      </c>
      <c r="G75" s="4">
        <f t="shared" si="6"/>
        <v>35</v>
      </c>
      <c r="H75" s="4"/>
    </row>
    <row r="76" ht="17.4" customHeight="1" spans="1:8">
      <c r="A76" s="4"/>
      <c r="B76" s="4">
        <v>74</v>
      </c>
      <c r="C76" s="26">
        <v>20203033</v>
      </c>
      <c r="D76" s="4">
        <v>0</v>
      </c>
      <c r="E76" s="28">
        <v>47</v>
      </c>
      <c r="F76" s="48">
        <f t="shared" si="5"/>
        <v>0</v>
      </c>
      <c r="G76" s="4">
        <f t="shared" si="6"/>
        <v>1</v>
      </c>
      <c r="H76" s="4"/>
    </row>
    <row r="77" ht="17.4" customHeight="1" spans="1:8">
      <c r="A77" s="4"/>
      <c r="B77" s="4">
        <v>75</v>
      </c>
      <c r="C77" s="26">
        <v>20203034</v>
      </c>
      <c r="D77" s="4">
        <v>0</v>
      </c>
      <c r="E77" s="28">
        <v>48</v>
      </c>
      <c r="F77" s="48">
        <f t="shared" si="5"/>
        <v>0</v>
      </c>
      <c r="G77" s="4">
        <f t="shared" si="6"/>
        <v>1</v>
      </c>
      <c r="H77" s="4"/>
    </row>
    <row r="78" ht="17.4" customHeight="1" spans="1:8">
      <c r="A78" s="4"/>
      <c r="B78" s="4">
        <v>76</v>
      </c>
      <c r="C78" s="26">
        <v>20203035</v>
      </c>
      <c r="D78" s="4">
        <v>2</v>
      </c>
      <c r="E78" s="28">
        <v>51</v>
      </c>
      <c r="F78" s="48">
        <f t="shared" si="5"/>
        <v>0.0392156862745098</v>
      </c>
      <c r="G78" s="4">
        <f t="shared" si="6"/>
        <v>36</v>
      </c>
      <c r="H78" s="4"/>
    </row>
    <row r="79" ht="17.4" customHeight="1" spans="1:8">
      <c r="A79" s="4"/>
      <c r="B79" s="4">
        <v>77</v>
      </c>
      <c r="C79" s="26">
        <v>20203036</v>
      </c>
      <c r="D79" s="4">
        <v>0</v>
      </c>
      <c r="E79" s="28">
        <v>50</v>
      </c>
      <c r="F79" s="48">
        <f t="shared" si="5"/>
        <v>0</v>
      </c>
      <c r="G79" s="4">
        <f t="shared" si="6"/>
        <v>1</v>
      </c>
      <c r="H79" s="4"/>
    </row>
    <row r="80" ht="17.4" customHeight="1" spans="1:8">
      <c r="A80" s="4"/>
      <c r="B80" s="4">
        <v>78</v>
      </c>
      <c r="C80" s="26">
        <v>20212331</v>
      </c>
      <c r="D80" s="4">
        <v>12</v>
      </c>
      <c r="E80" s="28">
        <v>32</v>
      </c>
      <c r="F80" s="48">
        <f t="shared" si="5"/>
        <v>0.375</v>
      </c>
      <c r="G80" s="4">
        <f t="shared" si="6"/>
        <v>44</v>
      </c>
      <c r="H80" s="4"/>
    </row>
    <row r="81" ht="17.4" customHeight="1" spans="1:8">
      <c r="A81" s="4"/>
      <c r="B81" s="4">
        <v>79</v>
      </c>
      <c r="C81" s="26">
        <v>20212332</v>
      </c>
      <c r="D81" s="4">
        <v>10</v>
      </c>
      <c r="E81" s="28">
        <v>32</v>
      </c>
      <c r="F81" s="48">
        <f t="shared" si="5"/>
        <v>0.3125</v>
      </c>
      <c r="G81" s="4">
        <f t="shared" si="6"/>
        <v>43</v>
      </c>
      <c r="H81" s="4"/>
    </row>
    <row r="82" ht="17.4" customHeight="1" spans="1:8">
      <c r="A82" s="4"/>
      <c r="B82" s="4">
        <v>80</v>
      </c>
      <c r="C82" s="26">
        <v>20212333</v>
      </c>
      <c r="D82" s="4">
        <v>0</v>
      </c>
      <c r="E82" s="28">
        <v>30</v>
      </c>
      <c r="F82" s="48">
        <f t="shared" si="5"/>
        <v>0</v>
      </c>
      <c r="G82" s="4">
        <f t="shared" si="6"/>
        <v>1</v>
      </c>
      <c r="H82" s="4"/>
    </row>
    <row r="83" ht="17.4" customHeight="1" spans="1:8">
      <c r="A83" s="4"/>
      <c r="B83" s="4">
        <v>81</v>
      </c>
      <c r="C83" s="26">
        <v>20212931</v>
      </c>
      <c r="D83" s="4">
        <v>0</v>
      </c>
      <c r="E83" s="28">
        <v>41</v>
      </c>
      <c r="F83" s="48">
        <f t="shared" si="5"/>
        <v>0</v>
      </c>
      <c r="G83" s="4">
        <f t="shared" si="6"/>
        <v>1</v>
      </c>
      <c r="H83" s="4"/>
    </row>
    <row r="84" ht="17.4" customHeight="1" spans="1:8">
      <c r="A84" s="4"/>
      <c r="B84" s="4">
        <v>82</v>
      </c>
      <c r="C84" s="26">
        <v>20212932</v>
      </c>
      <c r="D84" s="4">
        <v>0</v>
      </c>
      <c r="E84" s="28">
        <v>38</v>
      </c>
      <c r="F84" s="48">
        <f t="shared" si="5"/>
        <v>0</v>
      </c>
      <c r="G84" s="4">
        <f t="shared" si="6"/>
        <v>1</v>
      </c>
      <c r="H84" s="4"/>
    </row>
    <row r="85" ht="17.4" customHeight="1" spans="1:8">
      <c r="A85" s="4"/>
      <c r="B85" s="4">
        <v>83</v>
      </c>
      <c r="C85" s="26">
        <v>20212933</v>
      </c>
      <c r="D85" s="4">
        <v>0</v>
      </c>
      <c r="E85" s="28">
        <v>40</v>
      </c>
      <c r="F85" s="48">
        <f t="shared" si="5"/>
        <v>0</v>
      </c>
      <c r="G85" s="4">
        <f t="shared" si="6"/>
        <v>1</v>
      </c>
      <c r="H85" s="4"/>
    </row>
    <row r="86" ht="17.4" customHeight="1" spans="1:8">
      <c r="A86" s="4"/>
      <c r="B86" s="4">
        <v>84</v>
      </c>
      <c r="C86" s="26">
        <v>20212941</v>
      </c>
      <c r="D86" s="4"/>
      <c r="E86" s="28">
        <v>40</v>
      </c>
      <c r="F86" s="48">
        <f t="shared" si="5"/>
        <v>0</v>
      </c>
      <c r="G86" s="4"/>
      <c r="H86" s="4" t="s">
        <v>39</v>
      </c>
    </row>
    <row r="87" ht="17.4" customHeight="1" spans="1:8">
      <c r="A87" s="4"/>
      <c r="B87" s="4">
        <v>85</v>
      </c>
      <c r="C87" s="26">
        <v>20213031</v>
      </c>
      <c r="D87" s="4">
        <v>0</v>
      </c>
      <c r="E87" s="28">
        <v>44</v>
      </c>
      <c r="F87" s="48">
        <f t="shared" si="5"/>
        <v>0</v>
      </c>
      <c r="G87" s="4">
        <f t="shared" si="6"/>
        <v>1</v>
      </c>
      <c r="H87" s="4"/>
    </row>
    <row r="88" ht="17.4" customHeight="1" spans="1:8">
      <c r="A88" s="4"/>
      <c r="B88" s="4">
        <v>86</v>
      </c>
      <c r="C88" s="26">
        <v>20213032</v>
      </c>
      <c r="D88" s="4">
        <v>4</v>
      </c>
      <c r="E88" s="28">
        <v>35</v>
      </c>
      <c r="F88" s="48">
        <f t="shared" si="5"/>
        <v>0.114285714285714</v>
      </c>
      <c r="G88" s="4">
        <f t="shared" si="6"/>
        <v>38</v>
      </c>
      <c r="H88" s="4"/>
    </row>
    <row r="89" ht="17.4" customHeight="1" spans="1:8">
      <c r="A89" s="4"/>
      <c r="B89" s="4">
        <v>87</v>
      </c>
      <c r="C89" s="26">
        <v>20213033</v>
      </c>
      <c r="D89" s="4">
        <v>0</v>
      </c>
      <c r="E89" s="28">
        <v>35</v>
      </c>
      <c r="F89" s="48">
        <f t="shared" si="5"/>
        <v>0</v>
      </c>
      <c r="G89" s="4">
        <f t="shared" si="6"/>
        <v>1</v>
      </c>
      <c r="H89" s="4"/>
    </row>
    <row r="90" ht="17.4" customHeight="1" spans="1:8">
      <c r="A90" s="4"/>
      <c r="B90" s="4">
        <v>88</v>
      </c>
      <c r="C90" s="26">
        <v>20222331</v>
      </c>
      <c r="D90" s="4">
        <v>4</v>
      </c>
      <c r="E90" s="28">
        <v>30</v>
      </c>
      <c r="F90" s="48">
        <f t="shared" si="5"/>
        <v>0.133333333333333</v>
      </c>
      <c r="G90" s="4">
        <f t="shared" si="6"/>
        <v>39</v>
      </c>
      <c r="H90" s="4"/>
    </row>
    <row r="91" ht="17.4" customHeight="1" spans="1:8">
      <c r="A91" s="4"/>
      <c r="B91" s="4">
        <v>89</v>
      </c>
      <c r="C91" s="26">
        <v>20222332</v>
      </c>
      <c r="D91" s="4">
        <v>0</v>
      </c>
      <c r="E91" s="28">
        <v>30</v>
      </c>
      <c r="F91" s="48">
        <f t="shared" si="5"/>
        <v>0</v>
      </c>
      <c r="G91" s="4">
        <f t="shared" si="6"/>
        <v>1</v>
      </c>
      <c r="H91" s="4"/>
    </row>
    <row r="92" ht="17.4" customHeight="1" spans="1:8">
      <c r="A92" s="4"/>
      <c r="B92" s="4">
        <v>90</v>
      </c>
      <c r="C92" s="26">
        <v>20222333</v>
      </c>
      <c r="D92" s="4">
        <v>0</v>
      </c>
      <c r="E92" s="28">
        <v>29</v>
      </c>
      <c r="F92" s="48">
        <f t="shared" si="5"/>
        <v>0</v>
      </c>
      <c r="G92" s="4">
        <f t="shared" si="6"/>
        <v>1</v>
      </c>
      <c r="H92" s="4"/>
    </row>
    <row r="93" ht="17.4" customHeight="1" spans="1:8">
      <c r="A93" s="4"/>
      <c r="B93" s="4">
        <v>91</v>
      </c>
      <c r="C93" s="26">
        <v>20222931</v>
      </c>
      <c r="D93" s="4">
        <v>0</v>
      </c>
      <c r="E93" s="28">
        <v>43</v>
      </c>
      <c r="F93" s="48">
        <f t="shared" si="5"/>
        <v>0</v>
      </c>
      <c r="G93" s="4">
        <f t="shared" si="6"/>
        <v>1</v>
      </c>
      <c r="H93" s="4"/>
    </row>
    <row r="94" ht="17.4" customHeight="1" spans="1:8">
      <c r="A94" s="4"/>
      <c r="B94" s="4">
        <v>92</v>
      </c>
      <c r="C94" s="26">
        <v>20222932</v>
      </c>
      <c r="D94" s="4">
        <v>0</v>
      </c>
      <c r="E94" s="28">
        <v>42</v>
      </c>
      <c r="F94" s="48">
        <f t="shared" si="5"/>
        <v>0</v>
      </c>
      <c r="G94" s="4">
        <f t="shared" si="6"/>
        <v>1</v>
      </c>
      <c r="H94" s="4"/>
    </row>
    <row r="95" ht="17.4" customHeight="1" spans="1:8">
      <c r="A95" s="4"/>
      <c r="B95" s="4">
        <v>93</v>
      </c>
      <c r="C95" s="26">
        <v>20222933</v>
      </c>
      <c r="D95" s="4">
        <v>0</v>
      </c>
      <c r="E95" s="28">
        <v>45</v>
      </c>
      <c r="F95" s="48">
        <f t="shared" si="5"/>
        <v>0</v>
      </c>
      <c r="G95" s="4">
        <f t="shared" si="6"/>
        <v>1</v>
      </c>
      <c r="H95" s="4"/>
    </row>
    <row r="96" ht="17.4" customHeight="1" spans="1:8">
      <c r="A96" s="4"/>
      <c r="B96" s="4">
        <v>94</v>
      </c>
      <c r="C96" s="26">
        <v>20222934</v>
      </c>
      <c r="D96" s="4">
        <v>0</v>
      </c>
      <c r="E96" s="28">
        <v>40</v>
      </c>
      <c r="F96" s="48">
        <f t="shared" si="5"/>
        <v>0</v>
      </c>
      <c r="G96" s="4">
        <f t="shared" si="6"/>
        <v>1</v>
      </c>
      <c r="H96" s="4"/>
    </row>
    <row r="97" ht="17.4" customHeight="1" spans="1:8">
      <c r="A97" s="4"/>
      <c r="B97" s="4">
        <v>95</v>
      </c>
      <c r="C97" s="26">
        <v>20222941</v>
      </c>
      <c r="D97" s="4">
        <v>3</v>
      </c>
      <c r="E97" s="28">
        <v>45</v>
      </c>
      <c r="F97" s="48">
        <f t="shared" si="5"/>
        <v>0.0666666666666667</v>
      </c>
      <c r="G97" s="4">
        <f t="shared" si="6"/>
        <v>37</v>
      </c>
      <c r="H97" s="4"/>
    </row>
    <row r="98" ht="17.4" customHeight="1" spans="1:8">
      <c r="A98" s="4"/>
      <c r="B98" s="4">
        <v>96</v>
      </c>
      <c r="C98" s="26">
        <v>20223031</v>
      </c>
      <c r="D98" s="4">
        <v>0</v>
      </c>
      <c r="E98" s="28">
        <v>45</v>
      </c>
      <c r="F98" s="48">
        <f t="shared" si="5"/>
        <v>0</v>
      </c>
      <c r="G98" s="4">
        <f t="shared" si="6"/>
        <v>1</v>
      </c>
      <c r="H98" s="4"/>
    </row>
    <row r="99" ht="17.4" customHeight="1" spans="1:8">
      <c r="A99" s="4"/>
      <c r="B99" s="4">
        <v>97</v>
      </c>
      <c r="C99" s="26">
        <v>20223032</v>
      </c>
      <c r="D99" s="4">
        <v>6</v>
      </c>
      <c r="E99" s="28">
        <v>35</v>
      </c>
      <c r="F99" s="48">
        <f t="shared" si="5"/>
        <v>0.171428571428571</v>
      </c>
      <c r="G99" s="4">
        <f t="shared" si="6"/>
        <v>41</v>
      </c>
      <c r="H99" s="4"/>
    </row>
    <row r="100" ht="17.4" customHeight="1" spans="1:8">
      <c r="A100" s="4"/>
      <c r="B100" s="4">
        <v>98</v>
      </c>
      <c r="C100" s="26">
        <v>20223033</v>
      </c>
      <c r="D100" s="4">
        <v>5</v>
      </c>
      <c r="E100" s="28">
        <v>35</v>
      </c>
      <c r="F100" s="48">
        <f t="shared" si="5"/>
        <v>0.142857142857143</v>
      </c>
      <c r="G100" s="4">
        <f t="shared" si="6"/>
        <v>40</v>
      </c>
      <c r="H100" s="4"/>
    </row>
    <row r="101" ht="17.4" customHeight="1" spans="1:8">
      <c r="A101" s="4" t="s">
        <v>5</v>
      </c>
      <c r="B101" s="4">
        <v>99</v>
      </c>
      <c r="C101" s="26">
        <v>20192131</v>
      </c>
      <c r="D101" s="4">
        <v>0</v>
      </c>
      <c r="E101" s="28">
        <v>49</v>
      </c>
      <c r="F101" s="48">
        <f t="shared" si="4"/>
        <v>0</v>
      </c>
      <c r="G101" s="4">
        <f>RANK(F101,$F$101:$F$145,1)</f>
        <v>1</v>
      </c>
      <c r="H101" s="4"/>
    </row>
    <row r="102" ht="17.4" customHeight="1" spans="1:8">
      <c r="A102" s="4"/>
      <c r="B102" s="4">
        <v>100</v>
      </c>
      <c r="C102" s="26">
        <v>20192132</v>
      </c>
      <c r="D102" s="4">
        <v>0</v>
      </c>
      <c r="E102" s="28">
        <v>23</v>
      </c>
      <c r="F102" s="48">
        <f t="shared" si="4"/>
        <v>0</v>
      </c>
      <c r="G102" s="4">
        <f t="shared" ref="G102:G145" si="7">RANK(F102,$F$101:$F$145,1)</f>
        <v>1</v>
      </c>
      <c r="H102" s="4"/>
    </row>
    <row r="103" ht="17.4" customHeight="1" spans="1:8">
      <c r="A103" s="4"/>
      <c r="B103" s="4">
        <v>101</v>
      </c>
      <c r="C103" s="26">
        <v>20192133</v>
      </c>
      <c r="D103" s="4">
        <v>0</v>
      </c>
      <c r="E103" s="28">
        <v>38</v>
      </c>
      <c r="F103" s="48">
        <f t="shared" si="4"/>
        <v>0</v>
      </c>
      <c r="G103" s="4">
        <f t="shared" si="7"/>
        <v>1</v>
      </c>
      <c r="H103" s="4"/>
    </row>
    <row r="104" ht="17.4" customHeight="1" spans="1:8">
      <c r="A104" s="4"/>
      <c r="B104" s="4">
        <v>102</v>
      </c>
      <c r="C104" s="26">
        <v>20192134</v>
      </c>
      <c r="D104" s="4">
        <v>0</v>
      </c>
      <c r="E104" s="28">
        <v>35</v>
      </c>
      <c r="F104" s="48">
        <f t="shared" si="4"/>
        <v>0</v>
      </c>
      <c r="G104" s="4">
        <f t="shared" si="7"/>
        <v>1</v>
      </c>
      <c r="H104" s="4"/>
    </row>
    <row r="105" ht="17.4" customHeight="1" spans="1:8">
      <c r="A105" s="4"/>
      <c r="B105" s="4">
        <v>103</v>
      </c>
      <c r="C105" s="26">
        <v>20192135</v>
      </c>
      <c r="D105" s="4">
        <v>0</v>
      </c>
      <c r="E105" s="28">
        <v>47</v>
      </c>
      <c r="F105" s="48">
        <f t="shared" si="4"/>
        <v>0</v>
      </c>
      <c r="G105" s="4">
        <f t="shared" si="7"/>
        <v>1</v>
      </c>
      <c r="H105" s="4"/>
    </row>
    <row r="106" ht="17.4" customHeight="1" spans="1:8">
      <c r="A106" s="4"/>
      <c r="B106" s="4">
        <v>104</v>
      </c>
      <c r="C106" s="26">
        <v>20192136</v>
      </c>
      <c r="D106" s="4">
        <v>0</v>
      </c>
      <c r="E106" s="28">
        <v>40</v>
      </c>
      <c r="F106" s="48">
        <f t="shared" si="4"/>
        <v>0</v>
      </c>
      <c r="G106" s="4">
        <f t="shared" si="7"/>
        <v>1</v>
      </c>
      <c r="H106" s="4"/>
    </row>
    <row r="107" ht="17.4" customHeight="1" spans="1:8">
      <c r="A107" s="4"/>
      <c r="B107" s="4">
        <v>105</v>
      </c>
      <c r="C107" s="26">
        <v>20192137</v>
      </c>
      <c r="D107" s="4">
        <v>0</v>
      </c>
      <c r="E107" s="28">
        <v>40</v>
      </c>
      <c r="F107" s="48">
        <f t="shared" si="4"/>
        <v>0</v>
      </c>
      <c r="G107" s="4">
        <f t="shared" si="7"/>
        <v>1</v>
      </c>
      <c r="H107" s="4"/>
    </row>
    <row r="108" ht="17.4" customHeight="1" spans="1:8">
      <c r="A108" s="4"/>
      <c r="B108" s="4">
        <v>106</v>
      </c>
      <c r="C108" s="26">
        <v>20193131</v>
      </c>
      <c r="D108" s="4">
        <v>0</v>
      </c>
      <c r="E108" s="28">
        <v>47</v>
      </c>
      <c r="F108" s="48">
        <f t="shared" si="4"/>
        <v>0</v>
      </c>
      <c r="G108" s="4">
        <f t="shared" si="7"/>
        <v>1</v>
      </c>
      <c r="H108" s="4"/>
    </row>
    <row r="109" ht="17.4" customHeight="1" spans="1:8">
      <c r="A109" s="4"/>
      <c r="B109" s="4">
        <v>107</v>
      </c>
      <c r="C109" s="26">
        <v>20193132</v>
      </c>
      <c r="D109" s="4">
        <v>0</v>
      </c>
      <c r="E109" s="28">
        <v>42</v>
      </c>
      <c r="F109" s="48">
        <f t="shared" si="4"/>
        <v>0</v>
      </c>
      <c r="G109" s="4">
        <f t="shared" si="7"/>
        <v>1</v>
      </c>
      <c r="H109" s="4"/>
    </row>
    <row r="110" ht="17.4" customHeight="1" spans="1:8">
      <c r="A110" s="4"/>
      <c r="B110" s="4">
        <v>108</v>
      </c>
      <c r="C110" s="26">
        <v>20202131</v>
      </c>
      <c r="D110" s="4">
        <v>0</v>
      </c>
      <c r="E110" s="28">
        <v>40</v>
      </c>
      <c r="F110" s="48">
        <f t="shared" si="4"/>
        <v>0</v>
      </c>
      <c r="G110" s="4">
        <f t="shared" si="7"/>
        <v>1</v>
      </c>
      <c r="H110" s="4"/>
    </row>
    <row r="111" ht="17.4" customHeight="1" spans="1:8">
      <c r="A111" s="4"/>
      <c r="B111" s="4">
        <v>109</v>
      </c>
      <c r="C111" s="26">
        <v>20202132</v>
      </c>
      <c r="D111" s="4">
        <v>0</v>
      </c>
      <c r="E111" s="28">
        <v>38</v>
      </c>
      <c r="F111" s="48">
        <f t="shared" si="4"/>
        <v>0</v>
      </c>
      <c r="G111" s="4">
        <f t="shared" si="7"/>
        <v>1</v>
      </c>
      <c r="H111" s="4"/>
    </row>
    <row r="112" ht="17.4" customHeight="1" spans="1:8">
      <c r="A112" s="4"/>
      <c r="B112" s="4">
        <v>110</v>
      </c>
      <c r="C112" s="26">
        <v>20202133</v>
      </c>
      <c r="D112" s="4">
        <v>0</v>
      </c>
      <c r="E112" s="28">
        <v>35</v>
      </c>
      <c r="F112" s="48">
        <f t="shared" si="4"/>
        <v>0</v>
      </c>
      <c r="G112" s="4">
        <f t="shared" si="7"/>
        <v>1</v>
      </c>
      <c r="H112" s="4"/>
    </row>
    <row r="113" ht="17.4" customHeight="1" spans="1:8">
      <c r="A113" s="4"/>
      <c r="B113" s="4">
        <v>111</v>
      </c>
      <c r="C113" s="26">
        <v>20202134</v>
      </c>
      <c r="D113" s="4">
        <v>0</v>
      </c>
      <c r="E113" s="28">
        <v>34</v>
      </c>
      <c r="F113" s="48">
        <f t="shared" si="4"/>
        <v>0</v>
      </c>
      <c r="G113" s="4">
        <f t="shared" si="7"/>
        <v>1</v>
      </c>
      <c r="H113" s="4"/>
    </row>
    <row r="114" ht="17.4" customHeight="1" spans="1:8">
      <c r="A114" s="4"/>
      <c r="B114" s="4">
        <v>112</v>
      </c>
      <c r="C114" s="26">
        <v>20202135</v>
      </c>
      <c r="D114" s="4">
        <v>0</v>
      </c>
      <c r="E114" s="28">
        <v>55</v>
      </c>
      <c r="F114" s="48">
        <f t="shared" si="4"/>
        <v>0</v>
      </c>
      <c r="G114" s="4">
        <f t="shared" si="7"/>
        <v>1</v>
      </c>
      <c r="H114" s="4"/>
    </row>
    <row r="115" ht="17.4" customHeight="1" spans="1:8">
      <c r="A115" s="4"/>
      <c r="B115" s="4">
        <v>113</v>
      </c>
      <c r="C115" s="26">
        <v>20202136</v>
      </c>
      <c r="D115" s="4">
        <v>0</v>
      </c>
      <c r="E115" s="28">
        <v>37</v>
      </c>
      <c r="F115" s="48">
        <f t="shared" si="4"/>
        <v>0</v>
      </c>
      <c r="G115" s="4">
        <f t="shared" si="7"/>
        <v>1</v>
      </c>
      <c r="H115" s="4"/>
    </row>
    <row r="116" ht="17.4" customHeight="1" spans="1:8">
      <c r="A116" s="4"/>
      <c r="B116" s="4">
        <v>114</v>
      </c>
      <c r="C116" s="26">
        <v>20202137</v>
      </c>
      <c r="D116" s="4">
        <v>0</v>
      </c>
      <c r="E116" s="28">
        <v>33</v>
      </c>
      <c r="F116" s="48">
        <f t="shared" si="4"/>
        <v>0</v>
      </c>
      <c r="G116" s="4">
        <f t="shared" si="7"/>
        <v>1</v>
      </c>
      <c r="H116" s="4"/>
    </row>
    <row r="117" ht="17.4" customHeight="1" spans="1:8">
      <c r="A117" s="4"/>
      <c r="B117" s="4">
        <v>115</v>
      </c>
      <c r="C117" s="26">
        <v>20203131</v>
      </c>
      <c r="D117" s="4">
        <v>0</v>
      </c>
      <c r="E117" s="28">
        <v>30</v>
      </c>
      <c r="F117" s="48">
        <f t="shared" si="4"/>
        <v>0</v>
      </c>
      <c r="G117" s="4">
        <f t="shared" si="7"/>
        <v>1</v>
      </c>
      <c r="H117" s="4"/>
    </row>
    <row r="118" ht="17.4" customHeight="1" spans="1:8">
      <c r="A118" s="4"/>
      <c r="B118" s="4">
        <v>116</v>
      </c>
      <c r="C118" s="26">
        <v>20203132</v>
      </c>
      <c r="D118" s="4">
        <v>0</v>
      </c>
      <c r="E118" s="28">
        <v>33</v>
      </c>
      <c r="F118" s="48">
        <f t="shared" si="4"/>
        <v>0</v>
      </c>
      <c r="G118" s="4">
        <f t="shared" si="7"/>
        <v>1</v>
      </c>
      <c r="H118" s="4"/>
    </row>
    <row r="119" ht="17.4" customHeight="1" spans="1:8">
      <c r="A119" s="4"/>
      <c r="B119" s="4">
        <v>117</v>
      </c>
      <c r="C119" s="26">
        <v>20212131</v>
      </c>
      <c r="D119" s="4">
        <v>0</v>
      </c>
      <c r="E119" s="28">
        <v>28</v>
      </c>
      <c r="F119" s="48">
        <f t="shared" si="4"/>
        <v>0</v>
      </c>
      <c r="G119" s="4">
        <f t="shared" si="7"/>
        <v>1</v>
      </c>
      <c r="H119" s="4"/>
    </row>
    <row r="120" ht="17.4" customHeight="1" spans="1:8">
      <c r="A120" s="4"/>
      <c r="B120" s="4">
        <v>118</v>
      </c>
      <c r="C120" s="26">
        <v>20212132</v>
      </c>
      <c r="D120" s="4">
        <v>0</v>
      </c>
      <c r="E120" s="49">
        <v>31</v>
      </c>
      <c r="F120" s="48">
        <f t="shared" si="4"/>
        <v>0</v>
      </c>
      <c r="G120" s="4">
        <f t="shared" si="7"/>
        <v>1</v>
      </c>
      <c r="H120" s="4"/>
    </row>
    <row r="121" ht="17.4" customHeight="1" spans="1:8">
      <c r="A121" s="4"/>
      <c r="B121" s="4">
        <v>119</v>
      </c>
      <c r="C121" s="26">
        <v>20212133</v>
      </c>
      <c r="D121" s="4">
        <v>0</v>
      </c>
      <c r="E121" s="49">
        <v>36</v>
      </c>
      <c r="F121" s="48">
        <f t="shared" si="4"/>
        <v>0</v>
      </c>
      <c r="G121" s="4">
        <f t="shared" si="7"/>
        <v>1</v>
      </c>
      <c r="H121" s="4"/>
    </row>
    <row r="122" ht="17.4" customHeight="1" spans="1:8">
      <c r="A122" s="4"/>
      <c r="B122" s="4">
        <v>120</v>
      </c>
      <c r="C122" s="26">
        <v>20212134</v>
      </c>
      <c r="D122" s="4">
        <v>0</v>
      </c>
      <c r="E122" s="49">
        <v>35</v>
      </c>
      <c r="F122" s="48">
        <f t="shared" si="4"/>
        <v>0</v>
      </c>
      <c r="G122" s="4">
        <f t="shared" si="7"/>
        <v>1</v>
      </c>
      <c r="H122" s="4"/>
    </row>
    <row r="123" ht="17.4" customHeight="1" spans="1:8">
      <c r="A123" s="4"/>
      <c r="B123" s="4">
        <v>121</v>
      </c>
      <c r="C123" s="26">
        <v>20212135</v>
      </c>
      <c r="D123" s="4">
        <v>0</v>
      </c>
      <c r="E123" s="49">
        <v>37</v>
      </c>
      <c r="F123" s="48">
        <f t="shared" si="4"/>
        <v>0</v>
      </c>
      <c r="G123" s="4">
        <f t="shared" si="7"/>
        <v>1</v>
      </c>
      <c r="H123" s="4"/>
    </row>
    <row r="124" ht="17.4" customHeight="1" spans="1:8">
      <c r="A124" s="4"/>
      <c r="B124" s="4">
        <v>122</v>
      </c>
      <c r="C124" s="26">
        <v>20212136</v>
      </c>
      <c r="D124" s="4">
        <v>0</v>
      </c>
      <c r="E124" s="28">
        <v>36</v>
      </c>
      <c r="F124" s="48">
        <f t="shared" si="4"/>
        <v>0</v>
      </c>
      <c r="G124" s="4">
        <f t="shared" si="7"/>
        <v>1</v>
      </c>
      <c r="H124" s="4"/>
    </row>
    <row r="125" ht="17.4" customHeight="1" spans="1:8">
      <c r="A125" s="4"/>
      <c r="B125" s="4">
        <v>123</v>
      </c>
      <c r="C125" s="26">
        <v>20212137</v>
      </c>
      <c r="D125" s="4">
        <v>0</v>
      </c>
      <c r="E125" s="28">
        <v>29</v>
      </c>
      <c r="F125" s="48">
        <f t="shared" si="4"/>
        <v>0</v>
      </c>
      <c r="G125" s="4">
        <f t="shared" si="7"/>
        <v>1</v>
      </c>
      <c r="H125" s="4"/>
    </row>
    <row r="126" ht="17.4" customHeight="1" spans="1:8">
      <c r="A126" s="4"/>
      <c r="B126" s="4">
        <v>124</v>
      </c>
      <c r="C126" s="26">
        <v>20212138</v>
      </c>
      <c r="D126" s="4">
        <v>0</v>
      </c>
      <c r="E126" s="28">
        <v>35</v>
      </c>
      <c r="F126" s="48">
        <f t="shared" si="4"/>
        <v>0</v>
      </c>
      <c r="G126" s="4">
        <f t="shared" si="7"/>
        <v>1</v>
      </c>
      <c r="H126" s="4"/>
    </row>
    <row r="127" ht="17.4" customHeight="1" spans="1:8">
      <c r="A127" s="4"/>
      <c r="B127" s="4">
        <v>125</v>
      </c>
      <c r="C127" s="26">
        <v>20212141</v>
      </c>
      <c r="D127" s="4">
        <v>0</v>
      </c>
      <c r="E127" s="49">
        <v>43</v>
      </c>
      <c r="F127" s="48">
        <f t="shared" si="4"/>
        <v>0</v>
      </c>
      <c r="G127" s="4">
        <f t="shared" si="7"/>
        <v>1</v>
      </c>
      <c r="H127" s="4"/>
    </row>
    <row r="128" ht="17.4" customHeight="1" spans="1:8">
      <c r="A128" s="4"/>
      <c r="B128" s="4">
        <v>126</v>
      </c>
      <c r="C128" s="26">
        <v>20212142</v>
      </c>
      <c r="D128" s="4">
        <v>0</v>
      </c>
      <c r="E128" s="49">
        <v>43</v>
      </c>
      <c r="F128" s="48">
        <f t="shared" si="4"/>
        <v>0</v>
      </c>
      <c r="G128" s="4">
        <f t="shared" si="7"/>
        <v>1</v>
      </c>
      <c r="H128" s="4"/>
    </row>
    <row r="129" ht="17.4" customHeight="1" spans="1:8">
      <c r="A129" s="4"/>
      <c r="B129" s="4">
        <v>127</v>
      </c>
      <c r="C129" s="26">
        <v>20212143</v>
      </c>
      <c r="D129" s="4">
        <v>0</v>
      </c>
      <c r="E129" s="49">
        <v>43</v>
      </c>
      <c r="F129" s="48">
        <f t="shared" si="4"/>
        <v>0</v>
      </c>
      <c r="G129" s="4">
        <f t="shared" si="7"/>
        <v>1</v>
      </c>
      <c r="H129" s="4"/>
    </row>
    <row r="130" ht="17.4" customHeight="1" spans="1:8">
      <c r="A130" s="4"/>
      <c r="B130" s="4">
        <v>128</v>
      </c>
      <c r="C130" s="26">
        <v>20212144</v>
      </c>
      <c r="D130" s="4">
        <v>0</v>
      </c>
      <c r="E130" s="49">
        <v>42</v>
      </c>
      <c r="F130" s="48">
        <f t="shared" si="4"/>
        <v>0</v>
      </c>
      <c r="G130" s="4">
        <f t="shared" si="7"/>
        <v>1</v>
      </c>
      <c r="H130" s="4"/>
    </row>
    <row r="131" ht="17.4" customHeight="1" spans="1:8">
      <c r="A131" s="4"/>
      <c r="B131" s="4">
        <v>129</v>
      </c>
      <c r="C131" s="26">
        <v>20212145</v>
      </c>
      <c r="D131" s="4">
        <v>0</v>
      </c>
      <c r="E131" s="28">
        <v>43</v>
      </c>
      <c r="F131" s="48">
        <f t="shared" ref="F131:F194" si="8">D131/E131</f>
        <v>0</v>
      </c>
      <c r="G131" s="4">
        <f t="shared" si="7"/>
        <v>1</v>
      </c>
      <c r="H131" s="4"/>
    </row>
    <row r="132" ht="17.4" customHeight="1" spans="1:8">
      <c r="A132" s="4"/>
      <c r="B132" s="4">
        <v>130</v>
      </c>
      <c r="C132" s="26">
        <v>20212151</v>
      </c>
      <c r="D132" s="4">
        <v>0</v>
      </c>
      <c r="E132" s="28">
        <v>10</v>
      </c>
      <c r="F132" s="48">
        <f t="shared" si="8"/>
        <v>0</v>
      </c>
      <c r="G132" s="4">
        <f t="shared" si="7"/>
        <v>1</v>
      </c>
      <c r="H132" s="4"/>
    </row>
    <row r="133" ht="17.4" customHeight="1" spans="1:8">
      <c r="A133" s="4"/>
      <c r="B133" s="4">
        <v>131</v>
      </c>
      <c r="C133" s="26">
        <v>20212152</v>
      </c>
      <c r="D133" s="4">
        <v>0</v>
      </c>
      <c r="E133" s="28">
        <v>10</v>
      </c>
      <c r="F133" s="48">
        <f t="shared" si="8"/>
        <v>0</v>
      </c>
      <c r="G133" s="4">
        <f t="shared" si="7"/>
        <v>1</v>
      </c>
      <c r="H133" s="4"/>
    </row>
    <row r="134" ht="17.4" customHeight="1" spans="1:8">
      <c r="A134" s="4"/>
      <c r="B134" s="4">
        <v>132</v>
      </c>
      <c r="C134" s="26">
        <v>20212154</v>
      </c>
      <c r="D134" s="4">
        <v>0</v>
      </c>
      <c r="E134" s="28">
        <v>9</v>
      </c>
      <c r="F134" s="48">
        <f t="shared" si="8"/>
        <v>0</v>
      </c>
      <c r="G134" s="4">
        <f t="shared" si="7"/>
        <v>1</v>
      </c>
      <c r="H134" s="4"/>
    </row>
    <row r="135" ht="17.4" customHeight="1" spans="1:8">
      <c r="A135" s="4"/>
      <c r="B135" s="4">
        <v>133</v>
      </c>
      <c r="C135" s="26">
        <v>20213131</v>
      </c>
      <c r="D135" s="4">
        <v>0</v>
      </c>
      <c r="E135" s="28">
        <v>41</v>
      </c>
      <c r="F135" s="48">
        <f t="shared" si="8"/>
        <v>0</v>
      </c>
      <c r="G135" s="4">
        <f t="shared" si="7"/>
        <v>1</v>
      </c>
      <c r="H135" s="4"/>
    </row>
    <row r="136" ht="17.4" customHeight="1" spans="1:8">
      <c r="A136" s="4"/>
      <c r="B136" s="4">
        <v>134</v>
      </c>
      <c r="C136" s="26">
        <v>20222131</v>
      </c>
      <c r="D136" s="4">
        <v>0</v>
      </c>
      <c r="E136" s="28">
        <v>40</v>
      </c>
      <c r="F136" s="48">
        <f t="shared" si="8"/>
        <v>0</v>
      </c>
      <c r="G136" s="4">
        <f t="shared" si="7"/>
        <v>1</v>
      </c>
      <c r="H136" s="4"/>
    </row>
    <row r="137" ht="17.4" customHeight="1" spans="1:8">
      <c r="A137" s="4"/>
      <c r="B137" s="4">
        <v>135</v>
      </c>
      <c r="C137" s="26">
        <v>20222132</v>
      </c>
      <c r="D137" s="4">
        <v>0</v>
      </c>
      <c r="E137" s="28">
        <v>40</v>
      </c>
      <c r="F137" s="48">
        <f t="shared" si="8"/>
        <v>0</v>
      </c>
      <c r="G137" s="4">
        <f t="shared" si="7"/>
        <v>1</v>
      </c>
      <c r="H137" s="4"/>
    </row>
    <row r="138" ht="17.4" customHeight="1" spans="1:8">
      <c r="A138" s="4"/>
      <c r="B138" s="4">
        <v>136</v>
      </c>
      <c r="C138" s="26">
        <v>20222133</v>
      </c>
      <c r="D138" s="4">
        <v>0</v>
      </c>
      <c r="E138" s="28">
        <v>40</v>
      </c>
      <c r="F138" s="48">
        <f t="shared" si="8"/>
        <v>0</v>
      </c>
      <c r="G138" s="4">
        <f t="shared" si="7"/>
        <v>1</v>
      </c>
      <c r="H138" s="4"/>
    </row>
    <row r="139" ht="17.4" customHeight="1" spans="1:8">
      <c r="A139" s="4"/>
      <c r="B139" s="4">
        <v>137</v>
      </c>
      <c r="C139" s="26">
        <v>20222134</v>
      </c>
      <c r="D139" s="4">
        <v>0</v>
      </c>
      <c r="E139" s="28">
        <v>40</v>
      </c>
      <c r="F139" s="48">
        <f t="shared" si="8"/>
        <v>0</v>
      </c>
      <c r="G139" s="4">
        <f t="shared" si="7"/>
        <v>1</v>
      </c>
      <c r="H139" s="4"/>
    </row>
    <row r="140" ht="17.4" customHeight="1" spans="1:8">
      <c r="A140" s="4"/>
      <c r="B140" s="4">
        <v>138</v>
      </c>
      <c r="C140" s="26">
        <v>20222135</v>
      </c>
      <c r="D140" s="4">
        <v>0</v>
      </c>
      <c r="E140" s="28">
        <v>40</v>
      </c>
      <c r="F140" s="48">
        <f t="shared" si="8"/>
        <v>0</v>
      </c>
      <c r="G140" s="4">
        <f t="shared" si="7"/>
        <v>1</v>
      </c>
      <c r="H140" s="4"/>
    </row>
    <row r="141" ht="17.4" customHeight="1" spans="1:8">
      <c r="A141" s="4"/>
      <c r="B141" s="4">
        <v>139</v>
      </c>
      <c r="C141" s="26">
        <v>20222136</v>
      </c>
      <c r="D141" s="4">
        <v>0</v>
      </c>
      <c r="E141" s="28">
        <v>40</v>
      </c>
      <c r="F141" s="48">
        <f t="shared" si="8"/>
        <v>0</v>
      </c>
      <c r="G141" s="4">
        <f t="shared" si="7"/>
        <v>1</v>
      </c>
      <c r="H141" s="4"/>
    </row>
    <row r="142" ht="17.4" customHeight="1" spans="1:8">
      <c r="A142" s="4"/>
      <c r="B142" s="4">
        <v>140</v>
      </c>
      <c r="C142" s="26">
        <v>20222141</v>
      </c>
      <c r="D142" s="4">
        <v>0</v>
      </c>
      <c r="E142" s="28">
        <v>43</v>
      </c>
      <c r="F142" s="48">
        <f t="shared" si="8"/>
        <v>0</v>
      </c>
      <c r="G142" s="4">
        <f t="shared" si="7"/>
        <v>1</v>
      </c>
      <c r="H142" s="4"/>
    </row>
    <row r="143" ht="17.4" customHeight="1" spans="1:8">
      <c r="A143" s="4"/>
      <c r="B143" s="4">
        <v>141</v>
      </c>
      <c r="C143" s="26">
        <v>20222142</v>
      </c>
      <c r="D143" s="4">
        <v>0</v>
      </c>
      <c r="E143" s="28">
        <v>42</v>
      </c>
      <c r="F143" s="48">
        <f t="shared" si="8"/>
        <v>0</v>
      </c>
      <c r="G143" s="4">
        <f t="shared" si="7"/>
        <v>1</v>
      </c>
      <c r="H143" s="4"/>
    </row>
    <row r="144" ht="17.4" customHeight="1" spans="1:8">
      <c r="A144" s="4"/>
      <c r="B144" s="4">
        <v>142</v>
      </c>
      <c r="C144" s="26">
        <v>20222143</v>
      </c>
      <c r="D144" s="4">
        <v>0</v>
      </c>
      <c r="E144" s="28">
        <v>45</v>
      </c>
      <c r="F144" s="48">
        <f t="shared" si="8"/>
        <v>0</v>
      </c>
      <c r="G144" s="4">
        <f t="shared" si="7"/>
        <v>1</v>
      </c>
      <c r="H144" s="4"/>
    </row>
    <row r="145" ht="17.4" customHeight="1" spans="1:8">
      <c r="A145" s="4"/>
      <c r="B145" s="4">
        <v>143</v>
      </c>
      <c r="C145" s="26">
        <v>20222144</v>
      </c>
      <c r="D145" s="4">
        <v>0</v>
      </c>
      <c r="E145" s="28">
        <v>45</v>
      </c>
      <c r="F145" s="48">
        <f t="shared" si="8"/>
        <v>0</v>
      </c>
      <c r="G145" s="4">
        <f t="shared" si="7"/>
        <v>1</v>
      </c>
      <c r="H145" s="4"/>
    </row>
    <row r="146" ht="17.4" customHeight="1" spans="1:8">
      <c r="A146" s="4" t="s">
        <v>6</v>
      </c>
      <c r="B146" s="4">
        <v>144</v>
      </c>
      <c r="C146" s="50">
        <v>20192431</v>
      </c>
      <c r="D146" s="4">
        <v>0</v>
      </c>
      <c r="E146" s="28">
        <v>36</v>
      </c>
      <c r="F146" s="48">
        <f t="shared" si="8"/>
        <v>0</v>
      </c>
      <c r="G146" s="4">
        <f>RANK(F146,$F$146:$F$191,1)</f>
        <v>1</v>
      </c>
      <c r="H146" s="4"/>
    </row>
    <row r="147" ht="17.4" customHeight="1" spans="1:8">
      <c r="A147" s="4"/>
      <c r="B147" s="4">
        <v>145</v>
      </c>
      <c r="C147" s="50">
        <v>20192432</v>
      </c>
      <c r="D147" s="4">
        <v>0</v>
      </c>
      <c r="E147" s="28">
        <v>36</v>
      </c>
      <c r="F147" s="48">
        <f t="shared" si="8"/>
        <v>0</v>
      </c>
      <c r="G147" s="4">
        <f t="shared" ref="G147:G191" si="9">RANK(F147,$F$146:$F$191,1)</f>
        <v>1</v>
      </c>
      <c r="H147" s="4"/>
    </row>
    <row r="148" ht="17.4" customHeight="1" spans="1:8">
      <c r="A148" s="4"/>
      <c r="B148" s="4">
        <v>146</v>
      </c>
      <c r="C148" s="50">
        <v>20192433</v>
      </c>
      <c r="D148" s="4">
        <v>0</v>
      </c>
      <c r="E148" s="28">
        <v>36</v>
      </c>
      <c r="F148" s="48">
        <f t="shared" si="8"/>
        <v>0</v>
      </c>
      <c r="G148" s="4">
        <f t="shared" si="9"/>
        <v>1</v>
      </c>
      <c r="H148" s="4"/>
    </row>
    <row r="149" ht="17.4" customHeight="1" spans="1:8">
      <c r="A149" s="4"/>
      <c r="B149" s="4">
        <v>147</v>
      </c>
      <c r="C149" s="50">
        <v>20192434</v>
      </c>
      <c r="D149" s="4">
        <v>0</v>
      </c>
      <c r="E149" s="28">
        <v>35</v>
      </c>
      <c r="F149" s="48">
        <f t="shared" si="8"/>
        <v>0</v>
      </c>
      <c r="G149" s="4">
        <f t="shared" si="9"/>
        <v>1</v>
      </c>
      <c r="H149" s="4"/>
    </row>
    <row r="150" ht="17.4" customHeight="1" spans="1:8">
      <c r="A150" s="4"/>
      <c r="B150" s="4">
        <v>148</v>
      </c>
      <c r="C150" s="50">
        <v>20192435</v>
      </c>
      <c r="D150" s="4">
        <v>0</v>
      </c>
      <c r="E150" s="28">
        <v>24</v>
      </c>
      <c r="F150" s="48">
        <f t="shared" si="8"/>
        <v>0</v>
      </c>
      <c r="G150" s="4">
        <f t="shared" si="9"/>
        <v>1</v>
      </c>
      <c r="H150" s="4"/>
    </row>
    <row r="151" ht="17.4" customHeight="1" spans="1:8">
      <c r="A151" s="4"/>
      <c r="B151" s="4">
        <v>149</v>
      </c>
      <c r="C151" s="50">
        <v>20192436</v>
      </c>
      <c r="D151" s="4">
        <v>0</v>
      </c>
      <c r="E151" s="28">
        <v>25</v>
      </c>
      <c r="F151" s="48">
        <f t="shared" si="8"/>
        <v>0</v>
      </c>
      <c r="G151" s="4">
        <f t="shared" si="9"/>
        <v>1</v>
      </c>
      <c r="H151" s="4"/>
    </row>
    <row r="152" ht="17.4" customHeight="1" spans="1:8">
      <c r="A152" s="4"/>
      <c r="B152" s="4">
        <v>150</v>
      </c>
      <c r="C152" s="50">
        <v>20192437</v>
      </c>
      <c r="D152" s="4">
        <v>0</v>
      </c>
      <c r="E152" s="28">
        <v>28</v>
      </c>
      <c r="F152" s="48">
        <f t="shared" si="8"/>
        <v>0</v>
      </c>
      <c r="G152" s="4">
        <f t="shared" si="9"/>
        <v>1</v>
      </c>
      <c r="H152" s="4"/>
    </row>
    <row r="153" ht="17.4" customHeight="1" spans="1:8">
      <c r="A153" s="4"/>
      <c r="B153" s="4">
        <v>151</v>
      </c>
      <c r="C153" s="50">
        <v>20192531</v>
      </c>
      <c r="D153" s="4">
        <v>0</v>
      </c>
      <c r="E153" s="28">
        <v>35</v>
      </c>
      <c r="F153" s="48">
        <f t="shared" si="8"/>
        <v>0</v>
      </c>
      <c r="G153" s="4">
        <f t="shared" si="9"/>
        <v>1</v>
      </c>
      <c r="H153" s="4"/>
    </row>
    <row r="154" ht="17.4" customHeight="1" spans="1:8">
      <c r="A154" s="4"/>
      <c r="B154" s="4">
        <v>152</v>
      </c>
      <c r="C154" s="50">
        <v>20192532</v>
      </c>
      <c r="D154" s="4">
        <v>0</v>
      </c>
      <c r="E154" s="28">
        <v>38</v>
      </c>
      <c r="F154" s="48">
        <f t="shared" si="8"/>
        <v>0</v>
      </c>
      <c r="G154" s="4">
        <f t="shared" si="9"/>
        <v>1</v>
      </c>
      <c r="H154" s="4"/>
    </row>
    <row r="155" ht="17.4" customHeight="1" spans="1:8">
      <c r="A155" s="4"/>
      <c r="B155" s="4">
        <v>153</v>
      </c>
      <c r="C155" s="50">
        <v>20192533</v>
      </c>
      <c r="D155" s="4">
        <v>0</v>
      </c>
      <c r="E155" s="28">
        <v>37</v>
      </c>
      <c r="F155" s="48">
        <f t="shared" si="8"/>
        <v>0</v>
      </c>
      <c r="G155" s="4">
        <f t="shared" si="9"/>
        <v>1</v>
      </c>
      <c r="H155" s="4"/>
    </row>
    <row r="156" ht="17.4" customHeight="1" spans="1:8">
      <c r="A156" s="4"/>
      <c r="B156" s="4">
        <v>154</v>
      </c>
      <c r="C156" s="50">
        <v>20192534</v>
      </c>
      <c r="D156" s="4">
        <v>0</v>
      </c>
      <c r="E156" s="28">
        <v>33</v>
      </c>
      <c r="F156" s="48">
        <f t="shared" si="8"/>
        <v>0</v>
      </c>
      <c r="G156" s="4">
        <f t="shared" si="9"/>
        <v>1</v>
      </c>
      <c r="H156" s="4"/>
    </row>
    <row r="157" ht="17.4" customHeight="1" spans="1:8">
      <c r="A157" s="4"/>
      <c r="B157" s="4">
        <v>155</v>
      </c>
      <c r="C157" s="50">
        <v>20192535</v>
      </c>
      <c r="D157" s="4">
        <v>0</v>
      </c>
      <c r="E157" s="28">
        <v>29</v>
      </c>
      <c r="F157" s="48">
        <f t="shared" si="8"/>
        <v>0</v>
      </c>
      <c r="G157" s="4">
        <f t="shared" si="9"/>
        <v>1</v>
      </c>
      <c r="H157" s="4"/>
    </row>
    <row r="158" ht="17.4" customHeight="1" spans="1:8">
      <c r="A158" s="4"/>
      <c r="B158" s="4">
        <v>156</v>
      </c>
      <c r="C158" s="50">
        <v>20192536</v>
      </c>
      <c r="D158" s="4">
        <v>0</v>
      </c>
      <c r="E158" s="28">
        <v>29</v>
      </c>
      <c r="F158" s="48">
        <f t="shared" si="8"/>
        <v>0</v>
      </c>
      <c r="G158" s="4">
        <f t="shared" si="9"/>
        <v>1</v>
      </c>
      <c r="H158" s="4"/>
    </row>
    <row r="159" ht="17.4" customHeight="1" spans="1:8">
      <c r="A159" s="4"/>
      <c r="B159" s="4">
        <v>157</v>
      </c>
      <c r="C159" s="50">
        <v>20202430</v>
      </c>
      <c r="D159" s="4">
        <v>0</v>
      </c>
      <c r="E159" s="28">
        <v>41</v>
      </c>
      <c r="F159" s="48">
        <f t="shared" si="8"/>
        <v>0</v>
      </c>
      <c r="G159" s="4">
        <f t="shared" si="9"/>
        <v>1</v>
      </c>
      <c r="H159" s="4"/>
    </row>
    <row r="160" ht="17.4" customHeight="1" spans="1:8">
      <c r="A160" s="4"/>
      <c r="B160" s="4">
        <v>158</v>
      </c>
      <c r="C160" s="50">
        <v>20202431</v>
      </c>
      <c r="D160" s="4">
        <v>0</v>
      </c>
      <c r="E160" s="28">
        <v>42</v>
      </c>
      <c r="F160" s="48">
        <f t="shared" si="8"/>
        <v>0</v>
      </c>
      <c r="G160" s="4">
        <f t="shared" si="9"/>
        <v>1</v>
      </c>
      <c r="H160" s="4"/>
    </row>
    <row r="161" ht="17.4" customHeight="1" spans="1:8">
      <c r="A161" s="4"/>
      <c r="B161" s="4">
        <v>159</v>
      </c>
      <c r="C161" s="50">
        <v>20202432</v>
      </c>
      <c r="D161" s="4">
        <v>0</v>
      </c>
      <c r="E161" s="28">
        <v>40</v>
      </c>
      <c r="F161" s="48">
        <f t="shared" si="8"/>
        <v>0</v>
      </c>
      <c r="G161" s="4">
        <f t="shared" si="9"/>
        <v>1</v>
      </c>
      <c r="H161" s="4"/>
    </row>
    <row r="162" ht="17.4" customHeight="1" spans="1:8">
      <c r="A162" s="4"/>
      <c r="B162" s="4">
        <v>160</v>
      </c>
      <c r="C162" s="50">
        <v>20202433</v>
      </c>
      <c r="D162" s="4">
        <v>4</v>
      </c>
      <c r="E162" s="28">
        <v>39</v>
      </c>
      <c r="F162" s="48">
        <f t="shared" si="8"/>
        <v>0.102564102564103</v>
      </c>
      <c r="G162" s="4">
        <f t="shared" si="9"/>
        <v>43</v>
      </c>
      <c r="H162" s="4"/>
    </row>
    <row r="163" ht="17.4" customHeight="1" spans="1:8">
      <c r="A163" s="4"/>
      <c r="B163" s="4">
        <v>161</v>
      </c>
      <c r="C163" s="50">
        <v>20202434</v>
      </c>
      <c r="D163" s="4">
        <v>0</v>
      </c>
      <c r="E163" s="28">
        <v>43</v>
      </c>
      <c r="F163" s="48">
        <f t="shared" si="8"/>
        <v>0</v>
      </c>
      <c r="G163" s="4">
        <f t="shared" si="9"/>
        <v>1</v>
      </c>
      <c r="H163" s="4"/>
    </row>
    <row r="164" ht="17.4" customHeight="1" spans="1:8">
      <c r="A164" s="4"/>
      <c r="B164" s="4">
        <v>162</v>
      </c>
      <c r="C164" s="50">
        <v>20202435</v>
      </c>
      <c r="D164" s="4">
        <v>5</v>
      </c>
      <c r="E164" s="28">
        <v>50</v>
      </c>
      <c r="F164" s="48">
        <f t="shared" si="8"/>
        <v>0.1</v>
      </c>
      <c r="G164" s="4">
        <f t="shared" si="9"/>
        <v>41</v>
      </c>
      <c r="H164" s="4"/>
    </row>
    <row r="165" ht="17.4" customHeight="1" spans="1:8">
      <c r="A165" s="4"/>
      <c r="B165" s="4">
        <v>163</v>
      </c>
      <c r="C165" s="50">
        <v>20202531</v>
      </c>
      <c r="D165" s="4">
        <v>0</v>
      </c>
      <c r="E165" s="28">
        <v>39</v>
      </c>
      <c r="F165" s="48">
        <f t="shared" si="8"/>
        <v>0</v>
      </c>
      <c r="G165" s="4">
        <f t="shared" si="9"/>
        <v>1</v>
      </c>
      <c r="H165" s="4"/>
    </row>
    <row r="166" ht="17.4" customHeight="1" spans="1:8">
      <c r="A166" s="4"/>
      <c r="B166" s="4">
        <v>164</v>
      </c>
      <c r="C166" s="50">
        <v>20202532</v>
      </c>
      <c r="D166" s="4">
        <v>0</v>
      </c>
      <c r="E166" s="28">
        <v>34</v>
      </c>
      <c r="F166" s="48">
        <f t="shared" si="8"/>
        <v>0</v>
      </c>
      <c r="G166" s="4">
        <f t="shared" si="9"/>
        <v>1</v>
      </c>
      <c r="H166" s="4"/>
    </row>
    <row r="167" ht="17.4" customHeight="1" spans="1:8">
      <c r="A167" s="4"/>
      <c r="B167" s="4">
        <v>165</v>
      </c>
      <c r="C167" s="50">
        <v>20202533</v>
      </c>
      <c r="D167" s="4">
        <v>4</v>
      </c>
      <c r="E167" s="28">
        <v>40</v>
      </c>
      <c r="F167" s="48">
        <f t="shared" si="8"/>
        <v>0.1</v>
      </c>
      <c r="G167" s="4">
        <f t="shared" si="9"/>
        <v>41</v>
      </c>
      <c r="H167" s="4"/>
    </row>
    <row r="168" ht="17.4" customHeight="1" spans="1:8">
      <c r="A168" s="4"/>
      <c r="B168" s="4">
        <v>166</v>
      </c>
      <c r="C168" s="50">
        <v>20202534</v>
      </c>
      <c r="D168" s="4">
        <v>0</v>
      </c>
      <c r="E168" s="28">
        <v>36</v>
      </c>
      <c r="F168" s="48">
        <f t="shared" si="8"/>
        <v>0</v>
      </c>
      <c r="G168" s="4">
        <f t="shared" si="9"/>
        <v>1</v>
      </c>
      <c r="H168" s="4"/>
    </row>
    <row r="169" ht="17.4" customHeight="1" spans="1:8">
      <c r="A169" s="4"/>
      <c r="B169" s="4">
        <v>167</v>
      </c>
      <c r="C169" s="50">
        <v>20202535</v>
      </c>
      <c r="D169" s="4">
        <v>1</v>
      </c>
      <c r="E169" s="28">
        <v>27</v>
      </c>
      <c r="F169" s="48">
        <f t="shared" si="8"/>
        <v>0.037037037037037</v>
      </c>
      <c r="G169" s="4">
        <f t="shared" si="9"/>
        <v>40</v>
      </c>
      <c r="H169" s="4"/>
    </row>
    <row r="170" ht="17.4" customHeight="1" spans="1:8">
      <c r="A170" s="4"/>
      <c r="B170" s="4">
        <v>168</v>
      </c>
      <c r="C170" s="50">
        <v>20202536</v>
      </c>
      <c r="D170" s="4">
        <v>0</v>
      </c>
      <c r="E170" s="28">
        <v>26</v>
      </c>
      <c r="F170" s="48">
        <f t="shared" si="8"/>
        <v>0</v>
      </c>
      <c r="G170" s="4">
        <f t="shared" si="9"/>
        <v>1</v>
      </c>
      <c r="H170" s="4"/>
    </row>
    <row r="171" ht="17.4" customHeight="1" spans="1:8">
      <c r="A171" s="4"/>
      <c r="B171" s="4">
        <v>169</v>
      </c>
      <c r="C171" s="50">
        <v>20212431</v>
      </c>
      <c r="D171" s="4">
        <v>0</v>
      </c>
      <c r="E171" s="28">
        <v>50</v>
      </c>
      <c r="F171" s="48">
        <f t="shared" si="8"/>
        <v>0</v>
      </c>
      <c r="G171" s="4">
        <f t="shared" si="9"/>
        <v>1</v>
      </c>
      <c r="H171" s="4"/>
    </row>
    <row r="172" ht="17.4" customHeight="1" spans="1:8">
      <c r="A172" s="4"/>
      <c r="B172" s="4">
        <v>170</v>
      </c>
      <c r="C172" s="50">
        <v>20212432</v>
      </c>
      <c r="D172" s="4">
        <v>0</v>
      </c>
      <c r="E172" s="28">
        <v>50</v>
      </c>
      <c r="F172" s="48">
        <f t="shared" si="8"/>
        <v>0</v>
      </c>
      <c r="G172" s="4">
        <f t="shared" si="9"/>
        <v>1</v>
      </c>
      <c r="H172" s="4"/>
    </row>
    <row r="173" ht="17.4" customHeight="1" spans="1:8">
      <c r="A173" s="4"/>
      <c r="B173" s="4">
        <v>171</v>
      </c>
      <c r="C173" s="50">
        <v>20212433</v>
      </c>
      <c r="D173" s="4">
        <v>0</v>
      </c>
      <c r="E173" s="28">
        <v>49</v>
      </c>
      <c r="F173" s="48">
        <f t="shared" si="8"/>
        <v>0</v>
      </c>
      <c r="G173" s="4">
        <f t="shared" si="9"/>
        <v>1</v>
      </c>
      <c r="H173" s="4"/>
    </row>
    <row r="174" ht="17.4" customHeight="1" spans="1:8">
      <c r="A174" s="4"/>
      <c r="B174" s="4">
        <v>172</v>
      </c>
      <c r="C174" s="50">
        <v>20212434</v>
      </c>
      <c r="D174" s="4">
        <v>8</v>
      </c>
      <c r="E174" s="28">
        <v>49</v>
      </c>
      <c r="F174" s="48">
        <f t="shared" si="8"/>
        <v>0.163265306122449</v>
      </c>
      <c r="G174" s="4">
        <f t="shared" si="9"/>
        <v>45</v>
      </c>
      <c r="H174" s="4"/>
    </row>
    <row r="175" ht="17.4" customHeight="1" spans="1:8">
      <c r="A175" s="4"/>
      <c r="B175" s="4">
        <v>173</v>
      </c>
      <c r="C175" s="50">
        <v>20212435</v>
      </c>
      <c r="D175" s="4">
        <v>0</v>
      </c>
      <c r="E175" s="28">
        <v>49</v>
      </c>
      <c r="F175" s="48">
        <f t="shared" si="8"/>
        <v>0</v>
      </c>
      <c r="G175" s="4">
        <f t="shared" si="9"/>
        <v>1</v>
      </c>
      <c r="H175" s="4"/>
    </row>
    <row r="176" ht="17.4" customHeight="1" spans="1:8">
      <c r="A176" s="4"/>
      <c r="B176" s="4">
        <v>174</v>
      </c>
      <c r="C176" s="50">
        <v>20212531</v>
      </c>
      <c r="D176" s="4">
        <v>4</v>
      </c>
      <c r="E176" s="28">
        <v>33</v>
      </c>
      <c r="F176" s="48">
        <f t="shared" si="8"/>
        <v>0.121212121212121</v>
      </c>
      <c r="G176" s="4">
        <f t="shared" si="9"/>
        <v>44</v>
      </c>
      <c r="H176" s="4"/>
    </row>
    <row r="177" ht="17.4" customHeight="1" spans="1:8">
      <c r="A177" s="4"/>
      <c r="B177" s="4">
        <v>175</v>
      </c>
      <c r="C177" s="50">
        <v>20212532</v>
      </c>
      <c r="D177" s="4">
        <v>0</v>
      </c>
      <c r="E177" s="28">
        <v>35</v>
      </c>
      <c r="F177" s="48">
        <f t="shared" si="8"/>
        <v>0</v>
      </c>
      <c r="G177" s="4">
        <f t="shared" si="9"/>
        <v>1</v>
      </c>
      <c r="H177" s="4"/>
    </row>
    <row r="178" ht="17.4" customHeight="1" spans="1:8">
      <c r="A178" s="4"/>
      <c r="B178" s="4">
        <v>176</v>
      </c>
      <c r="C178" s="50">
        <v>20212533</v>
      </c>
      <c r="D178" s="4">
        <v>0</v>
      </c>
      <c r="E178" s="28">
        <v>30</v>
      </c>
      <c r="F178" s="48">
        <f t="shared" si="8"/>
        <v>0</v>
      </c>
      <c r="G178" s="4">
        <f t="shared" si="9"/>
        <v>1</v>
      </c>
      <c r="H178" s="4"/>
    </row>
    <row r="179" ht="17.4" customHeight="1" spans="1:8">
      <c r="A179" s="4"/>
      <c r="B179" s="4">
        <v>177</v>
      </c>
      <c r="C179" s="50">
        <v>20212534</v>
      </c>
      <c r="D179" s="4">
        <v>0</v>
      </c>
      <c r="E179" s="28">
        <v>39</v>
      </c>
      <c r="F179" s="48">
        <f t="shared" si="8"/>
        <v>0</v>
      </c>
      <c r="G179" s="4">
        <f t="shared" si="9"/>
        <v>1</v>
      </c>
      <c r="H179" s="4"/>
    </row>
    <row r="180" ht="17.4" customHeight="1" spans="1:8">
      <c r="A180" s="4"/>
      <c r="B180" s="4">
        <v>178</v>
      </c>
      <c r="C180" s="50">
        <v>20212535</v>
      </c>
      <c r="D180" s="4">
        <v>0</v>
      </c>
      <c r="E180" s="28">
        <v>27</v>
      </c>
      <c r="F180" s="48">
        <f t="shared" si="8"/>
        <v>0</v>
      </c>
      <c r="G180" s="4">
        <f t="shared" si="9"/>
        <v>1</v>
      </c>
      <c r="H180" s="4"/>
    </row>
    <row r="181" ht="17.4" customHeight="1" spans="1:8">
      <c r="A181" s="4"/>
      <c r="B181" s="4">
        <v>179</v>
      </c>
      <c r="C181" s="50">
        <v>20222431</v>
      </c>
      <c r="D181" s="4">
        <v>0</v>
      </c>
      <c r="E181" s="28">
        <v>34</v>
      </c>
      <c r="F181" s="48">
        <f t="shared" si="8"/>
        <v>0</v>
      </c>
      <c r="G181" s="4">
        <f t="shared" si="9"/>
        <v>1</v>
      </c>
      <c r="H181" s="4"/>
    </row>
    <row r="182" ht="17.4" customHeight="1" spans="1:8">
      <c r="A182" s="4"/>
      <c r="B182" s="4">
        <v>180</v>
      </c>
      <c r="C182" s="50">
        <v>20222432</v>
      </c>
      <c r="D182" s="4">
        <v>0</v>
      </c>
      <c r="E182" s="28">
        <v>34</v>
      </c>
      <c r="F182" s="48">
        <f t="shared" si="8"/>
        <v>0</v>
      </c>
      <c r="G182" s="4">
        <f t="shared" si="9"/>
        <v>1</v>
      </c>
      <c r="H182" s="4"/>
    </row>
    <row r="183" ht="17.4" customHeight="1" spans="1:8">
      <c r="A183" s="4"/>
      <c r="B183" s="4">
        <v>181</v>
      </c>
      <c r="C183" s="50">
        <v>20222433</v>
      </c>
      <c r="D183" s="4">
        <v>6</v>
      </c>
      <c r="E183" s="28">
        <v>34</v>
      </c>
      <c r="F183" s="48">
        <f t="shared" si="8"/>
        <v>0.176470588235294</v>
      </c>
      <c r="G183" s="4">
        <f t="shared" si="9"/>
        <v>46</v>
      </c>
      <c r="H183" s="4"/>
    </row>
    <row r="184" ht="17.4" customHeight="1" spans="1:8">
      <c r="A184" s="4"/>
      <c r="B184" s="4">
        <v>182</v>
      </c>
      <c r="C184" s="50">
        <v>20222434</v>
      </c>
      <c r="D184" s="4">
        <v>0</v>
      </c>
      <c r="E184" s="28">
        <v>33</v>
      </c>
      <c r="F184" s="48">
        <f t="shared" si="8"/>
        <v>0</v>
      </c>
      <c r="G184" s="4">
        <f t="shared" si="9"/>
        <v>1</v>
      </c>
      <c r="H184" s="4"/>
    </row>
    <row r="185" ht="17.4" customHeight="1" spans="1:8">
      <c r="A185" s="4"/>
      <c r="B185" s="4">
        <v>183</v>
      </c>
      <c r="C185" s="50">
        <v>20222435</v>
      </c>
      <c r="D185" s="4">
        <v>0</v>
      </c>
      <c r="E185" s="28">
        <v>45</v>
      </c>
      <c r="F185" s="48">
        <f t="shared" si="8"/>
        <v>0</v>
      </c>
      <c r="G185" s="4">
        <f t="shared" si="9"/>
        <v>1</v>
      </c>
      <c r="H185" s="4"/>
    </row>
    <row r="186" ht="17.4" customHeight="1" spans="1:8">
      <c r="A186" s="4"/>
      <c r="B186" s="4">
        <v>184</v>
      </c>
      <c r="C186" s="50">
        <v>20222436</v>
      </c>
      <c r="D186" s="4">
        <v>0</v>
      </c>
      <c r="E186" s="28">
        <v>45</v>
      </c>
      <c r="F186" s="48">
        <f t="shared" si="8"/>
        <v>0</v>
      </c>
      <c r="G186" s="4">
        <f t="shared" si="9"/>
        <v>1</v>
      </c>
      <c r="H186" s="4"/>
    </row>
    <row r="187" ht="17.4" customHeight="1" spans="1:8">
      <c r="A187" s="4"/>
      <c r="B187" s="4">
        <v>185</v>
      </c>
      <c r="C187" s="50">
        <v>20222441</v>
      </c>
      <c r="D187" s="4">
        <v>0</v>
      </c>
      <c r="E187" s="28">
        <v>50</v>
      </c>
      <c r="F187" s="48">
        <f t="shared" si="8"/>
        <v>0</v>
      </c>
      <c r="G187" s="4">
        <f t="shared" si="9"/>
        <v>1</v>
      </c>
      <c r="H187" s="4"/>
    </row>
    <row r="188" ht="17.4" customHeight="1" spans="1:8">
      <c r="A188" s="4"/>
      <c r="B188" s="4">
        <v>186</v>
      </c>
      <c r="C188" s="50">
        <v>20222531</v>
      </c>
      <c r="D188" s="4">
        <v>0</v>
      </c>
      <c r="E188" s="28">
        <v>35</v>
      </c>
      <c r="F188" s="48">
        <f t="shared" si="8"/>
        <v>0</v>
      </c>
      <c r="G188" s="4">
        <f t="shared" si="9"/>
        <v>1</v>
      </c>
      <c r="H188" s="4"/>
    </row>
    <row r="189" ht="17.4" customHeight="1" spans="1:8">
      <c r="A189" s="4"/>
      <c r="B189" s="4">
        <v>187</v>
      </c>
      <c r="C189" s="50">
        <v>20222532</v>
      </c>
      <c r="D189" s="4">
        <v>0</v>
      </c>
      <c r="E189" s="28">
        <v>35</v>
      </c>
      <c r="F189" s="48">
        <f t="shared" si="8"/>
        <v>0</v>
      </c>
      <c r="G189" s="4">
        <f t="shared" si="9"/>
        <v>1</v>
      </c>
      <c r="H189" s="4"/>
    </row>
    <row r="190" ht="17.4" customHeight="1" spans="1:8">
      <c r="A190" s="4"/>
      <c r="B190" s="4">
        <v>188</v>
      </c>
      <c r="C190" s="50">
        <v>20222533</v>
      </c>
      <c r="D190" s="4">
        <v>0</v>
      </c>
      <c r="E190" s="28">
        <v>35</v>
      </c>
      <c r="F190" s="48">
        <f t="shared" si="8"/>
        <v>0</v>
      </c>
      <c r="G190" s="4">
        <f t="shared" si="9"/>
        <v>1</v>
      </c>
      <c r="H190" s="4"/>
    </row>
    <row r="191" ht="17.4" customHeight="1" spans="1:8">
      <c r="A191" s="4"/>
      <c r="B191" s="4">
        <v>189</v>
      </c>
      <c r="C191" s="50">
        <v>20222541</v>
      </c>
      <c r="D191" s="4">
        <v>0</v>
      </c>
      <c r="E191" s="28">
        <v>38</v>
      </c>
      <c r="F191" s="48">
        <f t="shared" si="8"/>
        <v>0</v>
      </c>
      <c r="G191" s="4">
        <f t="shared" si="9"/>
        <v>1</v>
      </c>
      <c r="H191" s="4"/>
    </row>
    <row r="192" ht="17.4" customHeight="1" spans="1:8">
      <c r="A192" s="4" t="s">
        <v>7</v>
      </c>
      <c r="B192" s="4">
        <v>190</v>
      </c>
      <c r="C192" s="50">
        <v>20192631</v>
      </c>
      <c r="D192" s="4">
        <v>0</v>
      </c>
      <c r="E192" s="28">
        <v>39</v>
      </c>
      <c r="F192" s="48">
        <f t="shared" si="8"/>
        <v>0</v>
      </c>
      <c r="G192" s="4">
        <f>RANK(F192,$F$192:$F$210,1)</f>
        <v>1</v>
      </c>
      <c r="H192" s="51"/>
    </row>
    <row r="193" ht="17.4" customHeight="1" spans="1:8">
      <c r="A193" s="4"/>
      <c r="B193" s="4">
        <v>191</v>
      </c>
      <c r="C193" s="50">
        <v>20192632</v>
      </c>
      <c r="D193" s="4">
        <v>0</v>
      </c>
      <c r="E193" s="28">
        <v>39</v>
      </c>
      <c r="F193" s="48">
        <f t="shared" si="8"/>
        <v>0</v>
      </c>
      <c r="G193" s="4">
        <f t="shared" ref="G193:G210" si="10">RANK(F193,$F$192:$F$210,1)</f>
        <v>1</v>
      </c>
      <c r="H193" s="52"/>
    </row>
    <row r="194" ht="17.4" customHeight="1" spans="1:8">
      <c r="A194" s="4"/>
      <c r="B194" s="4">
        <v>192</v>
      </c>
      <c r="C194" s="50">
        <v>20192633</v>
      </c>
      <c r="D194" s="4">
        <v>0</v>
      </c>
      <c r="E194" s="28">
        <v>36</v>
      </c>
      <c r="F194" s="48">
        <f t="shared" si="8"/>
        <v>0</v>
      </c>
      <c r="G194" s="4">
        <f t="shared" si="10"/>
        <v>1</v>
      </c>
      <c r="H194" s="52"/>
    </row>
    <row r="195" ht="17.4" customHeight="1" spans="1:8">
      <c r="A195" s="4"/>
      <c r="B195" s="4">
        <v>193</v>
      </c>
      <c r="C195" s="50">
        <v>20192634</v>
      </c>
      <c r="D195" s="4">
        <v>0</v>
      </c>
      <c r="E195" s="28">
        <v>35</v>
      </c>
      <c r="F195" s="48">
        <f t="shared" ref="F195:F211" si="11">D195/E195</f>
        <v>0</v>
      </c>
      <c r="G195" s="4">
        <f t="shared" si="10"/>
        <v>1</v>
      </c>
      <c r="H195" s="52"/>
    </row>
    <row r="196" ht="17.4" customHeight="1" spans="1:8">
      <c r="A196" s="4"/>
      <c r="B196" s="4">
        <v>194</v>
      </c>
      <c r="C196" s="50">
        <v>20202631</v>
      </c>
      <c r="D196" s="4">
        <v>0</v>
      </c>
      <c r="E196" s="28">
        <v>47</v>
      </c>
      <c r="F196" s="48">
        <f t="shared" si="11"/>
        <v>0</v>
      </c>
      <c r="G196" s="4">
        <f t="shared" si="10"/>
        <v>1</v>
      </c>
      <c r="H196" s="52"/>
    </row>
    <row r="197" ht="17.4" customHeight="1" spans="1:8">
      <c r="A197" s="4"/>
      <c r="B197" s="4">
        <v>195</v>
      </c>
      <c r="C197" s="50">
        <v>20202632</v>
      </c>
      <c r="D197" s="4">
        <v>0</v>
      </c>
      <c r="E197" s="28">
        <v>45</v>
      </c>
      <c r="F197" s="48">
        <f t="shared" si="11"/>
        <v>0</v>
      </c>
      <c r="G197" s="4">
        <f t="shared" si="10"/>
        <v>1</v>
      </c>
      <c r="H197" s="52"/>
    </row>
    <row r="198" ht="17.4" customHeight="1" spans="1:8">
      <c r="A198" s="4"/>
      <c r="B198" s="4">
        <v>196</v>
      </c>
      <c r="C198" s="50">
        <v>20202633</v>
      </c>
      <c r="D198" s="4">
        <v>0</v>
      </c>
      <c r="E198" s="28">
        <v>34</v>
      </c>
      <c r="F198" s="48">
        <f t="shared" si="11"/>
        <v>0</v>
      </c>
      <c r="G198" s="4">
        <f t="shared" si="10"/>
        <v>1</v>
      </c>
      <c r="H198" s="51"/>
    </row>
    <row r="199" ht="17.4" customHeight="1" spans="1:8">
      <c r="A199" s="4"/>
      <c r="B199" s="4">
        <v>197</v>
      </c>
      <c r="C199" s="50">
        <v>20202634</v>
      </c>
      <c r="D199" s="4">
        <v>0</v>
      </c>
      <c r="E199" s="28">
        <v>32</v>
      </c>
      <c r="F199" s="48">
        <f t="shared" si="11"/>
        <v>0</v>
      </c>
      <c r="G199" s="4">
        <f t="shared" si="10"/>
        <v>1</v>
      </c>
      <c r="H199" s="52"/>
    </row>
    <row r="200" ht="17.4" customHeight="1" spans="1:8">
      <c r="A200" s="4"/>
      <c r="B200" s="4">
        <v>198</v>
      </c>
      <c r="C200" s="50">
        <v>20212631</v>
      </c>
      <c r="D200" s="4">
        <v>1</v>
      </c>
      <c r="E200" s="28">
        <v>39</v>
      </c>
      <c r="F200" s="48">
        <f t="shared" si="11"/>
        <v>0.0256410256410256</v>
      </c>
      <c r="G200" s="4">
        <f t="shared" si="10"/>
        <v>18</v>
      </c>
      <c r="H200" s="53" t="s">
        <v>209</v>
      </c>
    </row>
    <row r="201" ht="17.4" customHeight="1" spans="1:8">
      <c r="A201" s="4"/>
      <c r="B201" s="4">
        <v>199</v>
      </c>
      <c r="C201" s="50">
        <v>20212632</v>
      </c>
      <c r="D201" s="4">
        <v>1</v>
      </c>
      <c r="E201" s="28">
        <v>41</v>
      </c>
      <c r="F201" s="48">
        <f t="shared" si="11"/>
        <v>0.024390243902439</v>
      </c>
      <c r="G201" s="4">
        <f t="shared" si="10"/>
        <v>17</v>
      </c>
      <c r="H201" s="52"/>
    </row>
    <row r="202" ht="17.4" customHeight="1" spans="1:8">
      <c r="A202" s="4"/>
      <c r="B202" s="4">
        <v>200</v>
      </c>
      <c r="C202" s="50">
        <v>20212633</v>
      </c>
      <c r="D202" s="4">
        <v>1</v>
      </c>
      <c r="E202" s="28">
        <v>42</v>
      </c>
      <c r="F202" s="48">
        <f t="shared" si="11"/>
        <v>0.0238095238095238</v>
      </c>
      <c r="G202" s="4">
        <f t="shared" si="10"/>
        <v>16</v>
      </c>
      <c r="H202" s="51"/>
    </row>
    <row r="203" ht="17.4" customHeight="1" spans="1:8">
      <c r="A203" s="4"/>
      <c r="B203" s="4">
        <v>201</v>
      </c>
      <c r="C203" s="50">
        <v>20212634</v>
      </c>
      <c r="D203" s="4">
        <v>0</v>
      </c>
      <c r="E203" s="28">
        <v>39</v>
      </c>
      <c r="F203" s="48">
        <f t="shared" si="11"/>
        <v>0</v>
      </c>
      <c r="G203" s="4">
        <f t="shared" si="10"/>
        <v>1</v>
      </c>
      <c r="H203" s="52"/>
    </row>
    <row r="204" ht="17.4" customHeight="1" spans="1:8">
      <c r="A204" s="4"/>
      <c r="B204" s="4">
        <v>202</v>
      </c>
      <c r="C204" s="50">
        <v>20222631</v>
      </c>
      <c r="D204" s="4">
        <v>0</v>
      </c>
      <c r="E204" s="28">
        <v>35</v>
      </c>
      <c r="F204" s="48">
        <f t="shared" si="11"/>
        <v>0</v>
      </c>
      <c r="G204" s="4">
        <f t="shared" si="10"/>
        <v>1</v>
      </c>
      <c r="H204" s="52"/>
    </row>
    <row r="205" ht="17.4" customHeight="1" spans="1:8">
      <c r="A205" s="4"/>
      <c r="B205" s="4">
        <v>203</v>
      </c>
      <c r="C205" s="50">
        <v>20222632</v>
      </c>
      <c r="D205" s="4">
        <v>0</v>
      </c>
      <c r="E205" s="28">
        <v>36</v>
      </c>
      <c r="F205" s="48">
        <f t="shared" si="11"/>
        <v>0</v>
      </c>
      <c r="G205" s="4">
        <f t="shared" si="10"/>
        <v>1</v>
      </c>
      <c r="H205" s="52"/>
    </row>
    <row r="206" ht="17.4" customHeight="1" spans="1:8">
      <c r="A206" s="4"/>
      <c r="B206" s="4">
        <v>204</v>
      </c>
      <c r="C206" s="50">
        <v>20222633</v>
      </c>
      <c r="D206" s="4">
        <v>0</v>
      </c>
      <c r="E206" s="28">
        <v>36</v>
      </c>
      <c r="F206" s="48">
        <f t="shared" si="11"/>
        <v>0</v>
      </c>
      <c r="G206" s="4">
        <f t="shared" si="10"/>
        <v>1</v>
      </c>
      <c r="H206" s="52"/>
    </row>
    <row r="207" ht="17.4" customHeight="1" spans="1:8">
      <c r="A207" s="4"/>
      <c r="B207" s="4">
        <v>205</v>
      </c>
      <c r="C207" s="50">
        <v>20222634</v>
      </c>
      <c r="D207" s="4">
        <v>0</v>
      </c>
      <c r="E207" s="28">
        <v>35</v>
      </c>
      <c r="F207" s="48">
        <f t="shared" si="11"/>
        <v>0</v>
      </c>
      <c r="G207" s="4">
        <f t="shared" si="10"/>
        <v>1</v>
      </c>
      <c r="H207" s="52"/>
    </row>
    <row r="208" ht="17.4" customHeight="1" spans="1:8">
      <c r="A208" s="4"/>
      <c r="B208" s="4">
        <v>206</v>
      </c>
      <c r="C208" s="50">
        <v>20222635</v>
      </c>
      <c r="D208" s="4">
        <v>0</v>
      </c>
      <c r="E208" s="28">
        <v>36</v>
      </c>
      <c r="F208" s="48">
        <f t="shared" si="11"/>
        <v>0</v>
      </c>
      <c r="G208" s="4">
        <f t="shared" si="10"/>
        <v>1</v>
      </c>
      <c r="H208" s="52"/>
    </row>
    <row r="209" ht="17.4" customHeight="1" spans="1:8">
      <c r="A209" s="4"/>
      <c r="B209" s="4">
        <v>207</v>
      </c>
      <c r="C209" s="50">
        <v>20222641</v>
      </c>
      <c r="D209" s="4">
        <v>0</v>
      </c>
      <c r="E209" s="28">
        <v>44</v>
      </c>
      <c r="F209" s="48">
        <f t="shared" si="11"/>
        <v>0</v>
      </c>
      <c r="G209" s="4">
        <f t="shared" si="10"/>
        <v>1</v>
      </c>
      <c r="H209" s="52"/>
    </row>
    <row r="210" ht="17.4" customHeight="1" spans="1:8">
      <c r="A210" s="4"/>
      <c r="B210" s="4">
        <v>208</v>
      </c>
      <c r="C210" s="50">
        <v>20222642</v>
      </c>
      <c r="D210" s="4">
        <v>2</v>
      </c>
      <c r="E210" s="28">
        <v>37</v>
      </c>
      <c r="F210" s="48">
        <f t="shared" si="11"/>
        <v>0.0540540540540541</v>
      </c>
      <c r="G210" s="4">
        <f t="shared" si="10"/>
        <v>19</v>
      </c>
      <c r="H210" s="52"/>
    </row>
    <row r="211" ht="17.4" customHeight="1" spans="1:8">
      <c r="A211" s="4" t="s">
        <v>8</v>
      </c>
      <c r="B211" s="4">
        <v>209</v>
      </c>
      <c r="C211" s="26">
        <v>20223531</v>
      </c>
      <c r="D211" s="4">
        <v>13</v>
      </c>
      <c r="E211" s="28">
        <v>46</v>
      </c>
      <c r="F211" s="48">
        <f t="shared" si="11"/>
        <v>0.282608695652174</v>
      </c>
      <c r="G211" s="4">
        <f>RANK(F211,$F$211:$F$211,1)</f>
        <v>1</v>
      </c>
      <c r="H211" s="4"/>
    </row>
  </sheetData>
  <mergeCells count="7">
    <mergeCell ref="A1:H1"/>
    <mergeCell ref="A3:A29"/>
    <mergeCell ref="A30:A56"/>
    <mergeCell ref="A57:A100"/>
    <mergeCell ref="A101:A145"/>
    <mergeCell ref="A146:A191"/>
    <mergeCell ref="A192:A210"/>
  </mergeCells>
  <pageMargins left="0.75" right="0.75" top="1" bottom="1" header="0.5" footer="0.5"/>
  <headerFooter/>
  <ignoredErrors>
    <ignoredError sqref="F18:F19 F3:F7 F30:F191" emptyCellReferenc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14" sqref="F14"/>
    </sheetView>
  </sheetViews>
  <sheetFormatPr defaultColWidth="8.725" defaultRowHeight="13.5" outlineLevelCol="7"/>
  <cols>
    <col min="1" max="1" width="20.8166666666667" customWidth="1"/>
    <col min="2" max="2" width="15.0916666666667" customWidth="1"/>
    <col min="3" max="3" width="15.9083333333333" customWidth="1"/>
    <col min="4" max="4" width="9.09166666666667" customWidth="1"/>
    <col min="5" max="5" width="22.725" customWidth="1"/>
    <col min="6" max="6" width="7.90833333333333" customWidth="1"/>
    <col min="7" max="7" width="13.1833333333333" customWidth="1"/>
    <col min="8" max="8" width="17.2666666666667" customWidth="1"/>
  </cols>
  <sheetData>
    <row r="1" ht="22.5" spans="1:8">
      <c r="A1" s="38" t="s">
        <v>210</v>
      </c>
      <c r="B1" s="39"/>
      <c r="C1" s="39"/>
      <c r="D1" s="39"/>
      <c r="E1" s="39"/>
      <c r="F1" s="39"/>
      <c r="G1" s="39"/>
      <c r="H1" s="39"/>
    </row>
    <row r="2" ht="20.25" spans="1:8">
      <c r="A2" s="40" t="s">
        <v>22</v>
      </c>
      <c r="B2" s="8" t="s">
        <v>23</v>
      </c>
      <c r="C2" s="8" t="s">
        <v>24</v>
      </c>
      <c r="D2" s="8" t="s">
        <v>26</v>
      </c>
      <c r="E2" s="8" t="s">
        <v>25</v>
      </c>
      <c r="F2" s="8" t="s">
        <v>211</v>
      </c>
      <c r="G2" s="41" t="s">
        <v>212</v>
      </c>
      <c r="H2" s="8" t="s">
        <v>31</v>
      </c>
    </row>
    <row r="3" ht="18.75" spans="1:8">
      <c r="A3" s="4" t="s">
        <v>2</v>
      </c>
      <c r="B3" s="9" t="s">
        <v>213</v>
      </c>
      <c r="C3" s="10"/>
      <c r="D3" s="10"/>
      <c r="E3" s="10"/>
      <c r="F3" s="10"/>
      <c r="G3" s="10"/>
      <c r="H3" s="11"/>
    </row>
    <row r="4" ht="17.4" customHeight="1" spans="1:8">
      <c r="A4" s="4" t="s">
        <v>3</v>
      </c>
      <c r="B4" s="15"/>
      <c r="C4" s="16"/>
      <c r="D4" s="16"/>
      <c r="E4" s="16"/>
      <c r="F4" s="16"/>
      <c r="G4" s="16"/>
      <c r="H4" s="17"/>
    </row>
    <row r="5" ht="18.75" spans="1:8">
      <c r="A5" s="4" t="s">
        <v>4</v>
      </c>
      <c r="B5" s="42">
        <v>20202332</v>
      </c>
      <c r="C5" s="43">
        <v>2020233206</v>
      </c>
      <c r="D5" s="42" t="s">
        <v>214</v>
      </c>
      <c r="E5" s="42" t="s">
        <v>215</v>
      </c>
      <c r="F5" s="44" t="s">
        <v>216</v>
      </c>
      <c r="G5" s="42">
        <v>6.05</v>
      </c>
      <c r="H5" s="42" t="s">
        <v>217</v>
      </c>
    </row>
    <row r="6" ht="18.75" spans="1:8">
      <c r="A6" s="4" t="s">
        <v>5</v>
      </c>
      <c r="B6" s="9" t="s">
        <v>213</v>
      </c>
      <c r="C6" s="10"/>
      <c r="D6" s="10"/>
      <c r="E6" s="10"/>
      <c r="F6" s="10"/>
      <c r="G6" s="10"/>
      <c r="H6" s="11"/>
    </row>
    <row r="7" ht="18.75" spans="1:8">
      <c r="A7" s="4" t="s">
        <v>6</v>
      </c>
      <c r="B7" s="12"/>
      <c r="C7" s="45"/>
      <c r="D7" s="45"/>
      <c r="E7" s="45"/>
      <c r="F7" s="45"/>
      <c r="G7" s="45"/>
      <c r="H7" s="14"/>
    </row>
    <row r="8" ht="18.75" spans="1:8">
      <c r="A8" s="4" t="s">
        <v>7</v>
      </c>
      <c r="B8" s="12"/>
      <c r="C8" s="45"/>
      <c r="D8" s="45"/>
      <c r="E8" s="45"/>
      <c r="F8" s="45"/>
      <c r="G8" s="45"/>
      <c r="H8" s="14"/>
    </row>
    <row r="9" ht="18.75" spans="1:8">
      <c r="A9" s="4" t="s">
        <v>8</v>
      </c>
      <c r="B9" s="15"/>
      <c r="C9" s="16"/>
      <c r="D9" s="16"/>
      <c r="E9" s="16"/>
      <c r="F9" s="16"/>
      <c r="G9" s="16"/>
      <c r="H9" s="17"/>
    </row>
  </sheetData>
  <mergeCells count="3">
    <mergeCell ref="A1:H1"/>
    <mergeCell ref="B3:H4"/>
    <mergeCell ref="B6:H9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9"/>
  <sheetViews>
    <sheetView zoomScale="102" zoomScaleNormal="102" topLeftCell="A29" workbookViewId="0">
      <selection activeCell="A29" sqref="A29:A34"/>
    </sheetView>
  </sheetViews>
  <sheetFormatPr defaultColWidth="8.725" defaultRowHeight="13.5"/>
  <cols>
    <col min="1" max="1" width="23.8166666666667" customWidth="1"/>
    <col min="2" max="2" width="7.90833333333333" customWidth="1"/>
    <col min="3" max="3" width="13.9083333333333" customWidth="1"/>
    <col min="4" max="14" width="8.81666666666667" customWidth="1"/>
    <col min="15" max="15" width="9.09166666666667" customWidth="1"/>
    <col min="16" max="16" width="8.81666666666667" customWidth="1"/>
    <col min="17" max="17" width="48.6333333333333" customWidth="1"/>
    <col min="18" max="18" width="41.6333333333333" customWidth="1"/>
  </cols>
  <sheetData>
    <row r="1" ht="22.5" spans="1:18">
      <c r="A1" s="29" t="s">
        <v>218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ht="60.75" spans="1:18">
      <c r="A2" s="8" t="s">
        <v>22</v>
      </c>
      <c r="B2" s="8" t="s">
        <v>34</v>
      </c>
      <c r="C2" s="8" t="s">
        <v>23</v>
      </c>
      <c r="D2" s="31" t="s">
        <v>219</v>
      </c>
      <c r="E2" s="31" t="s">
        <v>220</v>
      </c>
      <c r="F2" s="31" t="s">
        <v>221</v>
      </c>
      <c r="G2" s="31" t="s">
        <v>222</v>
      </c>
      <c r="H2" s="31" t="s">
        <v>223</v>
      </c>
      <c r="I2" s="31" t="s">
        <v>224</v>
      </c>
      <c r="J2" s="31" t="s">
        <v>225</v>
      </c>
      <c r="K2" s="31" t="s">
        <v>226</v>
      </c>
      <c r="L2" s="31" t="s">
        <v>227</v>
      </c>
      <c r="M2" s="31" t="s">
        <v>228</v>
      </c>
      <c r="N2" s="31" t="s">
        <v>229</v>
      </c>
      <c r="O2" s="36" t="s">
        <v>230</v>
      </c>
      <c r="P2" s="31" t="s">
        <v>231</v>
      </c>
      <c r="Q2" s="8" t="s">
        <v>31</v>
      </c>
      <c r="R2" s="8" t="s">
        <v>232</v>
      </c>
    </row>
    <row r="3" ht="17.4" customHeight="1" spans="1:18">
      <c r="A3" s="32" t="s">
        <v>2</v>
      </c>
      <c r="B3" s="32">
        <v>1</v>
      </c>
      <c r="C3" s="4">
        <v>20223631</v>
      </c>
      <c r="D3" s="4">
        <v>5</v>
      </c>
      <c r="E3" s="4">
        <v>5</v>
      </c>
      <c r="F3" s="4">
        <v>5</v>
      </c>
      <c r="G3" s="4">
        <v>5</v>
      </c>
      <c r="H3" s="4">
        <v>5</v>
      </c>
      <c r="I3" s="4">
        <v>5</v>
      </c>
      <c r="J3" s="4">
        <v>4.2</v>
      </c>
      <c r="K3" s="4">
        <v>5</v>
      </c>
      <c r="L3" s="4">
        <v>5</v>
      </c>
      <c r="M3" s="4">
        <v>5</v>
      </c>
      <c r="N3" s="4">
        <f>SUM(D3:M3)</f>
        <v>49.2</v>
      </c>
      <c r="O3" s="37">
        <f>AVERAGE(D3:M3)</f>
        <v>4.92</v>
      </c>
      <c r="P3" s="4">
        <f>RANK(O3,$O$3:$O$9,0)</f>
        <v>2</v>
      </c>
      <c r="Q3" s="4"/>
      <c r="R3" s="4"/>
    </row>
    <row r="4" ht="17.4" customHeight="1" spans="1:18">
      <c r="A4" s="32"/>
      <c r="B4" s="32">
        <v>2</v>
      </c>
      <c r="C4" s="4">
        <v>20223632</v>
      </c>
      <c r="D4" s="4">
        <v>5</v>
      </c>
      <c r="E4" s="4">
        <v>5</v>
      </c>
      <c r="F4" s="4">
        <v>4.8</v>
      </c>
      <c r="G4" s="4">
        <v>5</v>
      </c>
      <c r="H4" s="4">
        <v>5</v>
      </c>
      <c r="I4" s="4">
        <v>5</v>
      </c>
      <c r="J4" s="4">
        <v>4.8</v>
      </c>
      <c r="K4" s="4">
        <v>5</v>
      </c>
      <c r="L4" s="4">
        <v>5</v>
      </c>
      <c r="M4" s="4">
        <v>5</v>
      </c>
      <c r="N4" s="4">
        <f t="shared" ref="N4:N49" si="0">SUM(D4:M4)</f>
        <v>49.6</v>
      </c>
      <c r="O4" s="37">
        <f t="shared" ref="O4:O49" si="1">AVERAGE(D4:M4)</f>
        <v>4.96</v>
      </c>
      <c r="P4" s="4">
        <f t="shared" ref="P4:P9" si="2">RANK(O4,$O$3:$O$9,0)</f>
        <v>1</v>
      </c>
      <c r="Q4" s="4"/>
      <c r="R4" s="4"/>
    </row>
    <row r="5" ht="17.4" customHeight="1" spans="1:18">
      <c r="A5" s="32"/>
      <c r="B5" s="32">
        <v>3</v>
      </c>
      <c r="C5" s="4">
        <v>20223633</v>
      </c>
      <c r="D5" s="4" t="s">
        <v>233</v>
      </c>
      <c r="E5" s="4" t="s">
        <v>233</v>
      </c>
      <c r="F5" s="4">
        <v>5</v>
      </c>
      <c r="G5" s="4">
        <v>5</v>
      </c>
      <c r="H5" s="4">
        <v>5</v>
      </c>
      <c r="I5" s="4">
        <v>5</v>
      </c>
      <c r="J5" s="4">
        <v>4.2</v>
      </c>
      <c r="K5" s="4">
        <v>5</v>
      </c>
      <c r="L5" s="4">
        <v>4.2</v>
      </c>
      <c r="M5" s="4">
        <v>5</v>
      </c>
      <c r="N5" s="4">
        <f t="shared" si="0"/>
        <v>38.4</v>
      </c>
      <c r="O5" s="37">
        <f t="shared" si="1"/>
        <v>4.8</v>
      </c>
      <c r="P5" s="4">
        <f t="shared" si="2"/>
        <v>7</v>
      </c>
      <c r="Q5" s="4" t="s">
        <v>234</v>
      </c>
      <c r="R5" s="4"/>
    </row>
    <row r="6" ht="17.4" customHeight="1" spans="1:18">
      <c r="A6" s="32"/>
      <c r="B6" s="32">
        <v>4</v>
      </c>
      <c r="C6" s="4">
        <v>20223634</v>
      </c>
      <c r="D6" s="4" t="s">
        <v>233</v>
      </c>
      <c r="E6" s="4" t="s">
        <v>233</v>
      </c>
      <c r="F6" s="4">
        <v>4.8</v>
      </c>
      <c r="G6" s="4">
        <v>5</v>
      </c>
      <c r="H6" s="4">
        <v>5</v>
      </c>
      <c r="I6" s="4">
        <v>5</v>
      </c>
      <c r="J6" s="4">
        <v>4.6</v>
      </c>
      <c r="K6" s="4">
        <v>5</v>
      </c>
      <c r="L6" s="4">
        <v>4.4</v>
      </c>
      <c r="M6" s="4">
        <v>5</v>
      </c>
      <c r="N6" s="4">
        <f t="shared" si="0"/>
        <v>38.8</v>
      </c>
      <c r="O6" s="37">
        <f t="shared" si="1"/>
        <v>4.85</v>
      </c>
      <c r="P6" s="4">
        <f t="shared" si="2"/>
        <v>4</v>
      </c>
      <c r="Q6" s="4" t="s">
        <v>234</v>
      </c>
      <c r="R6" s="4"/>
    </row>
    <row r="7" ht="17.4" customHeight="1" spans="1:18">
      <c r="A7" s="32"/>
      <c r="B7" s="32">
        <v>5</v>
      </c>
      <c r="C7" s="4">
        <v>20223635</v>
      </c>
      <c r="D7" s="4">
        <v>5</v>
      </c>
      <c r="E7" s="4">
        <v>5</v>
      </c>
      <c r="F7" s="4">
        <v>4.6</v>
      </c>
      <c r="G7" s="4">
        <v>5</v>
      </c>
      <c r="H7" s="4">
        <v>5</v>
      </c>
      <c r="I7" s="4">
        <v>5</v>
      </c>
      <c r="J7" s="4">
        <v>4.6</v>
      </c>
      <c r="K7" s="4">
        <v>5</v>
      </c>
      <c r="L7" s="4">
        <v>4</v>
      </c>
      <c r="M7" s="4">
        <v>5</v>
      </c>
      <c r="N7" s="4">
        <f t="shared" si="0"/>
        <v>48.2</v>
      </c>
      <c r="O7" s="37">
        <f t="shared" si="1"/>
        <v>4.82</v>
      </c>
      <c r="P7" s="4">
        <f t="shared" si="2"/>
        <v>6</v>
      </c>
      <c r="Q7" s="4"/>
      <c r="R7" s="4"/>
    </row>
    <row r="8" ht="17.4" customHeight="1" spans="1:18">
      <c r="A8" s="32"/>
      <c r="B8" s="32">
        <v>6</v>
      </c>
      <c r="C8" s="4">
        <v>20223636</v>
      </c>
      <c r="D8" s="4">
        <v>5</v>
      </c>
      <c r="E8" s="4">
        <v>5</v>
      </c>
      <c r="F8" s="4">
        <v>5</v>
      </c>
      <c r="G8" s="4">
        <v>5</v>
      </c>
      <c r="H8" s="4">
        <v>5</v>
      </c>
      <c r="I8" s="4">
        <v>5</v>
      </c>
      <c r="J8" s="4">
        <v>3.4</v>
      </c>
      <c r="K8" s="4">
        <v>5</v>
      </c>
      <c r="L8" s="4">
        <v>5</v>
      </c>
      <c r="M8" s="4">
        <v>5</v>
      </c>
      <c r="N8" s="4">
        <f t="shared" si="0"/>
        <v>48.4</v>
      </c>
      <c r="O8" s="37">
        <f t="shared" si="1"/>
        <v>4.84</v>
      </c>
      <c r="P8" s="4">
        <f t="shared" si="2"/>
        <v>5</v>
      </c>
      <c r="Q8" s="4"/>
      <c r="R8" s="4"/>
    </row>
    <row r="9" ht="17.4" customHeight="1" spans="1:18">
      <c r="A9" s="32"/>
      <c r="B9" s="32">
        <v>7</v>
      </c>
      <c r="C9" s="4">
        <v>20223637</v>
      </c>
      <c r="D9" s="4">
        <v>5</v>
      </c>
      <c r="E9" s="4">
        <v>5</v>
      </c>
      <c r="F9" s="4">
        <v>4.6</v>
      </c>
      <c r="G9" s="4">
        <v>5</v>
      </c>
      <c r="H9" s="4">
        <v>5</v>
      </c>
      <c r="I9" s="4">
        <v>5</v>
      </c>
      <c r="J9" s="4">
        <v>4.6</v>
      </c>
      <c r="K9" s="4">
        <v>5</v>
      </c>
      <c r="L9" s="4">
        <v>5</v>
      </c>
      <c r="M9" s="4">
        <v>5</v>
      </c>
      <c r="N9" s="4">
        <f t="shared" si="0"/>
        <v>49.2</v>
      </c>
      <c r="O9" s="37">
        <f t="shared" si="1"/>
        <v>4.92</v>
      </c>
      <c r="P9" s="4">
        <f t="shared" si="2"/>
        <v>2</v>
      </c>
      <c r="Q9" s="4"/>
      <c r="R9" s="4"/>
    </row>
    <row r="10" ht="17.4" customHeight="1" spans="1:18">
      <c r="A10" s="32" t="s">
        <v>3</v>
      </c>
      <c r="B10" s="32">
        <v>8</v>
      </c>
      <c r="C10" s="4">
        <v>20222731</v>
      </c>
      <c r="D10" s="4">
        <v>4.8</v>
      </c>
      <c r="E10" s="4">
        <v>5</v>
      </c>
      <c r="F10" s="4">
        <v>4.8</v>
      </c>
      <c r="G10" s="4">
        <v>5</v>
      </c>
      <c r="H10" s="4" t="s">
        <v>235</v>
      </c>
      <c r="I10" s="4" t="s">
        <v>235</v>
      </c>
      <c r="J10" s="4">
        <v>5</v>
      </c>
      <c r="K10" s="4">
        <v>5</v>
      </c>
      <c r="L10" s="4">
        <v>5</v>
      </c>
      <c r="M10" s="4">
        <v>5</v>
      </c>
      <c r="N10" s="4">
        <f t="shared" si="0"/>
        <v>39.6</v>
      </c>
      <c r="O10" s="37">
        <f t="shared" si="1"/>
        <v>4.95</v>
      </c>
      <c r="P10" s="4">
        <f>RANK(O10,$O$10:$O$18,0)</f>
        <v>6</v>
      </c>
      <c r="Q10" s="4" t="s">
        <v>236</v>
      </c>
      <c r="R10" s="4"/>
    </row>
    <row r="11" ht="17.4" customHeight="1" spans="1:18">
      <c r="A11" s="32"/>
      <c r="B11" s="32">
        <v>9</v>
      </c>
      <c r="C11" s="4">
        <v>20222732</v>
      </c>
      <c r="D11" s="4" t="s">
        <v>235</v>
      </c>
      <c r="E11" s="4" t="s">
        <v>235</v>
      </c>
      <c r="F11" s="4">
        <v>4.4</v>
      </c>
      <c r="G11" s="4">
        <v>5</v>
      </c>
      <c r="H11" s="4">
        <v>5</v>
      </c>
      <c r="I11" s="4">
        <v>5</v>
      </c>
      <c r="J11" s="4" t="s">
        <v>235</v>
      </c>
      <c r="K11" s="4" t="s">
        <v>235</v>
      </c>
      <c r="L11" s="4">
        <v>3.6</v>
      </c>
      <c r="M11" s="4">
        <v>5</v>
      </c>
      <c r="N11" s="4">
        <f t="shared" si="0"/>
        <v>28</v>
      </c>
      <c r="O11" s="37">
        <f t="shared" si="1"/>
        <v>4.66666666666667</v>
      </c>
      <c r="P11" s="4">
        <f t="shared" ref="P11:P18" si="3">RANK(O11,$O$10:$O$18,0)</f>
        <v>9</v>
      </c>
      <c r="Q11" s="4" t="s">
        <v>237</v>
      </c>
      <c r="R11" s="4"/>
    </row>
    <row r="12" ht="17.4" customHeight="1" spans="1:18">
      <c r="A12" s="32"/>
      <c r="B12" s="32">
        <v>10</v>
      </c>
      <c r="C12" s="4">
        <v>20222831</v>
      </c>
      <c r="D12" s="4" t="s">
        <v>235</v>
      </c>
      <c r="E12" s="4" t="s">
        <v>235</v>
      </c>
      <c r="F12" s="4">
        <v>4</v>
      </c>
      <c r="G12" s="4">
        <v>5</v>
      </c>
      <c r="H12" s="4">
        <v>5</v>
      </c>
      <c r="I12" s="4">
        <v>5</v>
      </c>
      <c r="J12" s="4">
        <v>4.4</v>
      </c>
      <c r="K12" s="4">
        <v>5</v>
      </c>
      <c r="L12" s="4" t="s">
        <v>235</v>
      </c>
      <c r="M12" s="4" t="s">
        <v>235</v>
      </c>
      <c r="N12" s="4">
        <f t="shared" si="0"/>
        <v>28.4</v>
      </c>
      <c r="O12" s="37">
        <f t="shared" si="1"/>
        <v>4.73333333333333</v>
      </c>
      <c r="P12" s="4">
        <f t="shared" si="3"/>
        <v>8</v>
      </c>
      <c r="Q12" s="4" t="s">
        <v>238</v>
      </c>
      <c r="R12" s="4"/>
    </row>
    <row r="13" ht="17.4" customHeight="1" spans="1:18">
      <c r="A13" s="32"/>
      <c r="B13" s="32">
        <v>11</v>
      </c>
      <c r="C13" s="4">
        <v>20222832</v>
      </c>
      <c r="D13" s="4" t="s">
        <v>235</v>
      </c>
      <c r="E13" s="4" t="s">
        <v>235</v>
      </c>
      <c r="F13" s="4">
        <v>5</v>
      </c>
      <c r="G13" s="4">
        <v>5</v>
      </c>
      <c r="H13" s="4" t="s">
        <v>235</v>
      </c>
      <c r="I13" s="4" t="s">
        <v>235</v>
      </c>
      <c r="J13" s="4">
        <v>4.6</v>
      </c>
      <c r="K13" s="4">
        <v>5</v>
      </c>
      <c r="L13" s="4" t="s">
        <v>235</v>
      </c>
      <c r="M13" s="4" t="s">
        <v>235</v>
      </c>
      <c r="N13" s="4">
        <f t="shared" si="0"/>
        <v>19.6</v>
      </c>
      <c r="O13" s="37">
        <f t="shared" si="1"/>
        <v>4.9</v>
      </c>
      <c r="P13" s="4">
        <f t="shared" si="3"/>
        <v>7</v>
      </c>
      <c r="Q13" s="4" t="s">
        <v>238</v>
      </c>
      <c r="R13" s="4"/>
    </row>
    <row r="14" ht="17.4" customHeight="1" spans="1:18">
      <c r="A14" s="32"/>
      <c r="B14" s="32">
        <v>12</v>
      </c>
      <c r="C14" s="4">
        <v>20222833</v>
      </c>
      <c r="D14" s="4" t="s">
        <v>235</v>
      </c>
      <c r="E14" s="4" t="s">
        <v>235</v>
      </c>
      <c r="F14" s="4">
        <v>5</v>
      </c>
      <c r="G14" s="4">
        <v>5</v>
      </c>
      <c r="H14" s="4">
        <v>5</v>
      </c>
      <c r="I14" s="4">
        <v>5</v>
      </c>
      <c r="J14" s="4">
        <v>4.8</v>
      </c>
      <c r="K14" s="4">
        <v>5</v>
      </c>
      <c r="L14" s="4">
        <v>5</v>
      </c>
      <c r="M14" s="4">
        <v>5</v>
      </c>
      <c r="N14" s="4">
        <f t="shared" si="0"/>
        <v>39.8</v>
      </c>
      <c r="O14" s="37">
        <f t="shared" si="1"/>
        <v>4.975</v>
      </c>
      <c r="P14" s="4">
        <f t="shared" si="3"/>
        <v>5</v>
      </c>
      <c r="Q14" s="4" t="s">
        <v>239</v>
      </c>
      <c r="R14" s="4"/>
    </row>
    <row r="15" ht="17.4" customHeight="1" spans="1:18">
      <c r="A15" s="32"/>
      <c r="B15" s="32">
        <v>13</v>
      </c>
      <c r="C15" s="4">
        <v>20222834</v>
      </c>
      <c r="D15" s="4" t="s">
        <v>235</v>
      </c>
      <c r="E15" s="4" t="s">
        <v>235</v>
      </c>
      <c r="F15" s="4" t="s">
        <v>235</v>
      </c>
      <c r="G15" s="4" t="s">
        <v>235</v>
      </c>
      <c r="H15" s="4">
        <v>5</v>
      </c>
      <c r="I15" s="4">
        <v>5</v>
      </c>
      <c r="J15" s="4" t="s">
        <v>235</v>
      </c>
      <c r="K15" s="4" t="s">
        <v>235</v>
      </c>
      <c r="L15" s="4" t="s">
        <v>235</v>
      </c>
      <c r="M15" s="4" t="s">
        <v>235</v>
      </c>
      <c r="N15" s="4">
        <f t="shared" si="0"/>
        <v>10</v>
      </c>
      <c r="O15" s="37">
        <f t="shared" si="1"/>
        <v>5</v>
      </c>
      <c r="P15" s="4">
        <f t="shared" si="3"/>
        <v>1</v>
      </c>
      <c r="Q15" s="4" t="s">
        <v>240</v>
      </c>
      <c r="R15" s="4"/>
    </row>
    <row r="16" ht="17.4" customHeight="1" spans="1:18">
      <c r="A16" s="32"/>
      <c r="B16" s="32">
        <v>14</v>
      </c>
      <c r="C16" s="4">
        <v>20222835</v>
      </c>
      <c r="D16" s="4" t="s">
        <v>235</v>
      </c>
      <c r="E16" s="4" t="s">
        <v>235</v>
      </c>
      <c r="F16" s="4" t="s">
        <v>235</v>
      </c>
      <c r="G16" s="4" t="s">
        <v>235</v>
      </c>
      <c r="H16" s="4" t="s">
        <v>235</v>
      </c>
      <c r="I16" s="4" t="s">
        <v>235</v>
      </c>
      <c r="J16" s="4" t="s">
        <v>235</v>
      </c>
      <c r="K16" s="4" t="s">
        <v>235</v>
      </c>
      <c r="L16" s="4">
        <v>5</v>
      </c>
      <c r="M16" s="4">
        <v>5</v>
      </c>
      <c r="N16" s="4">
        <f t="shared" si="0"/>
        <v>10</v>
      </c>
      <c r="O16" s="37">
        <f t="shared" si="1"/>
        <v>5</v>
      </c>
      <c r="P16" s="4">
        <f t="shared" si="3"/>
        <v>1</v>
      </c>
      <c r="Q16" s="4" t="s">
        <v>241</v>
      </c>
      <c r="R16" s="6"/>
    </row>
    <row r="17" ht="17.4" customHeight="1" spans="1:18">
      <c r="A17" s="32"/>
      <c r="B17" s="32">
        <v>15</v>
      </c>
      <c r="C17" s="4">
        <v>20222836</v>
      </c>
      <c r="D17" s="4" t="s">
        <v>235</v>
      </c>
      <c r="E17" s="4" t="s">
        <v>235</v>
      </c>
      <c r="F17" s="4">
        <v>5</v>
      </c>
      <c r="G17" s="4">
        <v>5</v>
      </c>
      <c r="H17" s="4">
        <v>5</v>
      </c>
      <c r="I17" s="4">
        <v>5</v>
      </c>
      <c r="J17" s="4" t="s">
        <v>235</v>
      </c>
      <c r="K17" s="4" t="s">
        <v>235</v>
      </c>
      <c r="L17" s="4">
        <v>5</v>
      </c>
      <c r="M17" s="4">
        <v>5</v>
      </c>
      <c r="N17" s="4">
        <f t="shared" si="0"/>
        <v>30</v>
      </c>
      <c r="O17" s="37">
        <f t="shared" si="1"/>
        <v>5</v>
      </c>
      <c r="P17" s="4">
        <f t="shared" si="3"/>
        <v>1</v>
      </c>
      <c r="Q17" s="4" t="s">
        <v>237</v>
      </c>
      <c r="R17" s="4"/>
    </row>
    <row r="18" ht="17.4" customHeight="1" spans="1:18">
      <c r="A18" s="32"/>
      <c r="B18" s="32">
        <v>16</v>
      </c>
      <c r="C18" s="4">
        <v>20222837</v>
      </c>
      <c r="D18" s="4" t="s">
        <v>235</v>
      </c>
      <c r="E18" s="4" t="s">
        <v>235</v>
      </c>
      <c r="F18" s="4">
        <v>5</v>
      </c>
      <c r="G18" s="4">
        <v>5</v>
      </c>
      <c r="H18" s="4">
        <v>5</v>
      </c>
      <c r="I18" s="4">
        <v>5</v>
      </c>
      <c r="J18" s="4" t="s">
        <v>235</v>
      </c>
      <c r="K18" s="4" t="s">
        <v>235</v>
      </c>
      <c r="L18" s="4">
        <v>5</v>
      </c>
      <c r="M18" s="4">
        <v>5</v>
      </c>
      <c r="N18" s="4">
        <f t="shared" si="0"/>
        <v>30</v>
      </c>
      <c r="O18" s="37">
        <f t="shared" si="1"/>
        <v>5</v>
      </c>
      <c r="P18" s="4">
        <f t="shared" si="3"/>
        <v>1</v>
      </c>
      <c r="Q18" s="4" t="s">
        <v>237</v>
      </c>
      <c r="R18" s="4"/>
    </row>
    <row r="19" ht="17.4" customHeight="1" spans="1:18">
      <c r="A19" s="32" t="s">
        <v>4</v>
      </c>
      <c r="B19" s="32">
        <v>17</v>
      </c>
      <c r="C19" s="4">
        <v>20222331</v>
      </c>
      <c r="D19" s="4">
        <v>5</v>
      </c>
      <c r="E19" s="4">
        <v>4.8</v>
      </c>
      <c r="F19" s="4">
        <v>5</v>
      </c>
      <c r="G19" s="4">
        <v>5</v>
      </c>
      <c r="H19" s="4">
        <v>5</v>
      </c>
      <c r="I19" s="4">
        <v>5</v>
      </c>
      <c r="J19" s="4">
        <v>5</v>
      </c>
      <c r="K19" s="4">
        <v>5</v>
      </c>
      <c r="L19" s="4">
        <v>5</v>
      </c>
      <c r="M19" s="4">
        <v>5</v>
      </c>
      <c r="N19" s="4">
        <f t="shared" si="0"/>
        <v>49.8</v>
      </c>
      <c r="O19" s="37">
        <f t="shared" si="1"/>
        <v>4.98</v>
      </c>
      <c r="P19" s="4">
        <f>RANK(O19,$O$19:$O$28,0)</f>
        <v>2</v>
      </c>
      <c r="Q19" s="4"/>
      <c r="R19" s="4"/>
    </row>
    <row r="20" ht="17.4" customHeight="1" spans="1:18">
      <c r="A20" s="32"/>
      <c r="B20" s="32">
        <v>18</v>
      </c>
      <c r="C20" s="4">
        <v>20222332</v>
      </c>
      <c r="D20" s="4">
        <v>5</v>
      </c>
      <c r="E20" s="4">
        <v>4.6</v>
      </c>
      <c r="F20" s="4">
        <v>5</v>
      </c>
      <c r="G20" s="4">
        <v>5</v>
      </c>
      <c r="H20" s="4" t="s">
        <v>235</v>
      </c>
      <c r="I20" s="4" t="s">
        <v>235</v>
      </c>
      <c r="J20" s="4">
        <v>5</v>
      </c>
      <c r="K20" s="4">
        <v>5</v>
      </c>
      <c r="L20" s="4">
        <v>5</v>
      </c>
      <c r="M20" s="4">
        <v>5</v>
      </c>
      <c r="N20" s="4">
        <f t="shared" si="0"/>
        <v>39.6</v>
      </c>
      <c r="O20" s="37">
        <f t="shared" si="1"/>
        <v>4.95</v>
      </c>
      <c r="P20" s="4">
        <f t="shared" ref="P20:P28" si="4">RANK(O20,$O$19:$O$28,0)</f>
        <v>5</v>
      </c>
      <c r="Q20" s="4" t="s">
        <v>236</v>
      </c>
      <c r="R20" s="4"/>
    </row>
    <row r="21" ht="17.4" customHeight="1" spans="1:18">
      <c r="A21" s="32"/>
      <c r="B21" s="32">
        <v>19</v>
      </c>
      <c r="C21" s="4">
        <v>20222333</v>
      </c>
      <c r="D21" s="4">
        <v>0</v>
      </c>
      <c r="E21" s="4">
        <v>5</v>
      </c>
      <c r="F21" s="4">
        <v>5</v>
      </c>
      <c r="G21" s="4">
        <v>5</v>
      </c>
      <c r="H21" s="4">
        <v>5</v>
      </c>
      <c r="I21" s="4">
        <v>5</v>
      </c>
      <c r="J21" s="4">
        <v>5</v>
      </c>
      <c r="K21" s="4">
        <v>5</v>
      </c>
      <c r="L21" s="4">
        <v>5</v>
      </c>
      <c r="M21" s="4">
        <v>5</v>
      </c>
      <c r="N21" s="4">
        <f t="shared" si="0"/>
        <v>45</v>
      </c>
      <c r="O21" s="37">
        <f t="shared" si="1"/>
        <v>4.5</v>
      </c>
      <c r="P21" s="4">
        <f t="shared" si="4"/>
        <v>10</v>
      </c>
      <c r="Q21" s="4"/>
      <c r="R21" s="4" t="s">
        <v>242</v>
      </c>
    </row>
    <row r="22" ht="17.4" customHeight="1" spans="1:18">
      <c r="A22" s="32"/>
      <c r="B22" s="32">
        <v>20</v>
      </c>
      <c r="C22" s="4">
        <v>20222931</v>
      </c>
      <c r="D22" s="4">
        <v>3.8</v>
      </c>
      <c r="E22" s="4">
        <v>4.8</v>
      </c>
      <c r="F22" s="4">
        <v>5</v>
      </c>
      <c r="G22" s="4">
        <v>5</v>
      </c>
      <c r="H22" s="4">
        <v>5</v>
      </c>
      <c r="I22" s="4">
        <v>5</v>
      </c>
      <c r="J22" s="4">
        <v>4.6</v>
      </c>
      <c r="K22" s="4">
        <v>5</v>
      </c>
      <c r="L22" s="4">
        <v>4.8</v>
      </c>
      <c r="M22" s="4">
        <v>5</v>
      </c>
      <c r="N22" s="4">
        <f t="shared" si="0"/>
        <v>48</v>
      </c>
      <c r="O22" s="37">
        <f t="shared" si="1"/>
        <v>4.8</v>
      </c>
      <c r="P22" s="4">
        <f t="shared" si="4"/>
        <v>8</v>
      </c>
      <c r="Q22" s="4"/>
      <c r="R22" s="4"/>
    </row>
    <row r="23" ht="17.4" customHeight="1" spans="1:18">
      <c r="A23" s="32"/>
      <c r="B23" s="32">
        <v>21</v>
      </c>
      <c r="C23" s="4">
        <v>20222932</v>
      </c>
      <c r="D23" s="4">
        <v>5</v>
      </c>
      <c r="E23" s="4">
        <v>5</v>
      </c>
      <c r="F23" s="4">
        <v>5</v>
      </c>
      <c r="G23" s="4">
        <v>5</v>
      </c>
      <c r="H23" s="4">
        <v>5</v>
      </c>
      <c r="I23" s="4">
        <v>5</v>
      </c>
      <c r="J23" s="4">
        <v>5</v>
      </c>
      <c r="K23" s="4">
        <v>5</v>
      </c>
      <c r="L23" s="4">
        <v>5</v>
      </c>
      <c r="M23" s="4">
        <v>5</v>
      </c>
      <c r="N23" s="4">
        <f t="shared" si="0"/>
        <v>50</v>
      </c>
      <c r="O23" s="37">
        <f t="shared" si="1"/>
        <v>5</v>
      </c>
      <c r="P23" s="4">
        <f t="shared" si="4"/>
        <v>1</v>
      </c>
      <c r="Q23" s="4"/>
      <c r="R23" s="4"/>
    </row>
    <row r="24" ht="17.4" customHeight="1" spans="1:18">
      <c r="A24" s="32"/>
      <c r="B24" s="32">
        <v>22</v>
      </c>
      <c r="C24" s="4">
        <v>20222933</v>
      </c>
      <c r="D24" s="4">
        <v>4.6</v>
      </c>
      <c r="E24" s="4">
        <v>5</v>
      </c>
      <c r="F24" s="4">
        <v>5</v>
      </c>
      <c r="G24" s="4">
        <v>5</v>
      </c>
      <c r="H24" s="4">
        <v>4</v>
      </c>
      <c r="I24" s="4">
        <v>5</v>
      </c>
      <c r="J24" s="4">
        <v>5</v>
      </c>
      <c r="K24" s="4">
        <v>5</v>
      </c>
      <c r="L24" s="4">
        <v>5</v>
      </c>
      <c r="M24" s="4">
        <v>5</v>
      </c>
      <c r="N24" s="4">
        <f t="shared" si="0"/>
        <v>48.6</v>
      </c>
      <c r="O24" s="37">
        <f t="shared" si="1"/>
        <v>4.86</v>
      </c>
      <c r="P24" s="4">
        <f t="shared" si="4"/>
        <v>7</v>
      </c>
      <c r="Q24" s="4"/>
      <c r="R24" s="4"/>
    </row>
    <row r="25" ht="17.4" customHeight="1" spans="1:18">
      <c r="A25" s="32"/>
      <c r="B25" s="32">
        <v>23</v>
      </c>
      <c r="C25" s="4">
        <v>20222934</v>
      </c>
      <c r="D25" s="4" t="s">
        <v>235</v>
      </c>
      <c r="E25" s="4" t="s">
        <v>235</v>
      </c>
      <c r="F25" s="4">
        <v>5</v>
      </c>
      <c r="G25" s="4">
        <v>5</v>
      </c>
      <c r="H25" s="4">
        <v>4.8</v>
      </c>
      <c r="I25" s="4">
        <v>5</v>
      </c>
      <c r="J25" s="4">
        <v>5</v>
      </c>
      <c r="K25" s="4">
        <v>5</v>
      </c>
      <c r="L25" s="4">
        <v>4.4</v>
      </c>
      <c r="M25" s="4">
        <v>5</v>
      </c>
      <c r="N25" s="4">
        <f t="shared" si="0"/>
        <v>39.2</v>
      </c>
      <c r="O25" s="37">
        <f t="shared" si="1"/>
        <v>4.9</v>
      </c>
      <c r="P25" s="4">
        <f t="shared" si="4"/>
        <v>6</v>
      </c>
      <c r="Q25" s="4" t="s">
        <v>243</v>
      </c>
      <c r="R25" s="6"/>
    </row>
    <row r="26" ht="17.4" customHeight="1" spans="1:18">
      <c r="A26" s="32"/>
      <c r="B26" s="32">
        <v>24</v>
      </c>
      <c r="C26" s="4">
        <v>20223031</v>
      </c>
      <c r="D26" s="4">
        <v>2.6</v>
      </c>
      <c r="E26" s="4">
        <v>5</v>
      </c>
      <c r="F26" s="4">
        <v>5</v>
      </c>
      <c r="G26" s="4">
        <v>5</v>
      </c>
      <c r="H26" s="4">
        <v>5</v>
      </c>
      <c r="I26" s="4">
        <v>5</v>
      </c>
      <c r="J26" s="4">
        <v>5</v>
      </c>
      <c r="K26" s="4">
        <v>5</v>
      </c>
      <c r="L26" s="4">
        <v>5</v>
      </c>
      <c r="M26" s="4">
        <v>5</v>
      </c>
      <c r="N26" s="4">
        <f t="shared" si="0"/>
        <v>47.6</v>
      </c>
      <c r="O26" s="37">
        <f t="shared" si="1"/>
        <v>4.76</v>
      </c>
      <c r="P26" s="4">
        <f t="shared" si="4"/>
        <v>9</v>
      </c>
      <c r="Q26" s="4"/>
      <c r="R26" s="4"/>
    </row>
    <row r="27" ht="17.4" customHeight="1" spans="1:18">
      <c r="A27" s="32"/>
      <c r="B27" s="32">
        <v>25</v>
      </c>
      <c r="C27" s="4">
        <v>20223032</v>
      </c>
      <c r="D27" s="4">
        <v>4.6</v>
      </c>
      <c r="E27" s="4">
        <v>5</v>
      </c>
      <c r="F27" s="4">
        <v>5</v>
      </c>
      <c r="G27" s="4">
        <v>5</v>
      </c>
      <c r="H27" s="4">
        <v>5</v>
      </c>
      <c r="I27" s="4">
        <v>5</v>
      </c>
      <c r="J27" s="4">
        <v>5</v>
      </c>
      <c r="K27" s="4">
        <v>5</v>
      </c>
      <c r="L27" s="4">
        <v>5</v>
      </c>
      <c r="M27" s="4">
        <v>5</v>
      </c>
      <c r="N27" s="4">
        <f t="shared" si="0"/>
        <v>49.6</v>
      </c>
      <c r="O27" s="37">
        <f t="shared" si="1"/>
        <v>4.96</v>
      </c>
      <c r="P27" s="4">
        <f t="shared" si="4"/>
        <v>3</v>
      </c>
      <c r="Q27" s="4"/>
      <c r="R27" s="4"/>
    </row>
    <row r="28" ht="17.4" customHeight="1" spans="1:18">
      <c r="A28" s="32"/>
      <c r="B28" s="32">
        <v>26</v>
      </c>
      <c r="C28" s="4">
        <v>20223033</v>
      </c>
      <c r="D28" s="4">
        <v>4.8</v>
      </c>
      <c r="E28" s="4">
        <v>5</v>
      </c>
      <c r="F28" s="4">
        <v>5</v>
      </c>
      <c r="G28" s="4">
        <v>5</v>
      </c>
      <c r="H28" s="4">
        <v>4.8</v>
      </c>
      <c r="I28" s="4">
        <v>5</v>
      </c>
      <c r="J28" s="4">
        <v>5</v>
      </c>
      <c r="K28" s="4">
        <v>5</v>
      </c>
      <c r="L28" s="4">
        <v>5</v>
      </c>
      <c r="M28" s="4">
        <v>5</v>
      </c>
      <c r="N28" s="4">
        <f t="shared" si="0"/>
        <v>49.6</v>
      </c>
      <c r="O28" s="37">
        <f t="shared" si="1"/>
        <v>4.96</v>
      </c>
      <c r="P28" s="4">
        <f t="shared" si="4"/>
        <v>3</v>
      </c>
      <c r="Q28" s="4"/>
      <c r="R28" s="4"/>
    </row>
    <row r="29" ht="17.4" customHeight="1" spans="1:18">
      <c r="A29" s="5" t="s">
        <v>5</v>
      </c>
      <c r="B29" s="32">
        <v>27</v>
      </c>
      <c r="C29" s="33">
        <v>20222131</v>
      </c>
      <c r="D29" s="34">
        <v>5</v>
      </c>
      <c r="E29" s="34">
        <v>5</v>
      </c>
      <c r="F29" s="34">
        <v>5</v>
      </c>
      <c r="G29" s="34">
        <v>5</v>
      </c>
      <c r="H29" s="34">
        <v>5</v>
      </c>
      <c r="I29" s="34">
        <v>5</v>
      </c>
      <c r="J29" s="34">
        <v>5</v>
      </c>
      <c r="K29" s="34">
        <v>5</v>
      </c>
      <c r="L29" s="34">
        <v>5</v>
      </c>
      <c r="M29" s="34">
        <v>5</v>
      </c>
      <c r="N29" s="4">
        <f t="shared" si="0"/>
        <v>50</v>
      </c>
      <c r="O29" s="37">
        <f t="shared" si="1"/>
        <v>5</v>
      </c>
      <c r="P29" s="4">
        <f t="shared" ref="P29:P34" si="5">RANK(O29,$O$29:$O$34,0)</f>
        <v>1</v>
      </c>
      <c r="Q29" s="4"/>
      <c r="R29" s="4"/>
    </row>
    <row r="30" ht="17.4" customHeight="1" spans="1:18">
      <c r="A30" s="5"/>
      <c r="B30" s="32">
        <v>28</v>
      </c>
      <c r="C30" s="33">
        <v>20222132</v>
      </c>
      <c r="D30" s="34">
        <v>5</v>
      </c>
      <c r="E30" s="34">
        <v>5</v>
      </c>
      <c r="F30" s="34">
        <v>5</v>
      </c>
      <c r="G30" s="34">
        <v>5</v>
      </c>
      <c r="H30" s="34">
        <v>5</v>
      </c>
      <c r="I30" s="34">
        <v>5</v>
      </c>
      <c r="J30" s="34">
        <v>5</v>
      </c>
      <c r="K30" s="34">
        <v>5</v>
      </c>
      <c r="L30" s="34">
        <v>5</v>
      </c>
      <c r="M30" s="34">
        <v>5</v>
      </c>
      <c r="N30" s="4">
        <f t="shared" si="0"/>
        <v>50</v>
      </c>
      <c r="O30" s="37">
        <f t="shared" si="1"/>
        <v>5</v>
      </c>
      <c r="P30" s="4">
        <f t="shared" si="5"/>
        <v>1</v>
      </c>
      <c r="Q30" s="4"/>
      <c r="R30" s="4"/>
    </row>
    <row r="31" ht="17.4" customHeight="1" spans="1:18">
      <c r="A31" s="5"/>
      <c r="B31" s="32">
        <v>29</v>
      </c>
      <c r="C31" s="33">
        <v>20222133</v>
      </c>
      <c r="D31" s="34">
        <v>5</v>
      </c>
      <c r="E31" s="34">
        <v>5</v>
      </c>
      <c r="F31" s="34">
        <v>5</v>
      </c>
      <c r="G31" s="34">
        <v>5</v>
      </c>
      <c r="H31" s="34">
        <v>5</v>
      </c>
      <c r="I31" s="34">
        <v>5</v>
      </c>
      <c r="J31" s="34">
        <v>5</v>
      </c>
      <c r="K31" s="34">
        <v>5</v>
      </c>
      <c r="L31" s="34">
        <v>5</v>
      </c>
      <c r="M31" s="34">
        <v>5</v>
      </c>
      <c r="N31" s="4">
        <f t="shared" si="0"/>
        <v>50</v>
      </c>
      <c r="O31" s="37">
        <f t="shared" si="1"/>
        <v>5</v>
      </c>
      <c r="P31" s="4">
        <f t="shared" si="5"/>
        <v>1</v>
      </c>
      <c r="Q31" s="4"/>
      <c r="R31" s="4"/>
    </row>
    <row r="32" ht="17.4" customHeight="1" spans="1:18">
      <c r="A32" s="5"/>
      <c r="B32" s="32">
        <v>30</v>
      </c>
      <c r="C32" s="33">
        <v>20222134</v>
      </c>
      <c r="D32" s="34">
        <v>5</v>
      </c>
      <c r="E32" s="34">
        <v>5</v>
      </c>
      <c r="F32" s="34">
        <v>5</v>
      </c>
      <c r="G32" s="34">
        <v>5</v>
      </c>
      <c r="H32" s="34">
        <v>5</v>
      </c>
      <c r="I32" s="34">
        <v>5</v>
      </c>
      <c r="J32" s="34">
        <v>5</v>
      </c>
      <c r="K32" s="34">
        <v>5</v>
      </c>
      <c r="L32" s="34">
        <v>5</v>
      </c>
      <c r="M32" s="34">
        <v>5</v>
      </c>
      <c r="N32" s="4">
        <f t="shared" si="0"/>
        <v>50</v>
      </c>
      <c r="O32" s="37">
        <f t="shared" si="1"/>
        <v>5</v>
      </c>
      <c r="P32" s="4">
        <f t="shared" si="5"/>
        <v>1</v>
      </c>
      <c r="Q32" s="4"/>
      <c r="R32" s="4"/>
    </row>
    <row r="33" ht="17.4" customHeight="1" spans="1:18">
      <c r="A33" s="5"/>
      <c r="B33" s="32">
        <v>31</v>
      </c>
      <c r="C33" s="33">
        <v>20222135</v>
      </c>
      <c r="D33" s="34">
        <v>5</v>
      </c>
      <c r="E33" s="34">
        <v>5</v>
      </c>
      <c r="F33" s="34">
        <v>5</v>
      </c>
      <c r="G33" s="34">
        <v>5</v>
      </c>
      <c r="H33" s="34">
        <v>5</v>
      </c>
      <c r="I33" s="34">
        <v>5</v>
      </c>
      <c r="J33" s="34">
        <v>5</v>
      </c>
      <c r="K33" s="34">
        <v>5</v>
      </c>
      <c r="L33" s="34">
        <v>5</v>
      </c>
      <c r="M33" s="34">
        <v>5</v>
      </c>
      <c r="N33" s="4">
        <f t="shared" si="0"/>
        <v>50</v>
      </c>
      <c r="O33" s="37">
        <f t="shared" si="1"/>
        <v>5</v>
      </c>
      <c r="P33" s="4">
        <f t="shared" si="5"/>
        <v>1</v>
      </c>
      <c r="Q33" s="4"/>
      <c r="R33" s="4"/>
    </row>
    <row r="34" ht="17.4" customHeight="1" spans="1:18">
      <c r="A34" s="5"/>
      <c r="B34" s="32">
        <v>32</v>
      </c>
      <c r="C34" s="33">
        <v>20222136</v>
      </c>
      <c r="D34" s="34">
        <v>5</v>
      </c>
      <c r="E34" s="34">
        <v>5</v>
      </c>
      <c r="F34" s="34">
        <v>5</v>
      </c>
      <c r="G34" s="34">
        <v>5</v>
      </c>
      <c r="H34" s="34">
        <v>5</v>
      </c>
      <c r="I34" s="34">
        <v>5</v>
      </c>
      <c r="J34" s="34">
        <v>5</v>
      </c>
      <c r="K34" s="34">
        <v>5</v>
      </c>
      <c r="L34" s="34">
        <v>5</v>
      </c>
      <c r="M34" s="34">
        <v>5</v>
      </c>
      <c r="N34" s="4">
        <f t="shared" si="0"/>
        <v>50</v>
      </c>
      <c r="O34" s="37">
        <f t="shared" si="1"/>
        <v>5</v>
      </c>
      <c r="P34" s="4">
        <f t="shared" si="5"/>
        <v>1</v>
      </c>
      <c r="Q34" s="4"/>
      <c r="R34" s="4"/>
    </row>
    <row r="35" ht="17.4" customHeight="1" spans="1:18">
      <c r="A35" s="5" t="s">
        <v>6</v>
      </c>
      <c r="B35" s="32">
        <v>33</v>
      </c>
      <c r="C35" s="35">
        <v>20222431</v>
      </c>
      <c r="D35" s="4">
        <v>5</v>
      </c>
      <c r="E35" s="4">
        <v>5</v>
      </c>
      <c r="F35" s="4">
        <v>5</v>
      </c>
      <c r="G35" s="4">
        <v>4</v>
      </c>
      <c r="H35" s="4">
        <v>5</v>
      </c>
      <c r="I35" s="4">
        <v>5</v>
      </c>
      <c r="J35" s="4">
        <v>5</v>
      </c>
      <c r="K35" s="4">
        <v>5</v>
      </c>
      <c r="L35" s="4">
        <v>5</v>
      </c>
      <c r="M35" s="4">
        <v>5</v>
      </c>
      <c r="N35" s="4">
        <f t="shared" si="0"/>
        <v>49</v>
      </c>
      <c r="O35" s="37">
        <f t="shared" si="1"/>
        <v>4.9</v>
      </c>
      <c r="P35" s="4">
        <f>RANK(O35,$O$35:$O$43,0)</f>
        <v>6</v>
      </c>
      <c r="Q35" s="4"/>
      <c r="R35" s="4" t="s">
        <v>244</v>
      </c>
    </row>
    <row r="36" ht="17.4" customHeight="1" spans="1:18">
      <c r="A36" s="5"/>
      <c r="B36" s="32">
        <v>34</v>
      </c>
      <c r="C36" s="35">
        <v>20222432</v>
      </c>
      <c r="D36" s="4">
        <v>5</v>
      </c>
      <c r="E36" s="4">
        <v>5</v>
      </c>
      <c r="F36" s="4">
        <v>5</v>
      </c>
      <c r="G36" s="4">
        <v>5</v>
      </c>
      <c r="H36" s="4">
        <v>5</v>
      </c>
      <c r="I36" s="4">
        <v>5</v>
      </c>
      <c r="J36" s="4">
        <v>5</v>
      </c>
      <c r="K36" s="4">
        <v>5</v>
      </c>
      <c r="L36" s="4">
        <v>5</v>
      </c>
      <c r="M36" s="4">
        <v>5</v>
      </c>
      <c r="N36" s="4">
        <f t="shared" si="0"/>
        <v>50</v>
      </c>
      <c r="O36" s="37">
        <f t="shared" si="1"/>
        <v>5</v>
      </c>
      <c r="P36" s="4">
        <f t="shared" ref="P36:P43" si="6">RANK(O36,$O$35:$O$43,0)</f>
        <v>1</v>
      </c>
      <c r="Q36" s="4"/>
      <c r="R36" s="4"/>
    </row>
    <row r="37" ht="17.4" customHeight="1" spans="1:18">
      <c r="A37" s="5"/>
      <c r="B37" s="32">
        <v>35</v>
      </c>
      <c r="C37" s="35">
        <v>20222433</v>
      </c>
      <c r="D37" s="4">
        <v>5</v>
      </c>
      <c r="E37" s="4">
        <v>5</v>
      </c>
      <c r="F37" s="4">
        <v>5</v>
      </c>
      <c r="G37" s="4">
        <v>5</v>
      </c>
      <c r="H37" s="4">
        <v>5</v>
      </c>
      <c r="I37" s="4">
        <v>5</v>
      </c>
      <c r="J37" s="4">
        <v>5</v>
      </c>
      <c r="K37" s="4">
        <v>5</v>
      </c>
      <c r="L37" s="4">
        <v>5</v>
      </c>
      <c r="M37" s="4">
        <v>5</v>
      </c>
      <c r="N37" s="4">
        <f t="shared" si="0"/>
        <v>50</v>
      </c>
      <c r="O37" s="37">
        <f t="shared" si="1"/>
        <v>5</v>
      </c>
      <c r="P37" s="4">
        <f t="shared" si="6"/>
        <v>1</v>
      </c>
      <c r="Q37" s="4"/>
      <c r="R37" s="4"/>
    </row>
    <row r="38" ht="17.4" customHeight="1" spans="1:18">
      <c r="A38" s="5"/>
      <c r="B38" s="32">
        <v>36</v>
      </c>
      <c r="C38" s="35">
        <v>20222434</v>
      </c>
      <c r="D38" s="4">
        <v>5</v>
      </c>
      <c r="E38" s="4">
        <v>5</v>
      </c>
      <c r="F38" s="4">
        <v>5</v>
      </c>
      <c r="G38" s="4">
        <v>5</v>
      </c>
      <c r="H38" s="4">
        <v>5</v>
      </c>
      <c r="I38" s="4">
        <v>5</v>
      </c>
      <c r="J38" s="4">
        <v>5</v>
      </c>
      <c r="K38" s="4">
        <v>5</v>
      </c>
      <c r="L38" s="4">
        <v>5</v>
      </c>
      <c r="M38" s="4">
        <v>5</v>
      </c>
      <c r="N38" s="4">
        <f t="shared" si="0"/>
        <v>50</v>
      </c>
      <c r="O38" s="37">
        <f t="shared" si="1"/>
        <v>5</v>
      </c>
      <c r="P38" s="4">
        <f t="shared" si="6"/>
        <v>1</v>
      </c>
      <c r="Q38" s="4"/>
      <c r="R38" s="4"/>
    </row>
    <row r="39" ht="17.4" customHeight="1" spans="1:18">
      <c r="A39" s="5"/>
      <c r="B39" s="32">
        <v>37</v>
      </c>
      <c r="C39" s="35">
        <v>20222435</v>
      </c>
      <c r="D39" s="4">
        <v>5</v>
      </c>
      <c r="E39" s="4">
        <v>5</v>
      </c>
      <c r="F39" s="4">
        <v>5</v>
      </c>
      <c r="G39" s="4">
        <v>5</v>
      </c>
      <c r="H39" s="4">
        <v>5</v>
      </c>
      <c r="I39" s="4">
        <v>5</v>
      </c>
      <c r="J39" s="4">
        <v>5</v>
      </c>
      <c r="K39" s="4">
        <v>5</v>
      </c>
      <c r="L39" s="4">
        <v>5</v>
      </c>
      <c r="M39" s="4">
        <v>5</v>
      </c>
      <c r="N39" s="4">
        <f t="shared" si="0"/>
        <v>50</v>
      </c>
      <c r="O39" s="37">
        <f t="shared" si="1"/>
        <v>5</v>
      </c>
      <c r="P39" s="4">
        <f t="shared" si="6"/>
        <v>1</v>
      </c>
      <c r="Q39" s="4"/>
      <c r="R39" s="4"/>
    </row>
    <row r="40" ht="17.4" customHeight="1" spans="1:18">
      <c r="A40" s="5"/>
      <c r="B40" s="32">
        <v>38</v>
      </c>
      <c r="C40" s="35">
        <v>20222436</v>
      </c>
      <c r="D40" s="4">
        <v>5</v>
      </c>
      <c r="E40" s="4">
        <v>5</v>
      </c>
      <c r="F40" s="4">
        <v>5</v>
      </c>
      <c r="G40" s="4">
        <v>5</v>
      </c>
      <c r="H40" s="4">
        <v>5</v>
      </c>
      <c r="I40" s="4">
        <v>5</v>
      </c>
      <c r="J40" s="4">
        <v>5</v>
      </c>
      <c r="K40" s="4">
        <v>5</v>
      </c>
      <c r="L40" s="4">
        <v>5</v>
      </c>
      <c r="M40" s="4">
        <v>5</v>
      </c>
      <c r="N40" s="4">
        <f t="shared" si="0"/>
        <v>50</v>
      </c>
      <c r="O40" s="37">
        <f t="shared" si="1"/>
        <v>5</v>
      </c>
      <c r="P40" s="4">
        <f t="shared" si="6"/>
        <v>1</v>
      </c>
      <c r="Q40" s="4"/>
      <c r="R40" s="4"/>
    </row>
    <row r="41" ht="17.4" customHeight="1" spans="1:18">
      <c r="A41" s="5"/>
      <c r="B41" s="32">
        <v>39</v>
      </c>
      <c r="C41" s="35">
        <v>20222531</v>
      </c>
      <c r="D41" s="4">
        <v>5</v>
      </c>
      <c r="E41" s="4">
        <v>5</v>
      </c>
      <c r="F41" s="4">
        <v>5</v>
      </c>
      <c r="G41" s="4">
        <v>5</v>
      </c>
      <c r="H41" s="4">
        <v>5</v>
      </c>
      <c r="I41" s="4">
        <v>5</v>
      </c>
      <c r="J41" s="4">
        <v>5</v>
      </c>
      <c r="K41" s="4">
        <v>5</v>
      </c>
      <c r="L41" s="4">
        <v>5</v>
      </c>
      <c r="M41" s="4">
        <v>0.5</v>
      </c>
      <c r="N41" s="4">
        <f t="shared" si="0"/>
        <v>45.5</v>
      </c>
      <c r="O41" s="37">
        <f t="shared" si="1"/>
        <v>4.55</v>
      </c>
      <c r="P41" s="4">
        <f t="shared" si="6"/>
        <v>8</v>
      </c>
      <c r="Q41" s="4"/>
      <c r="R41" s="4" t="s">
        <v>245</v>
      </c>
    </row>
    <row r="42" ht="17.4" customHeight="1" spans="1:18">
      <c r="A42" s="5"/>
      <c r="B42" s="32">
        <v>40</v>
      </c>
      <c r="C42" s="35">
        <v>20222532</v>
      </c>
      <c r="D42" s="4">
        <v>5</v>
      </c>
      <c r="E42" s="4">
        <v>4</v>
      </c>
      <c r="F42" s="4">
        <v>5</v>
      </c>
      <c r="G42" s="4">
        <v>5</v>
      </c>
      <c r="H42" s="4">
        <v>3</v>
      </c>
      <c r="I42" s="4">
        <v>5</v>
      </c>
      <c r="J42" s="4">
        <v>5</v>
      </c>
      <c r="K42" s="4">
        <v>5</v>
      </c>
      <c r="L42" s="4">
        <v>5</v>
      </c>
      <c r="M42" s="4">
        <v>5</v>
      </c>
      <c r="N42" s="4">
        <f t="shared" si="0"/>
        <v>47</v>
      </c>
      <c r="O42" s="37">
        <f t="shared" si="1"/>
        <v>4.7</v>
      </c>
      <c r="P42" s="4">
        <f t="shared" si="6"/>
        <v>7</v>
      </c>
      <c r="Q42" s="4"/>
      <c r="R42" s="4" t="s">
        <v>246</v>
      </c>
    </row>
    <row r="43" ht="17.4" customHeight="1" spans="1:18">
      <c r="A43" s="5"/>
      <c r="B43" s="32">
        <v>41</v>
      </c>
      <c r="C43" s="35">
        <v>20222533</v>
      </c>
      <c r="D43" s="4">
        <v>5</v>
      </c>
      <c r="E43" s="4">
        <v>5</v>
      </c>
      <c r="F43" s="4">
        <v>5</v>
      </c>
      <c r="G43" s="4">
        <v>5</v>
      </c>
      <c r="H43" s="4">
        <v>5</v>
      </c>
      <c r="I43" s="4">
        <v>5</v>
      </c>
      <c r="J43" s="4">
        <v>5</v>
      </c>
      <c r="K43" s="4">
        <v>0</v>
      </c>
      <c r="L43" s="4">
        <v>5</v>
      </c>
      <c r="M43" s="4">
        <v>5</v>
      </c>
      <c r="N43" s="4">
        <f t="shared" si="0"/>
        <v>45</v>
      </c>
      <c r="O43" s="37">
        <f t="shared" si="1"/>
        <v>4.5</v>
      </c>
      <c r="P43" s="4">
        <f t="shared" si="6"/>
        <v>9</v>
      </c>
      <c r="Q43" s="4"/>
      <c r="R43" s="4" t="s">
        <v>247</v>
      </c>
    </row>
    <row r="44" ht="17.4" customHeight="1" spans="1:18">
      <c r="A44" s="5" t="s">
        <v>7</v>
      </c>
      <c r="B44" s="32">
        <v>42</v>
      </c>
      <c r="C44" s="33">
        <v>20222631</v>
      </c>
      <c r="D44" s="4" t="s">
        <v>235</v>
      </c>
      <c r="E44" s="4" t="s">
        <v>235</v>
      </c>
      <c r="F44" s="4">
        <v>5</v>
      </c>
      <c r="G44" s="4">
        <v>5</v>
      </c>
      <c r="H44" s="4">
        <v>5</v>
      </c>
      <c r="I44" s="4">
        <v>5</v>
      </c>
      <c r="J44" s="4">
        <v>5</v>
      </c>
      <c r="K44" s="4">
        <v>5</v>
      </c>
      <c r="L44" s="4" t="s">
        <v>235</v>
      </c>
      <c r="M44" s="4" t="s">
        <v>235</v>
      </c>
      <c r="N44" s="4">
        <f t="shared" si="0"/>
        <v>30</v>
      </c>
      <c r="O44" s="37">
        <f t="shared" si="1"/>
        <v>5</v>
      </c>
      <c r="P44" s="4">
        <f>RANK(O44,$O$44:$O$48,0)</f>
        <v>1</v>
      </c>
      <c r="Q44" s="4" t="s">
        <v>248</v>
      </c>
      <c r="R44" s="4"/>
    </row>
    <row r="45" ht="17.4" customHeight="1" spans="1:18">
      <c r="A45" s="5"/>
      <c r="B45" s="32">
        <v>43</v>
      </c>
      <c r="C45" s="33">
        <v>20222632</v>
      </c>
      <c r="D45" s="4" t="s">
        <v>235</v>
      </c>
      <c r="E45" s="4" t="s">
        <v>235</v>
      </c>
      <c r="F45" s="4">
        <v>5</v>
      </c>
      <c r="G45" s="4">
        <v>5</v>
      </c>
      <c r="H45" s="4">
        <v>5</v>
      </c>
      <c r="I45" s="4">
        <v>5</v>
      </c>
      <c r="J45" s="4" t="s">
        <v>235</v>
      </c>
      <c r="K45" s="4" t="s">
        <v>235</v>
      </c>
      <c r="L45" s="4">
        <v>5</v>
      </c>
      <c r="M45" s="4">
        <v>5</v>
      </c>
      <c r="N45" s="4">
        <f t="shared" si="0"/>
        <v>30</v>
      </c>
      <c r="O45" s="37">
        <f t="shared" si="1"/>
        <v>5</v>
      </c>
      <c r="P45" s="4">
        <f>RANK(O45,$O$44:$O$48,0)</f>
        <v>1</v>
      </c>
      <c r="Q45" s="4" t="s">
        <v>249</v>
      </c>
      <c r="R45" s="4"/>
    </row>
    <row r="46" ht="17.4" customHeight="1" spans="1:18">
      <c r="A46" s="5"/>
      <c r="B46" s="32">
        <v>44</v>
      </c>
      <c r="C46" s="33">
        <v>20222633</v>
      </c>
      <c r="D46" s="4" t="s">
        <v>235</v>
      </c>
      <c r="E46" s="4" t="s">
        <v>235</v>
      </c>
      <c r="F46" s="4">
        <v>5</v>
      </c>
      <c r="G46" s="4">
        <v>5</v>
      </c>
      <c r="H46" s="4" t="s">
        <v>235</v>
      </c>
      <c r="I46" s="4" t="s">
        <v>235</v>
      </c>
      <c r="J46" s="4" t="s">
        <v>235</v>
      </c>
      <c r="K46" s="4" t="s">
        <v>235</v>
      </c>
      <c r="L46" s="4">
        <v>5</v>
      </c>
      <c r="M46" s="4">
        <v>5</v>
      </c>
      <c r="N46" s="4">
        <f t="shared" si="0"/>
        <v>20</v>
      </c>
      <c r="O46" s="37">
        <f t="shared" si="1"/>
        <v>5</v>
      </c>
      <c r="P46" s="4">
        <f>RANK(O46,$O$44:$O$48,0)</f>
        <v>1</v>
      </c>
      <c r="Q46" s="4" t="s">
        <v>250</v>
      </c>
      <c r="R46" s="4"/>
    </row>
    <row r="47" ht="17.4" customHeight="1" spans="1:18">
      <c r="A47" s="5"/>
      <c r="B47" s="32">
        <v>45</v>
      </c>
      <c r="C47" s="33">
        <v>20222634</v>
      </c>
      <c r="D47" s="4" t="s">
        <v>235</v>
      </c>
      <c r="E47" s="4" t="s">
        <v>235</v>
      </c>
      <c r="F47" s="4">
        <v>5</v>
      </c>
      <c r="G47" s="4">
        <v>5</v>
      </c>
      <c r="H47" s="4" t="s">
        <v>235</v>
      </c>
      <c r="I47" s="4" t="s">
        <v>235</v>
      </c>
      <c r="J47" s="4" t="s">
        <v>235</v>
      </c>
      <c r="K47" s="4" t="s">
        <v>235</v>
      </c>
      <c r="L47" s="4" t="s">
        <v>235</v>
      </c>
      <c r="M47" s="4" t="s">
        <v>235</v>
      </c>
      <c r="N47" s="4">
        <f t="shared" si="0"/>
        <v>10</v>
      </c>
      <c r="O47" s="37">
        <f t="shared" si="1"/>
        <v>5</v>
      </c>
      <c r="P47" s="4">
        <f>RANK(O47,$O$44:$O$48,0)</f>
        <v>1</v>
      </c>
      <c r="Q47" s="4" t="s">
        <v>251</v>
      </c>
      <c r="R47" s="4"/>
    </row>
    <row r="48" ht="17.4" customHeight="1" spans="1:18">
      <c r="A48" s="5"/>
      <c r="B48" s="32">
        <v>46</v>
      </c>
      <c r="C48" s="33">
        <v>20222635</v>
      </c>
      <c r="D48" s="4" t="s">
        <v>235</v>
      </c>
      <c r="E48" s="4" t="s">
        <v>235</v>
      </c>
      <c r="F48" s="4">
        <v>5</v>
      </c>
      <c r="G48" s="4">
        <v>5</v>
      </c>
      <c r="H48" s="4">
        <v>5</v>
      </c>
      <c r="I48" s="4">
        <v>5</v>
      </c>
      <c r="J48" s="4" t="s">
        <v>235</v>
      </c>
      <c r="K48" s="4" t="s">
        <v>235</v>
      </c>
      <c r="L48" s="4">
        <v>5</v>
      </c>
      <c r="M48" s="4">
        <v>5</v>
      </c>
      <c r="N48" s="4">
        <f t="shared" si="0"/>
        <v>30</v>
      </c>
      <c r="O48" s="37">
        <f t="shared" si="1"/>
        <v>5</v>
      </c>
      <c r="P48" s="4">
        <f>RANK(O48,$O$44:$O$48,0)</f>
        <v>1</v>
      </c>
      <c r="Q48" s="4" t="s">
        <v>249</v>
      </c>
      <c r="R48" s="4"/>
    </row>
    <row r="49" ht="17.4" customHeight="1" spans="1:18">
      <c r="A49" s="5" t="s">
        <v>8</v>
      </c>
      <c r="B49" s="32">
        <v>47</v>
      </c>
      <c r="C49" s="5">
        <v>20223531</v>
      </c>
      <c r="D49" s="4">
        <v>4</v>
      </c>
      <c r="E49" s="4">
        <v>5</v>
      </c>
      <c r="F49" s="4">
        <v>4</v>
      </c>
      <c r="G49" s="4">
        <v>5</v>
      </c>
      <c r="H49" s="4">
        <v>4</v>
      </c>
      <c r="I49" s="4">
        <v>5</v>
      </c>
      <c r="J49" s="4">
        <v>4</v>
      </c>
      <c r="K49" s="4">
        <v>5</v>
      </c>
      <c r="L49" s="4">
        <v>5</v>
      </c>
      <c r="M49" s="4">
        <v>5</v>
      </c>
      <c r="N49" s="4">
        <f t="shared" si="0"/>
        <v>46</v>
      </c>
      <c r="O49" s="37">
        <f t="shared" si="1"/>
        <v>4.6</v>
      </c>
      <c r="P49" s="4">
        <f>RANK(O49,$O$49:$O$49,0)</f>
        <v>1</v>
      </c>
      <c r="Q49" s="4"/>
      <c r="R49" s="4"/>
    </row>
  </sheetData>
  <mergeCells count="7">
    <mergeCell ref="A1:R1"/>
    <mergeCell ref="A3:A9"/>
    <mergeCell ref="A10:A18"/>
    <mergeCell ref="A19:A28"/>
    <mergeCell ref="A29:A34"/>
    <mergeCell ref="A35:A43"/>
    <mergeCell ref="A44:A48"/>
  </mergeCells>
  <pageMargins left="0.75" right="0.75" top="1" bottom="1" header="0.5" footer="0.5"/>
  <headerFooter/>
  <ignoredErrors>
    <ignoredError sqref="O3:O49 N3:N4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6"/>
  <sheetViews>
    <sheetView zoomScale="106" zoomScaleNormal="106" topLeftCell="A236" workbookViewId="0">
      <selection activeCell="A265" sqref="A265"/>
    </sheetView>
  </sheetViews>
  <sheetFormatPr defaultColWidth="8.725" defaultRowHeight="13.5" outlineLevelCol="4"/>
  <cols>
    <col min="1" max="1" width="20.8166666666667" customWidth="1"/>
    <col min="2" max="2" width="15.6333333333333" customWidth="1"/>
    <col min="3" max="3" width="28.2666666666667" customWidth="1"/>
    <col min="4" max="5" width="14.45" customWidth="1"/>
  </cols>
  <sheetData>
    <row r="1" ht="23" customHeight="1" spans="1:5">
      <c r="A1" s="7" t="s">
        <v>252</v>
      </c>
      <c r="B1" s="7"/>
      <c r="C1" s="7"/>
      <c r="D1" s="7"/>
      <c r="E1" s="7"/>
    </row>
    <row r="2" ht="20.25" spans="1:5">
      <c r="A2" s="22" t="s">
        <v>22</v>
      </c>
      <c r="B2" s="23" t="s">
        <v>253</v>
      </c>
      <c r="C2" s="23" t="s">
        <v>26</v>
      </c>
      <c r="D2" s="24" t="s">
        <v>254</v>
      </c>
      <c r="E2" s="23" t="s">
        <v>28</v>
      </c>
    </row>
    <row r="3" ht="17.4" customHeight="1" spans="1:5">
      <c r="A3" s="4" t="s">
        <v>2</v>
      </c>
      <c r="B3" s="4">
        <v>20223631</v>
      </c>
      <c r="C3" s="4" t="s">
        <v>255</v>
      </c>
      <c r="D3" s="25">
        <v>6.07</v>
      </c>
      <c r="E3" s="4">
        <v>2</v>
      </c>
    </row>
    <row r="4" ht="17.4" customHeight="1" spans="1:5">
      <c r="A4" s="4"/>
      <c r="B4" s="4"/>
      <c r="C4" s="4" t="s">
        <v>256</v>
      </c>
      <c r="D4" s="25">
        <v>6.07</v>
      </c>
      <c r="E4" s="4">
        <v>2</v>
      </c>
    </row>
    <row r="5" ht="17.4" customHeight="1" spans="1:5">
      <c r="A5" s="4"/>
      <c r="B5" s="4"/>
      <c r="C5" s="4" t="s">
        <v>257</v>
      </c>
      <c r="D5" s="25">
        <v>6.07</v>
      </c>
      <c r="E5" s="4">
        <v>2</v>
      </c>
    </row>
    <row r="6" ht="17.4" customHeight="1" spans="1:5">
      <c r="A6" s="4"/>
      <c r="B6" s="4"/>
      <c r="C6" s="4" t="s">
        <v>258</v>
      </c>
      <c r="D6" s="25">
        <v>6.07</v>
      </c>
      <c r="E6" s="4">
        <v>2</v>
      </c>
    </row>
    <row r="7" ht="17.4" customHeight="1" spans="1:5">
      <c r="A7" s="4"/>
      <c r="B7" s="4">
        <v>20223632</v>
      </c>
      <c r="C7" s="4" t="s">
        <v>259</v>
      </c>
      <c r="D7" s="4">
        <v>6.05</v>
      </c>
      <c r="E7" s="4">
        <v>4</v>
      </c>
    </row>
    <row r="8" ht="17.4" customHeight="1" spans="1:5">
      <c r="A8" s="4"/>
      <c r="B8" s="4"/>
      <c r="C8" s="4"/>
      <c r="D8" s="4">
        <v>6.07</v>
      </c>
      <c r="E8" s="4"/>
    </row>
    <row r="9" ht="17.4" customHeight="1" spans="1:5">
      <c r="A9" s="4"/>
      <c r="B9" s="4">
        <v>20223633</v>
      </c>
      <c r="C9" s="4" t="s">
        <v>260</v>
      </c>
      <c r="D9" s="4">
        <v>6.07</v>
      </c>
      <c r="E9" s="4">
        <v>4</v>
      </c>
    </row>
    <row r="10" ht="17.4" customHeight="1" spans="1:5">
      <c r="A10" s="4"/>
      <c r="B10" s="4"/>
      <c r="C10" s="4"/>
      <c r="D10" s="4">
        <v>6.08</v>
      </c>
      <c r="E10" s="4"/>
    </row>
    <row r="11" ht="17.4" customHeight="1" spans="1:5">
      <c r="A11" s="4"/>
      <c r="B11" s="4"/>
      <c r="C11" s="4" t="s">
        <v>261</v>
      </c>
      <c r="D11" s="4">
        <v>6.07</v>
      </c>
      <c r="E11" s="4">
        <v>2</v>
      </c>
    </row>
    <row r="12" ht="17.4" customHeight="1" spans="1:5">
      <c r="A12" s="4"/>
      <c r="B12" s="4"/>
      <c r="C12" s="4" t="s">
        <v>262</v>
      </c>
      <c r="D12" s="4">
        <v>6.07</v>
      </c>
      <c r="E12" s="4">
        <v>2</v>
      </c>
    </row>
    <row r="13" ht="17.4" customHeight="1" spans="1:5">
      <c r="A13" s="4"/>
      <c r="B13" s="4"/>
      <c r="C13" s="4" t="s">
        <v>263</v>
      </c>
      <c r="D13" s="4">
        <v>6.08</v>
      </c>
      <c r="E13" s="4">
        <v>2</v>
      </c>
    </row>
    <row r="14" ht="17.4" customHeight="1" spans="1:5">
      <c r="A14" s="4"/>
      <c r="B14" s="4"/>
      <c r="C14" s="4" t="s">
        <v>264</v>
      </c>
      <c r="D14" s="4">
        <v>6.08</v>
      </c>
      <c r="E14" s="4">
        <v>2</v>
      </c>
    </row>
    <row r="15" ht="17.4" customHeight="1" spans="1:5">
      <c r="A15" s="4"/>
      <c r="B15" s="4"/>
      <c r="C15" s="4" t="s">
        <v>265</v>
      </c>
      <c r="D15" s="4">
        <v>6.07</v>
      </c>
      <c r="E15" s="4">
        <v>4</v>
      </c>
    </row>
    <row r="16" ht="17.4" customHeight="1" spans="1:5">
      <c r="A16" s="4"/>
      <c r="B16" s="4"/>
      <c r="C16" s="4"/>
      <c r="D16" s="4">
        <v>6.08</v>
      </c>
      <c r="E16" s="4"/>
    </row>
    <row r="17" ht="17.4" customHeight="1" spans="1:5">
      <c r="A17" s="4"/>
      <c r="B17" s="4">
        <v>20223634</v>
      </c>
      <c r="C17" s="4" t="s">
        <v>266</v>
      </c>
      <c r="D17" s="4">
        <v>6.07</v>
      </c>
      <c r="E17" s="4">
        <v>2</v>
      </c>
    </row>
    <row r="18" ht="17.4" customHeight="1" spans="1:5">
      <c r="A18" s="4"/>
      <c r="B18" s="4"/>
      <c r="C18" s="4" t="s">
        <v>267</v>
      </c>
      <c r="D18" s="4">
        <v>6.07</v>
      </c>
      <c r="E18" s="4">
        <v>2</v>
      </c>
    </row>
    <row r="19" ht="17.4" customHeight="1" spans="1:5">
      <c r="A19" s="4"/>
      <c r="B19" s="4"/>
      <c r="C19" s="4" t="s">
        <v>268</v>
      </c>
      <c r="D19" s="4">
        <v>6.08</v>
      </c>
      <c r="E19" s="4">
        <v>2</v>
      </c>
    </row>
    <row r="20" ht="17.4" customHeight="1" spans="1:5">
      <c r="A20" s="4"/>
      <c r="B20" s="4"/>
      <c r="C20" s="4" t="s">
        <v>269</v>
      </c>
      <c r="D20" s="4">
        <v>6.08</v>
      </c>
      <c r="E20" s="4">
        <v>2</v>
      </c>
    </row>
    <row r="21" ht="17.4" customHeight="1" spans="1:5">
      <c r="A21" s="4"/>
      <c r="B21" s="4"/>
      <c r="C21" s="4" t="s">
        <v>270</v>
      </c>
      <c r="D21" s="4">
        <v>6.05</v>
      </c>
      <c r="E21" s="4">
        <v>4</v>
      </c>
    </row>
    <row r="22" ht="17.4" customHeight="1" spans="1:5">
      <c r="A22" s="4"/>
      <c r="B22" s="4"/>
      <c r="C22" s="4"/>
      <c r="D22" s="4">
        <v>6.08</v>
      </c>
      <c r="E22" s="4"/>
    </row>
    <row r="23" ht="17.4" customHeight="1" spans="1:5">
      <c r="A23" s="4"/>
      <c r="B23" s="4">
        <v>20223635</v>
      </c>
      <c r="C23" s="4" t="s">
        <v>271</v>
      </c>
      <c r="D23" s="4">
        <v>6.08</v>
      </c>
      <c r="E23" s="4">
        <v>2</v>
      </c>
    </row>
    <row r="24" ht="17.4" customHeight="1" spans="1:5">
      <c r="A24" s="4"/>
      <c r="B24" s="4"/>
      <c r="C24" s="4" t="s">
        <v>272</v>
      </c>
      <c r="D24" s="4">
        <v>6.08</v>
      </c>
      <c r="E24" s="4">
        <v>2</v>
      </c>
    </row>
    <row r="25" ht="17.4" customHeight="1" spans="1:5">
      <c r="A25" s="4"/>
      <c r="B25" s="4"/>
      <c r="C25" s="4" t="s">
        <v>273</v>
      </c>
      <c r="D25" s="4">
        <v>6.05</v>
      </c>
      <c r="E25" s="4">
        <v>4</v>
      </c>
    </row>
    <row r="26" ht="17.4" customHeight="1" spans="1:5">
      <c r="A26" s="4"/>
      <c r="B26" s="4"/>
      <c r="C26" s="4"/>
      <c r="D26" s="4">
        <v>6.08</v>
      </c>
      <c r="E26" s="4"/>
    </row>
    <row r="27" ht="17.4" customHeight="1" spans="1:5">
      <c r="A27" s="4"/>
      <c r="B27" s="4"/>
      <c r="C27" s="4" t="s">
        <v>274</v>
      </c>
      <c r="D27" s="4">
        <v>6.05</v>
      </c>
      <c r="E27" s="4">
        <v>4</v>
      </c>
    </row>
    <row r="28" ht="17.4" customHeight="1" spans="1:5">
      <c r="A28" s="4"/>
      <c r="B28" s="4"/>
      <c r="C28" s="4"/>
      <c r="D28" s="4">
        <v>6.08</v>
      </c>
      <c r="E28" s="4"/>
    </row>
    <row r="29" ht="17.4" customHeight="1" spans="1:5">
      <c r="A29" s="4"/>
      <c r="B29" s="4"/>
      <c r="C29" s="4" t="s">
        <v>275</v>
      </c>
      <c r="D29" s="4">
        <v>6.08</v>
      </c>
      <c r="E29" s="4">
        <v>2</v>
      </c>
    </row>
    <row r="30" ht="17.4" customHeight="1" spans="1:5">
      <c r="A30" s="4"/>
      <c r="B30" s="4"/>
      <c r="C30" s="4" t="s">
        <v>276</v>
      </c>
      <c r="D30" s="4">
        <v>6.07</v>
      </c>
      <c r="E30" s="4">
        <v>2</v>
      </c>
    </row>
    <row r="31" ht="17.4" customHeight="1" spans="1:5">
      <c r="A31" s="4"/>
      <c r="B31" s="4"/>
      <c r="C31" s="4" t="s">
        <v>277</v>
      </c>
      <c r="D31" s="4">
        <v>6.07</v>
      </c>
      <c r="E31" s="4">
        <v>2</v>
      </c>
    </row>
    <row r="32" ht="17.4" customHeight="1" spans="1:5">
      <c r="A32" s="4"/>
      <c r="B32" s="4">
        <v>20223636</v>
      </c>
      <c r="C32" s="4" t="s">
        <v>278</v>
      </c>
      <c r="D32" s="4">
        <v>6.07</v>
      </c>
      <c r="E32" s="4">
        <v>2</v>
      </c>
    </row>
    <row r="33" ht="17.4" customHeight="1" spans="1:5">
      <c r="A33" s="4"/>
      <c r="B33" s="4"/>
      <c r="C33" s="4" t="s">
        <v>279</v>
      </c>
      <c r="D33" s="4">
        <v>6.07</v>
      </c>
      <c r="E33" s="4">
        <v>2</v>
      </c>
    </row>
    <row r="34" ht="17.4" customHeight="1" spans="1:5">
      <c r="A34" s="4"/>
      <c r="B34" s="4"/>
      <c r="C34" s="4" t="s">
        <v>280</v>
      </c>
      <c r="D34" s="4">
        <v>6.07</v>
      </c>
      <c r="E34" s="4">
        <v>2</v>
      </c>
    </row>
    <row r="35" ht="17.4" customHeight="1" spans="1:5">
      <c r="A35" s="4"/>
      <c r="B35" s="4"/>
      <c r="C35" s="4" t="s">
        <v>281</v>
      </c>
      <c r="D35" s="4">
        <v>6.07</v>
      </c>
      <c r="E35" s="4">
        <v>2</v>
      </c>
    </row>
    <row r="36" ht="17.4" customHeight="1" spans="1:5">
      <c r="A36" s="4"/>
      <c r="B36" s="4"/>
      <c r="C36" s="4" t="s">
        <v>282</v>
      </c>
      <c r="D36" s="4">
        <v>6.07</v>
      </c>
      <c r="E36" s="4">
        <v>2</v>
      </c>
    </row>
    <row r="37" ht="17.4" customHeight="1" spans="1:5">
      <c r="A37" s="4"/>
      <c r="B37" s="4"/>
      <c r="C37" s="4" t="s">
        <v>283</v>
      </c>
      <c r="D37" s="4">
        <v>6.07</v>
      </c>
      <c r="E37" s="4">
        <v>2</v>
      </c>
    </row>
    <row r="38" ht="17.4" customHeight="1" spans="1:5">
      <c r="A38" s="4"/>
      <c r="B38" s="4"/>
      <c r="C38" s="4" t="s">
        <v>284</v>
      </c>
      <c r="D38" s="4">
        <v>6.07</v>
      </c>
      <c r="E38" s="4">
        <v>2</v>
      </c>
    </row>
    <row r="39" ht="17.4" customHeight="1" spans="1:5">
      <c r="A39" s="4"/>
      <c r="B39" s="4"/>
      <c r="C39" s="4" t="s">
        <v>285</v>
      </c>
      <c r="D39" s="4">
        <v>6.07</v>
      </c>
      <c r="E39" s="4">
        <v>2</v>
      </c>
    </row>
    <row r="40" ht="17.4" customHeight="1" spans="1:5">
      <c r="A40" s="4"/>
      <c r="B40" s="4">
        <v>20223637</v>
      </c>
      <c r="C40" s="4" t="s">
        <v>286</v>
      </c>
      <c r="D40" s="4">
        <v>6.05</v>
      </c>
      <c r="E40" s="4">
        <v>2</v>
      </c>
    </row>
    <row r="41" ht="17.4" customHeight="1" spans="1:5">
      <c r="A41" s="4"/>
      <c r="B41" s="4"/>
      <c r="C41" s="4" t="s">
        <v>287</v>
      </c>
      <c r="D41" s="4">
        <v>6.05</v>
      </c>
      <c r="E41" s="4">
        <v>4</v>
      </c>
    </row>
    <row r="42" ht="17.4" customHeight="1" spans="1:5">
      <c r="A42" s="4"/>
      <c r="B42" s="4"/>
      <c r="C42" s="4"/>
      <c r="D42" s="4">
        <v>6.07</v>
      </c>
      <c r="E42" s="4"/>
    </row>
    <row r="43" ht="17.4" customHeight="1" spans="1:5">
      <c r="A43" s="4"/>
      <c r="B43" s="4"/>
      <c r="C43" s="4" t="s">
        <v>288</v>
      </c>
      <c r="D43" s="4">
        <v>6.07</v>
      </c>
      <c r="E43" s="4">
        <v>2</v>
      </c>
    </row>
    <row r="44" ht="17.4" customHeight="1" spans="1:5">
      <c r="A44" s="4" t="s">
        <v>3</v>
      </c>
      <c r="B44" s="4">
        <v>20222731</v>
      </c>
      <c r="C44" s="4" t="s">
        <v>289</v>
      </c>
      <c r="D44" s="4">
        <v>6.04</v>
      </c>
      <c r="E44" s="4">
        <v>2</v>
      </c>
    </row>
    <row r="45" ht="17.4" customHeight="1" spans="1:5">
      <c r="A45" s="4"/>
      <c r="B45" s="4"/>
      <c r="C45" s="4" t="s">
        <v>290</v>
      </c>
      <c r="D45" s="4">
        <v>6.05</v>
      </c>
      <c r="E45" s="4">
        <v>2</v>
      </c>
    </row>
    <row r="46" ht="17.4" customHeight="1" spans="1:5">
      <c r="A46" s="4"/>
      <c r="B46" s="4">
        <v>20222732</v>
      </c>
      <c r="C46" s="4" t="s">
        <v>291</v>
      </c>
      <c r="D46" s="4">
        <v>6.05</v>
      </c>
      <c r="E46" s="4">
        <v>2</v>
      </c>
    </row>
    <row r="47" ht="17.4" customHeight="1" spans="1:5">
      <c r="A47" s="4"/>
      <c r="B47" s="4"/>
      <c r="C47" s="4" t="s">
        <v>292</v>
      </c>
      <c r="D47" s="4">
        <v>6.05</v>
      </c>
      <c r="E47" s="4">
        <v>2</v>
      </c>
    </row>
    <row r="48" ht="17.4" customHeight="1" spans="1:5">
      <c r="A48" s="4"/>
      <c r="B48" s="4"/>
      <c r="C48" s="4" t="s">
        <v>293</v>
      </c>
      <c r="D48" s="4">
        <v>6.05</v>
      </c>
      <c r="E48" s="4">
        <v>2</v>
      </c>
    </row>
    <row r="49" ht="17.4" customHeight="1" spans="1:5">
      <c r="A49" s="4"/>
      <c r="B49" s="4"/>
      <c r="C49" s="4" t="s">
        <v>294</v>
      </c>
      <c r="D49" s="4">
        <v>6.08</v>
      </c>
      <c r="E49" s="4">
        <v>2</v>
      </c>
    </row>
    <row r="50" ht="17.4" customHeight="1" spans="1:5">
      <c r="A50" s="4"/>
      <c r="B50" s="4"/>
      <c r="C50" s="4" t="s">
        <v>295</v>
      </c>
      <c r="D50" s="4">
        <v>6.08</v>
      </c>
      <c r="E50" s="4">
        <v>2</v>
      </c>
    </row>
    <row r="51" ht="17.4" customHeight="1" spans="1:5">
      <c r="A51" s="4"/>
      <c r="B51" s="4"/>
      <c r="C51" s="4" t="s">
        <v>296</v>
      </c>
      <c r="D51" s="4">
        <v>6.08</v>
      </c>
      <c r="E51" s="4">
        <v>2</v>
      </c>
    </row>
    <row r="52" ht="17.4" customHeight="1" spans="1:5">
      <c r="A52" s="4"/>
      <c r="B52" s="4"/>
      <c r="C52" s="4" t="s">
        <v>297</v>
      </c>
      <c r="D52" s="4">
        <v>6.08</v>
      </c>
      <c r="E52" s="4">
        <v>2</v>
      </c>
    </row>
    <row r="53" ht="17.4" customHeight="1" spans="1:5">
      <c r="A53" s="4"/>
      <c r="B53" s="4"/>
      <c r="C53" s="4" t="s">
        <v>298</v>
      </c>
      <c r="D53" s="4">
        <v>6.08</v>
      </c>
      <c r="E53" s="4">
        <v>2</v>
      </c>
    </row>
    <row r="54" ht="17.4" customHeight="1" spans="1:5">
      <c r="A54" s="4"/>
      <c r="B54" s="4"/>
      <c r="C54" s="4" t="s">
        <v>299</v>
      </c>
      <c r="D54" s="4">
        <v>6.08</v>
      </c>
      <c r="E54" s="4">
        <v>2</v>
      </c>
    </row>
    <row r="55" ht="17.4" customHeight="1" spans="1:5">
      <c r="A55" s="4"/>
      <c r="B55" s="4"/>
      <c r="C55" s="4" t="s">
        <v>300</v>
      </c>
      <c r="D55" s="4">
        <v>6.08</v>
      </c>
      <c r="E55" s="4">
        <v>2</v>
      </c>
    </row>
    <row r="56" ht="17.4" customHeight="1" spans="1:5">
      <c r="A56" s="4"/>
      <c r="B56" s="4">
        <v>20222831</v>
      </c>
      <c r="C56" s="4" t="s">
        <v>76</v>
      </c>
      <c r="D56" s="4">
        <v>6.05</v>
      </c>
      <c r="E56" s="4">
        <v>2</v>
      </c>
    </row>
    <row r="57" ht="17.4" customHeight="1" spans="1:5">
      <c r="A57" s="4"/>
      <c r="B57" s="4"/>
      <c r="C57" s="4" t="s">
        <v>71</v>
      </c>
      <c r="D57" s="4">
        <v>6.05</v>
      </c>
      <c r="E57" s="4">
        <v>2</v>
      </c>
    </row>
    <row r="58" ht="17.4" customHeight="1" spans="1:5">
      <c r="A58" s="4"/>
      <c r="B58" s="4"/>
      <c r="C58" s="4" t="s">
        <v>78</v>
      </c>
      <c r="D58" s="4">
        <v>6.05</v>
      </c>
      <c r="E58" s="4">
        <v>2</v>
      </c>
    </row>
    <row r="59" ht="17.4" customHeight="1" spans="1:5">
      <c r="A59" s="4"/>
      <c r="B59" s="4"/>
      <c r="C59" s="4" t="s">
        <v>301</v>
      </c>
      <c r="D59" s="4">
        <v>6.05</v>
      </c>
      <c r="E59" s="4">
        <v>2</v>
      </c>
    </row>
    <row r="60" ht="17.4" customHeight="1" spans="1:5">
      <c r="A60" s="4"/>
      <c r="B60" s="4"/>
      <c r="C60" s="4" t="s">
        <v>80</v>
      </c>
      <c r="D60" s="4">
        <v>6.05</v>
      </c>
      <c r="E60" s="4">
        <v>2</v>
      </c>
    </row>
    <row r="61" ht="17.4" customHeight="1" spans="1:5">
      <c r="A61" s="4"/>
      <c r="B61" s="4"/>
      <c r="C61" s="4" t="s">
        <v>71</v>
      </c>
      <c r="D61" s="4">
        <v>6.07</v>
      </c>
      <c r="E61" s="4">
        <v>2</v>
      </c>
    </row>
    <row r="62" ht="17.4" customHeight="1" spans="1:5">
      <c r="A62" s="4"/>
      <c r="B62" s="4"/>
      <c r="C62" s="4" t="s">
        <v>76</v>
      </c>
      <c r="D62" s="4">
        <v>6.07</v>
      </c>
      <c r="E62" s="4">
        <v>2</v>
      </c>
    </row>
    <row r="63" ht="17.4" customHeight="1" spans="1:5">
      <c r="A63" s="4"/>
      <c r="B63" s="4"/>
      <c r="C63" s="4" t="s">
        <v>78</v>
      </c>
      <c r="D63" s="4">
        <v>6.07</v>
      </c>
      <c r="E63" s="4">
        <v>2</v>
      </c>
    </row>
    <row r="64" ht="17.4" customHeight="1" spans="1:5">
      <c r="A64" s="4"/>
      <c r="B64" s="4">
        <v>20222832</v>
      </c>
      <c r="C64" s="4" t="s">
        <v>302</v>
      </c>
      <c r="D64" s="4">
        <v>6.07</v>
      </c>
      <c r="E64" s="4">
        <v>2</v>
      </c>
    </row>
    <row r="65" ht="17.4" customHeight="1" spans="1:5">
      <c r="A65" s="4"/>
      <c r="B65" s="4"/>
      <c r="C65" s="4" t="s">
        <v>303</v>
      </c>
      <c r="D65" s="4">
        <v>6.07</v>
      </c>
      <c r="E65" s="4">
        <v>2</v>
      </c>
    </row>
    <row r="66" ht="17.4" customHeight="1" spans="1:5">
      <c r="A66" s="4"/>
      <c r="B66" s="4">
        <v>20222833</v>
      </c>
      <c r="C66" s="4" t="s">
        <v>304</v>
      </c>
      <c r="D66" s="4">
        <v>6.07</v>
      </c>
      <c r="E66" s="4">
        <v>2</v>
      </c>
    </row>
    <row r="67" ht="17.4" customHeight="1" spans="1:5">
      <c r="A67" s="4" t="s">
        <v>4</v>
      </c>
      <c r="B67" s="4">
        <v>20222931</v>
      </c>
      <c r="C67" s="4" t="s">
        <v>305</v>
      </c>
      <c r="D67" s="4">
        <v>6.04</v>
      </c>
      <c r="E67" s="4">
        <v>2</v>
      </c>
    </row>
    <row r="68" ht="17.4" customHeight="1" spans="1:5">
      <c r="A68" s="4"/>
      <c r="B68" s="4"/>
      <c r="C68" s="4" t="s">
        <v>306</v>
      </c>
      <c r="D68" s="4">
        <v>6.04</v>
      </c>
      <c r="E68" s="4">
        <v>2</v>
      </c>
    </row>
    <row r="69" ht="17.4" customHeight="1" spans="1:5">
      <c r="A69" s="4"/>
      <c r="B69" s="4"/>
      <c r="C69" s="4" t="s">
        <v>307</v>
      </c>
      <c r="D69" s="4">
        <v>6.04</v>
      </c>
      <c r="E69" s="4">
        <v>2</v>
      </c>
    </row>
    <row r="70" ht="17.4" customHeight="1" spans="1:5">
      <c r="A70" s="4"/>
      <c r="B70" s="4"/>
      <c r="C70" s="4" t="s">
        <v>308</v>
      </c>
      <c r="D70" s="4">
        <v>6.04</v>
      </c>
      <c r="E70" s="4">
        <v>2</v>
      </c>
    </row>
    <row r="71" ht="17.4" customHeight="1" spans="1:5">
      <c r="A71" s="4"/>
      <c r="B71" s="4"/>
      <c r="C71" s="4" t="s">
        <v>309</v>
      </c>
      <c r="D71" s="4">
        <v>6.04</v>
      </c>
      <c r="E71" s="4">
        <v>2</v>
      </c>
    </row>
    <row r="72" ht="17.4" customHeight="1" spans="1:5">
      <c r="A72" s="4"/>
      <c r="B72" s="4"/>
      <c r="C72" s="4" t="s">
        <v>310</v>
      </c>
      <c r="D72" s="4">
        <v>6.04</v>
      </c>
      <c r="E72" s="4">
        <v>2</v>
      </c>
    </row>
    <row r="73" ht="17.4" customHeight="1" spans="1:5">
      <c r="A73" s="4"/>
      <c r="B73" s="4"/>
      <c r="C73" s="4" t="s">
        <v>311</v>
      </c>
      <c r="D73" s="4">
        <v>6.08</v>
      </c>
      <c r="E73" s="4">
        <v>2</v>
      </c>
    </row>
    <row r="74" ht="17.4" customHeight="1" spans="1:5">
      <c r="A74" s="4"/>
      <c r="B74" s="4"/>
      <c r="C74" s="4" t="s">
        <v>312</v>
      </c>
      <c r="D74" s="4">
        <v>6.07</v>
      </c>
      <c r="E74" s="4">
        <v>2</v>
      </c>
    </row>
    <row r="75" ht="17.4" customHeight="1" spans="1:5">
      <c r="A75" s="4"/>
      <c r="B75" s="4"/>
      <c r="C75" s="4" t="s">
        <v>313</v>
      </c>
      <c r="D75" s="4">
        <v>6.07</v>
      </c>
      <c r="E75" s="4">
        <v>2</v>
      </c>
    </row>
    <row r="76" ht="17.4" customHeight="1" spans="1:5">
      <c r="A76" s="4"/>
      <c r="B76" s="4">
        <v>20222333</v>
      </c>
      <c r="C76" s="4" t="s">
        <v>314</v>
      </c>
      <c r="D76" s="4">
        <v>6.04</v>
      </c>
      <c r="E76" s="4">
        <v>2</v>
      </c>
    </row>
    <row r="77" ht="17.4" customHeight="1" spans="1:5">
      <c r="A77" s="4"/>
      <c r="B77" s="4">
        <v>20223033</v>
      </c>
      <c r="C77" s="4" t="s">
        <v>147</v>
      </c>
      <c r="D77" s="4">
        <v>6.04</v>
      </c>
      <c r="E77" s="4">
        <v>4</v>
      </c>
    </row>
    <row r="78" ht="17.4" customHeight="1" spans="1:5">
      <c r="A78" s="4"/>
      <c r="B78" s="4"/>
      <c r="C78" s="4"/>
      <c r="D78" s="4">
        <v>6.06</v>
      </c>
      <c r="E78" s="4"/>
    </row>
    <row r="79" ht="17.4" customHeight="1" spans="1:5">
      <c r="A79" s="4"/>
      <c r="B79" s="4">
        <v>20223032</v>
      </c>
      <c r="C79" s="4" t="s">
        <v>315</v>
      </c>
      <c r="D79" s="4">
        <v>6.04</v>
      </c>
      <c r="E79" s="4">
        <v>2</v>
      </c>
    </row>
    <row r="80" ht="17.4" customHeight="1" spans="1:5">
      <c r="A80" s="4"/>
      <c r="B80" s="4"/>
      <c r="C80" s="4" t="s">
        <v>316</v>
      </c>
      <c r="D80" s="4">
        <v>6.04</v>
      </c>
      <c r="E80" s="4">
        <v>2</v>
      </c>
    </row>
    <row r="81" ht="17.4" customHeight="1" spans="1:5">
      <c r="A81" s="4"/>
      <c r="B81" s="4">
        <v>20222933</v>
      </c>
      <c r="C81" s="4" t="s">
        <v>317</v>
      </c>
      <c r="D81" s="4">
        <v>6.04</v>
      </c>
      <c r="E81" s="4">
        <v>2</v>
      </c>
    </row>
    <row r="82" ht="17.4" customHeight="1" spans="1:5">
      <c r="A82" s="4"/>
      <c r="B82" s="4"/>
      <c r="C82" s="4" t="s">
        <v>318</v>
      </c>
      <c r="D82" s="4">
        <v>6.04</v>
      </c>
      <c r="E82" s="4">
        <v>2</v>
      </c>
    </row>
    <row r="83" ht="17.4" customHeight="1" spans="1:5">
      <c r="A83" s="4"/>
      <c r="B83" s="4">
        <v>20223031</v>
      </c>
      <c r="C83" s="4" t="s">
        <v>319</v>
      </c>
      <c r="D83" s="4">
        <v>6.04</v>
      </c>
      <c r="E83" s="4">
        <v>2</v>
      </c>
    </row>
    <row r="84" ht="17.4" customHeight="1" spans="1:5">
      <c r="A84" s="4"/>
      <c r="B84" s="4"/>
      <c r="C84" s="4" t="s">
        <v>320</v>
      </c>
      <c r="D84" s="4">
        <v>6.04</v>
      </c>
      <c r="E84" s="4">
        <v>2</v>
      </c>
    </row>
    <row r="85" ht="17.4" customHeight="1" spans="1:5">
      <c r="A85" s="4"/>
      <c r="B85" s="4"/>
      <c r="C85" s="4" t="s">
        <v>321</v>
      </c>
      <c r="D85" s="4">
        <v>6.04</v>
      </c>
      <c r="E85" s="4">
        <v>2</v>
      </c>
    </row>
    <row r="86" ht="17.4" customHeight="1" spans="1:5">
      <c r="A86" s="4"/>
      <c r="B86" s="4"/>
      <c r="C86" s="6" t="s">
        <v>322</v>
      </c>
      <c r="D86" s="4">
        <v>6.04</v>
      </c>
      <c r="E86" s="4">
        <v>2</v>
      </c>
    </row>
    <row r="87" ht="17.4" customHeight="1" spans="1:5">
      <c r="A87" s="4"/>
      <c r="B87" s="4"/>
      <c r="C87" s="4" t="s">
        <v>323</v>
      </c>
      <c r="D87" s="4">
        <v>6.04</v>
      </c>
      <c r="E87" s="4">
        <v>2</v>
      </c>
    </row>
    <row r="88" ht="17.4" customHeight="1" spans="1:5">
      <c r="A88" s="4"/>
      <c r="B88" s="4"/>
      <c r="C88" s="4" t="s">
        <v>324</v>
      </c>
      <c r="D88" s="4">
        <v>6.04</v>
      </c>
      <c r="E88" s="4">
        <v>2</v>
      </c>
    </row>
    <row r="89" ht="17.4" customHeight="1" spans="1:5">
      <c r="A89" s="4"/>
      <c r="B89" s="4"/>
      <c r="C89" s="4" t="s">
        <v>325</v>
      </c>
      <c r="D89" s="4">
        <v>6.04</v>
      </c>
      <c r="E89" s="4">
        <v>2</v>
      </c>
    </row>
    <row r="90" ht="17.4" customHeight="1" spans="1:5">
      <c r="A90" s="4"/>
      <c r="B90" s="4"/>
      <c r="C90" s="4" t="s">
        <v>326</v>
      </c>
      <c r="D90" s="4">
        <v>6.04</v>
      </c>
      <c r="E90" s="4">
        <v>2</v>
      </c>
    </row>
    <row r="91" ht="17.4" customHeight="1" spans="1:5">
      <c r="A91" s="4"/>
      <c r="B91" s="4"/>
      <c r="C91" s="4" t="s">
        <v>327</v>
      </c>
      <c r="D91" s="4">
        <v>6.04</v>
      </c>
      <c r="E91" s="4">
        <v>2</v>
      </c>
    </row>
    <row r="92" ht="17.4" customHeight="1" spans="1:5">
      <c r="A92" s="4"/>
      <c r="B92" s="4"/>
      <c r="C92" s="4" t="s">
        <v>328</v>
      </c>
      <c r="D92" s="4">
        <v>6.04</v>
      </c>
      <c r="E92" s="4">
        <v>2</v>
      </c>
    </row>
    <row r="93" ht="17.4" customHeight="1" spans="1:5">
      <c r="A93" s="4"/>
      <c r="B93" s="4"/>
      <c r="C93" s="4" t="s">
        <v>329</v>
      </c>
      <c r="D93" s="4">
        <v>6.04</v>
      </c>
      <c r="E93" s="4">
        <v>2</v>
      </c>
    </row>
    <row r="94" ht="17.4" customHeight="1" spans="1:5">
      <c r="A94" s="4"/>
      <c r="B94" s="4"/>
      <c r="C94" s="4" t="s">
        <v>330</v>
      </c>
      <c r="D94" s="4">
        <v>6.04</v>
      </c>
      <c r="E94" s="4">
        <v>2</v>
      </c>
    </row>
    <row r="95" ht="17.4" customHeight="1" spans="1:5">
      <c r="A95" s="4"/>
      <c r="B95" s="4">
        <v>20222934</v>
      </c>
      <c r="C95" s="4" t="s">
        <v>331</v>
      </c>
      <c r="D95" s="4">
        <v>6.06</v>
      </c>
      <c r="E95" s="4">
        <v>4</v>
      </c>
    </row>
    <row r="96" ht="17.4" customHeight="1" spans="1:5">
      <c r="A96" s="4"/>
      <c r="B96" s="4"/>
      <c r="C96" s="4"/>
      <c r="D96" s="4">
        <v>6.08</v>
      </c>
      <c r="E96" s="4"/>
    </row>
    <row r="97" ht="17.4" customHeight="1" spans="1:5">
      <c r="A97" s="4"/>
      <c r="B97" s="4"/>
      <c r="C97" s="4" t="s">
        <v>332</v>
      </c>
      <c r="D97" s="4">
        <v>6.08</v>
      </c>
      <c r="E97" s="4">
        <v>2</v>
      </c>
    </row>
    <row r="98" ht="17.4" customHeight="1" spans="1:5">
      <c r="A98" s="4"/>
      <c r="B98" s="4"/>
      <c r="C98" s="4" t="s">
        <v>333</v>
      </c>
      <c r="D98" s="4">
        <v>6.08</v>
      </c>
      <c r="E98" s="4">
        <v>2</v>
      </c>
    </row>
    <row r="99" ht="17.4" customHeight="1" spans="1:5">
      <c r="A99" s="4" t="s">
        <v>5</v>
      </c>
      <c r="B99" s="26" t="s">
        <v>164</v>
      </c>
      <c r="C99" s="27"/>
      <c r="D99" s="27"/>
      <c r="E99" s="28"/>
    </row>
    <row r="100" ht="17.4" customHeight="1" spans="1:5">
      <c r="A100" s="6" t="s">
        <v>6</v>
      </c>
      <c r="B100" s="4">
        <v>20222433</v>
      </c>
      <c r="C100" s="4" t="s">
        <v>195</v>
      </c>
      <c r="D100" s="4">
        <v>6.04</v>
      </c>
      <c r="E100" s="4">
        <v>4</v>
      </c>
    </row>
    <row r="101" ht="17.4" customHeight="1" spans="1:5">
      <c r="A101" s="6"/>
      <c r="B101" s="4"/>
      <c r="C101" s="4"/>
      <c r="D101" s="4">
        <v>6.06</v>
      </c>
      <c r="E101" s="4"/>
    </row>
    <row r="102" ht="17.4" customHeight="1" spans="1:5">
      <c r="A102" s="6"/>
      <c r="B102" s="4"/>
      <c r="C102" s="4" t="s">
        <v>334</v>
      </c>
      <c r="D102" s="4">
        <v>6.04</v>
      </c>
      <c r="E102" s="4">
        <v>4</v>
      </c>
    </row>
    <row r="103" ht="17.4" customHeight="1" spans="1:5">
      <c r="A103" s="6"/>
      <c r="B103" s="4"/>
      <c r="C103" s="4"/>
      <c r="D103" s="4">
        <v>6.06</v>
      </c>
      <c r="E103" s="4"/>
    </row>
    <row r="104" ht="17.4" customHeight="1" spans="1:5">
      <c r="A104" s="6"/>
      <c r="B104" s="4"/>
      <c r="C104" s="4" t="s">
        <v>335</v>
      </c>
      <c r="D104" s="4">
        <v>6.04</v>
      </c>
      <c r="E104" s="4">
        <v>2</v>
      </c>
    </row>
    <row r="105" ht="17.4" customHeight="1" spans="1:5">
      <c r="A105" s="6"/>
      <c r="B105" s="4"/>
      <c r="C105" s="4" t="s">
        <v>191</v>
      </c>
      <c r="D105" s="4">
        <v>6.04</v>
      </c>
      <c r="E105" s="4">
        <v>2</v>
      </c>
    </row>
    <row r="106" ht="17.4" customHeight="1" spans="1:5">
      <c r="A106" s="6"/>
      <c r="B106" s="4"/>
      <c r="C106" s="4" t="s">
        <v>336</v>
      </c>
      <c r="D106" s="4">
        <v>6.04</v>
      </c>
      <c r="E106" s="4">
        <v>4</v>
      </c>
    </row>
    <row r="107" ht="17.4" customHeight="1" spans="1:5">
      <c r="A107" s="6"/>
      <c r="B107" s="4"/>
      <c r="C107" s="4"/>
      <c r="D107" s="4">
        <v>6.06</v>
      </c>
      <c r="E107" s="4"/>
    </row>
    <row r="108" ht="17.4" customHeight="1" spans="1:5">
      <c r="A108" s="6"/>
      <c r="B108" s="4"/>
      <c r="C108" s="4" t="s">
        <v>337</v>
      </c>
      <c r="D108" s="4">
        <v>6.04</v>
      </c>
      <c r="E108" s="4">
        <v>2</v>
      </c>
    </row>
    <row r="109" ht="17.4" customHeight="1" spans="1:5">
      <c r="A109" s="6"/>
      <c r="B109" s="4"/>
      <c r="C109" s="4" t="s">
        <v>338</v>
      </c>
      <c r="D109" s="4">
        <v>6.04</v>
      </c>
      <c r="E109" s="4">
        <v>2</v>
      </c>
    </row>
    <row r="110" ht="17.4" customHeight="1" spans="1:5">
      <c r="A110" s="6"/>
      <c r="B110" s="4"/>
      <c r="C110" s="4" t="s">
        <v>339</v>
      </c>
      <c r="D110" s="4">
        <v>6.04</v>
      </c>
      <c r="E110" s="4">
        <v>4</v>
      </c>
    </row>
    <row r="111" ht="17.4" customHeight="1" spans="1:5">
      <c r="A111" s="6"/>
      <c r="B111" s="4"/>
      <c r="C111" s="4"/>
      <c r="D111" s="4">
        <v>6.06</v>
      </c>
      <c r="E111" s="4"/>
    </row>
    <row r="112" ht="17.4" customHeight="1" spans="1:5">
      <c r="A112" s="6"/>
      <c r="B112" s="4"/>
      <c r="C112" s="4" t="s">
        <v>340</v>
      </c>
      <c r="D112" s="4">
        <v>6.04</v>
      </c>
      <c r="E112" s="4">
        <v>4</v>
      </c>
    </row>
    <row r="113" ht="17.4" customHeight="1" spans="1:5">
      <c r="A113" s="6"/>
      <c r="B113" s="4"/>
      <c r="C113" s="4"/>
      <c r="D113" s="4">
        <v>6.06</v>
      </c>
      <c r="E113" s="4"/>
    </row>
    <row r="114" ht="17.4" customHeight="1" spans="1:5">
      <c r="A114" s="6"/>
      <c r="B114" s="4"/>
      <c r="C114" s="4" t="s">
        <v>341</v>
      </c>
      <c r="D114" s="4">
        <v>6.04</v>
      </c>
      <c r="E114" s="4">
        <v>4</v>
      </c>
    </row>
    <row r="115" ht="17.4" customHeight="1" spans="1:5">
      <c r="A115" s="6"/>
      <c r="B115" s="4"/>
      <c r="C115" s="4"/>
      <c r="D115" s="4">
        <v>6.06</v>
      </c>
      <c r="E115" s="4"/>
    </row>
    <row r="116" ht="17.4" customHeight="1" spans="1:5">
      <c r="A116" s="6"/>
      <c r="B116" s="4"/>
      <c r="C116" s="4" t="s">
        <v>342</v>
      </c>
      <c r="D116" s="4">
        <v>6.04</v>
      </c>
      <c r="E116" s="4">
        <v>4</v>
      </c>
    </row>
    <row r="117" ht="17.4" customHeight="1" spans="1:5">
      <c r="A117" s="6"/>
      <c r="B117" s="4"/>
      <c r="C117" s="4"/>
      <c r="D117" s="4">
        <v>6.06</v>
      </c>
      <c r="E117" s="4"/>
    </row>
    <row r="118" ht="17.4" customHeight="1" spans="1:5">
      <c r="A118" s="6"/>
      <c r="B118" s="4"/>
      <c r="C118" s="4" t="s">
        <v>343</v>
      </c>
      <c r="D118" s="4">
        <v>6.04</v>
      </c>
      <c r="E118" s="4">
        <v>2</v>
      </c>
    </row>
    <row r="119" ht="17.4" customHeight="1" spans="1:5">
      <c r="A119" s="6"/>
      <c r="B119" s="4"/>
      <c r="C119" s="4" t="s">
        <v>344</v>
      </c>
      <c r="D119" s="4">
        <v>6.04</v>
      </c>
      <c r="E119" s="4">
        <v>2</v>
      </c>
    </row>
    <row r="120" ht="17.4" customHeight="1" spans="1:5">
      <c r="A120" s="6"/>
      <c r="B120" s="4"/>
      <c r="C120" s="4" t="s">
        <v>345</v>
      </c>
      <c r="D120" s="4">
        <v>6.04</v>
      </c>
      <c r="E120" s="4">
        <v>2</v>
      </c>
    </row>
    <row r="121" ht="17.4" customHeight="1" spans="1:5">
      <c r="A121" s="6"/>
      <c r="B121" s="4"/>
      <c r="C121" s="4" t="s">
        <v>346</v>
      </c>
      <c r="D121" s="4">
        <v>6.04</v>
      </c>
      <c r="E121" s="4">
        <v>4</v>
      </c>
    </row>
    <row r="122" ht="17.4" customHeight="1" spans="1:5">
      <c r="A122" s="6"/>
      <c r="B122" s="4"/>
      <c r="C122" s="4"/>
      <c r="D122" s="4">
        <v>6.06</v>
      </c>
      <c r="E122" s="4"/>
    </row>
    <row r="123" ht="17.4" customHeight="1" spans="1:5">
      <c r="A123" s="6"/>
      <c r="B123" s="4"/>
      <c r="C123" s="4" t="s">
        <v>347</v>
      </c>
      <c r="D123" s="4">
        <v>6.04</v>
      </c>
      <c r="E123" s="4">
        <v>2</v>
      </c>
    </row>
    <row r="124" ht="17.4" customHeight="1" spans="1:5">
      <c r="A124" s="6"/>
      <c r="B124" s="4"/>
      <c r="C124" s="4" t="s">
        <v>348</v>
      </c>
      <c r="D124" s="4">
        <v>6.04</v>
      </c>
      <c r="E124" s="4">
        <v>2</v>
      </c>
    </row>
    <row r="125" ht="17.4" customHeight="1" spans="1:5">
      <c r="A125" s="6"/>
      <c r="B125" s="4"/>
      <c r="C125" s="4" t="s">
        <v>349</v>
      </c>
      <c r="D125" s="4">
        <v>6.04</v>
      </c>
      <c r="E125" s="4">
        <v>2</v>
      </c>
    </row>
    <row r="126" ht="17.4" customHeight="1" spans="1:5">
      <c r="A126" s="6"/>
      <c r="B126" s="4"/>
      <c r="C126" s="4" t="s">
        <v>350</v>
      </c>
      <c r="D126" s="4">
        <v>6.04</v>
      </c>
      <c r="E126" s="4">
        <v>2</v>
      </c>
    </row>
    <row r="127" ht="17.4" customHeight="1" spans="1:5">
      <c r="A127" s="6"/>
      <c r="B127" s="4"/>
      <c r="C127" s="4" t="s">
        <v>351</v>
      </c>
      <c r="D127" s="4">
        <v>6.04</v>
      </c>
      <c r="E127" s="4">
        <v>2</v>
      </c>
    </row>
    <row r="128" ht="17.4" customHeight="1" spans="1:5">
      <c r="A128" s="6"/>
      <c r="B128" s="4"/>
      <c r="C128" s="4" t="s">
        <v>352</v>
      </c>
      <c r="D128" s="4">
        <v>6.04</v>
      </c>
      <c r="E128" s="4">
        <v>2</v>
      </c>
    </row>
    <row r="129" ht="17.4" customHeight="1" spans="1:5">
      <c r="A129" s="6"/>
      <c r="B129" s="4"/>
      <c r="C129" s="4" t="s">
        <v>353</v>
      </c>
      <c r="D129" s="4">
        <v>6.04</v>
      </c>
      <c r="E129" s="4">
        <v>4</v>
      </c>
    </row>
    <row r="130" ht="17.4" customHeight="1" spans="1:5">
      <c r="A130" s="6"/>
      <c r="B130" s="4"/>
      <c r="C130" s="4"/>
      <c r="D130" s="4">
        <v>6.06</v>
      </c>
      <c r="E130" s="4"/>
    </row>
    <row r="131" ht="17.4" customHeight="1" spans="1:5">
      <c r="A131" s="6"/>
      <c r="B131" s="4"/>
      <c r="C131" s="4" t="s">
        <v>354</v>
      </c>
      <c r="D131" s="4">
        <v>6.06</v>
      </c>
      <c r="E131" s="4">
        <v>2</v>
      </c>
    </row>
    <row r="132" ht="17.4" customHeight="1" spans="1:5">
      <c r="A132" s="6"/>
      <c r="B132" s="4"/>
      <c r="C132" s="4" t="s">
        <v>355</v>
      </c>
      <c r="D132" s="4">
        <v>6.06</v>
      </c>
      <c r="E132" s="4">
        <v>2</v>
      </c>
    </row>
    <row r="133" ht="17.4" customHeight="1" spans="1:5">
      <c r="A133" s="6"/>
      <c r="B133" s="4"/>
      <c r="C133" s="4" t="s">
        <v>356</v>
      </c>
      <c r="D133" s="4">
        <v>6.06</v>
      </c>
      <c r="E133" s="4">
        <v>2</v>
      </c>
    </row>
    <row r="134" ht="17.4" customHeight="1" spans="1:5">
      <c r="A134" s="6"/>
      <c r="B134" s="4"/>
      <c r="C134" s="4" t="s">
        <v>357</v>
      </c>
      <c r="D134" s="4">
        <v>6.06</v>
      </c>
      <c r="E134" s="4">
        <v>2</v>
      </c>
    </row>
    <row r="135" ht="17.4" customHeight="1" spans="1:5">
      <c r="A135" s="6"/>
      <c r="B135" s="4">
        <v>20222434</v>
      </c>
      <c r="C135" s="4" t="s">
        <v>358</v>
      </c>
      <c r="D135" s="4">
        <v>6.04</v>
      </c>
      <c r="E135" s="4">
        <v>2</v>
      </c>
    </row>
    <row r="136" ht="17.4" customHeight="1" spans="1:5">
      <c r="A136" s="6"/>
      <c r="B136" s="4"/>
      <c r="C136" s="4" t="s">
        <v>359</v>
      </c>
      <c r="D136" s="4">
        <v>6.04</v>
      </c>
      <c r="E136" s="4">
        <v>2</v>
      </c>
    </row>
    <row r="137" ht="17.4" customHeight="1" spans="1:5">
      <c r="A137" s="6"/>
      <c r="B137" s="4"/>
      <c r="C137" s="4" t="s">
        <v>360</v>
      </c>
      <c r="D137" s="4">
        <v>6.04</v>
      </c>
      <c r="E137" s="4">
        <v>4</v>
      </c>
    </row>
    <row r="138" ht="17.4" customHeight="1" spans="1:5">
      <c r="A138" s="6"/>
      <c r="B138" s="4"/>
      <c r="C138" s="4"/>
      <c r="D138" s="4">
        <v>6.07</v>
      </c>
      <c r="E138" s="4"/>
    </row>
    <row r="139" ht="17.4" customHeight="1" spans="1:5">
      <c r="A139" s="6"/>
      <c r="B139" s="4"/>
      <c r="C139" s="4" t="s">
        <v>361</v>
      </c>
      <c r="D139" s="4">
        <v>6.04</v>
      </c>
      <c r="E139" s="4">
        <v>4</v>
      </c>
    </row>
    <row r="140" ht="17.4" customHeight="1" spans="1:5">
      <c r="A140" s="6"/>
      <c r="B140" s="4"/>
      <c r="C140" s="4"/>
      <c r="D140" s="4">
        <v>6.07</v>
      </c>
      <c r="E140" s="4"/>
    </row>
    <row r="141" ht="17.4" customHeight="1" spans="1:5">
      <c r="A141" s="6"/>
      <c r="B141" s="4"/>
      <c r="C141" s="4" t="s">
        <v>362</v>
      </c>
      <c r="D141" s="4">
        <v>6.04</v>
      </c>
      <c r="E141" s="4">
        <v>2</v>
      </c>
    </row>
    <row r="142" ht="17.4" customHeight="1" spans="1:5">
      <c r="A142" s="6"/>
      <c r="B142" s="4"/>
      <c r="C142" s="4" t="s">
        <v>363</v>
      </c>
      <c r="D142" s="4">
        <v>6.04</v>
      </c>
      <c r="E142" s="4">
        <v>2</v>
      </c>
    </row>
    <row r="143" ht="17.4" customHeight="1" spans="1:5">
      <c r="A143" s="6"/>
      <c r="B143" s="4"/>
      <c r="C143" s="4" t="s">
        <v>364</v>
      </c>
      <c r="D143" s="4">
        <v>6.04</v>
      </c>
      <c r="E143" s="4">
        <v>2</v>
      </c>
    </row>
    <row r="144" ht="17.4" customHeight="1" spans="1:5">
      <c r="A144" s="6"/>
      <c r="B144" s="4"/>
      <c r="C144" s="4" t="s">
        <v>365</v>
      </c>
      <c r="D144" s="4">
        <v>6.04</v>
      </c>
      <c r="E144" s="4">
        <v>4</v>
      </c>
    </row>
    <row r="145" ht="17.4" customHeight="1" spans="1:5">
      <c r="A145" s="6"/>
      <c r="B145" s="4"/>
      <c r="C145" s="4"/>
      <c r="D145" s="4">
        <v>6.07</v>
      </c>
      <c r="E145" s="4"/>
    </row>
    <row r="146" ht="17.4" customHeight="1" spans="1:5">
      <c r="A146" s="6"/>
      <c r="B146" s="4"/>
      <c r="C146" s="4" t="s">
        <v>366</v>
      </c>
      <c r="D146" s="4">
        <v>6.04</v>
      </c>
      <c r="E146" s="4">
        <v>4</v>
      </c>
    </row>
    <row r="147" ht="17.4" customHeight="1" spans="1:5">
      <c r="A147" s="6"/>
      <c r="B147" s="4"/>
      <c r="C147" s="4"/>
      <c r="D147" s="4">
        <v>6.07</v>
      </c>
      <c r="E147" s="4"/>
    </row>
    <row r="148" ht="17.4" customHeight="1" spans="1:5">
      <c r="A148" s="6"/>
      <c r="B148" s="4"/>
      <c r="C148" s="4" t="s">
        <v>367</v>
      </c>
      <c r="D148" s="4">
        <v>6.04</v>
      </c>
      <c r="E148" s="4">
        <v>4</v>
      </c>
    </row>
    <row r="149" ht="17.4" customHeight="1" spans="1:5">
      <c r="A149" s="6"/>
      <c r="B149" s="4"/>
      <c r="C149" s="4"/>
      <c r="D149" s="4">
        <v>6.07</v>
      </c>
      <c r="E149" s="4"/>
    </row>
    <row r="150" ht="17.4" customHeight="1" spans="1:5">
      <c r="A150" s="6"/>
      <c r="B150" s="4"/>
      <c r="C150" s="4" t="s">
        <v>368</v>
      </c>
      <c r="D150" s="4">
        <v>6.07</v>
      </c>
      <c r="E150" s="4">
        <v>2</v>
      </c>
    </row>
    <row r="151" ht="17.4" customHeight="1" spans="1:5">
      <c r="A151" s="6"/>
      <c r="B151" s="4"/>
      <c r="C151" s="4" t="s">
        <v>369</v>
      </c>
      <c r="D151" s="4">
        <v>6.07</v>
      </c>
      <c r="E151" s="4">
        <v>2</v>
      </c>
    </row>
    <row r="152" ht="17.4" customHeight="1" spans="1:5">
      <c r="A152" s="6"/>
      <c r="B152" s="4"/>
      <c r="C152" s="4" t="s">
        <v>370</v>
      </c>
      <c r="D152" s="4">
        <v>6.07</v>
      </c>
      <c r="E152" s="4">
        <v>2</v>
      </c>
    </row>
    <row r="153" ht="17.4" customHeight="1" spans="1:5">
      <c r="A153" s="6"/>
      <c r="B153" s="4"/>
      <c r="C153" s="4" t="s">
        <v>371</v>
      </c>
      <c r="D153" s="4">
        <v>6.07</v>
      </c>
      <c r="E153" s="4">
        <v>2</v>
      </c>
    </row>
    <row r="154" ht="17.4" customHeight="1" spans="1:5">
      <c r="A154" s="6"/>
      <c r="B154" s="4"/>
      <c r="C154" s="4" t="s">
        <v>372</v>
      </c>
      <c r="D154" s="4">
        <v>6.07</v>
      </c>
      <c r="E154" s="4">
        <v>2</v>
      </c>
    </row>
    <row r="155" ht="17.4" customHeight="1" spans="1:5">
      <c r="A155" s="6"/>
      <c r="B155" s="4">
        <v>20222436</v>
      </c>
      <c r="C155" s="4" t="s">
        <v>373</v>
      </c>
      <c r="D155" s="4">
        <v>6.04</v>
      </c>
      <c r="E155" s="4">
        <v>4</v>
      </c>
    </row>
    <row r="156" ht="17.4" customHeight="1" spans="1:5">
      <c r="A156" s="6"/>
      <c r="B156" s="4"/>
      <c r="C156" s="4"/>
      <c r="D156" s="4">
        <v>6.07</v>
      </c>
      <c r="E156" s="4"/>
    </row>
    <row r="157" ht="17.4" customHeight="1" spans="1:5">
      <c r="A157" s="6"/>
      <c r="B157" s="4"/>
      <c r="C157" s="4" t="s">
        <v>374</v>
      </c>
      <c r="D157" s="4">
        <v>6.04</v>
      </c>
      <c r="E157" s="4">
        <v>4</v>
      </c>
    </row>
    <row r="158" ht="17.4" customHeight="1" spans="1:5">
      <c r="A158" s="6"/>
      <c r="B158" s="4"/>
      <c r="C158" s="4"/>
      <c r="D158" s="4">
        <v>6.07</v>
      </c>
      <c r="E158" s="4"/>
    </row>
    <row r="159" ht="17.4" customHeight="1" spans="1:5">
      <c r="A159" s="6"/>
      <c r="B159" s="4"/>
      <c r="C159" s="4" t="s">
        <v>375</v>
      </c>
      <c r="D159" s="4">
        <v>6.04</v>
      </c>
      <c r="E159" s="4">
        <v>4</v>
      </c>
    </row>
    <row r="160" ht="17.4" customHeight="1" spans="1:5">
      <c r="A160" s="6"/>
      <c r="B160" s="4"/>
      <c r="C160" s="4"/>
      <c r="D160" s="4">
        <v>6.07</v>
      </c>
      <c r="E160" s="4"/>
    </row>
    <row r="161" ht="17.4" customHeight="1" spans="1:5">
      <c r="A161" s="6"/>
      <c r="B161" s="4"/>
      <c r="C161" s="4" t="s">
        <v>376</v>
      </c>
      <c r="D161" s="4">
        <v>6.04</v>
      </c>
      <c r="E161" s="4">
        <v>4</v>
      </c>
    </row>
    <row r="162" ht="17.4" customHeight="1" spans="1:5">
      <c r="A162" s="6"/>
      <c r="B162" s="4"/>
      <c r="C162" s="4"/>
      <c r="D162" s="4">
        <v>6.07</v>
      </c>
      <c r="E162" s="4"/>
    </row>
    <row r="163" ht="17.4" customHeight="1" spans="1:5">
      <c r="A163" s="6"/>
      <c r="B163" s="4"/>
      <c r="C163" s="4" t="s">
        <v>377</v>
      </c>
      <c r="D163" s="4">
        <v>6.04</v>
      </c>
      <c r="E163" s="4">
        <v>4</v>
      </c>
    </row>
    <row r="164" ht="17.4" customHeight="1" spans="1:5">
      <c r="A164" s="6"/>
      <c r="B164" s="4"/>
      <c r="C164" s="4"/>
      <c r="D164" s="4">
        <v>6.07</v>
      </c>
      <c r="E164" s="4"/>
    </row>
    <row r="165" ht="17.4" customHeight="1" spans="1:5">
      <c r="A165" s="6"/>
      <c r="B165" s="4"/>
      <c r="C165" s="4" t="s">
        <v>378</v>
      </c>
      <c r="D165" s="4">
        <v>6.04</v>
      </c>
      <c r="E165" s="4">
        <v>4</v>
      </c>
    </row>
    <row r="166" ht="17.4" customHeight="1" spans="1:5">
      <c r="A166" s="6"/>
      <c r="B166" s="4"/>
      <c r="C166" s="4"/>
      <c r="D166" s="4">
        <v>6.07</v>
      </c>
      <c r="E166" s="4"/>
    </row>
    <row r="167" ht="17.4" customHeight="1" spans="1:5">
      <c r="A167" s="6"/>
      <c r="B167" s="4"/>
      <c r="C167" s="4" t="s">
        <v>379</v>
      </c>
      <c r="D167" s="4">
        <v>6.04</v>
      </c>
      <c r="E167" s="4">
        <v>2</v>
      </c>
    </row>
    <row r="168" ht="17.4" customHeight="1" spans="1:5">
      <c r="A168" s="6"/>
      <c r="B168" s="4"/>
      <c r="C168" s="4" t="s">
        <v>380</v>
      </c>
      <c r="D168" s="4">
        <v>6.04</v>
      </c>
      <c r="E168" s="4">
        <v>6</v>
      </c>
    </row>
    <row r="169" ht="17.4" customHeight="1" spans="1:5">
      <c r="A169" s="6"/>
      <c r="B169" s="4"/>
      <c r="C169" s="4"/>
      <c r="D169" s="4">
        <v>6.07</v>
      </c>
      <c r="E169" s="4"/>
    </row>
    <row r="170" ht="17.4" customHeight="1" spans="1:5">
      <c r="A170" s="6"/>
      <c r="B170" s="4"/>
      <c r="C170" s="4"/>
      <c r="D170" s="4">
        <v>6.08</v>
      </c>
      <c r="E170" s="4"/>
    </row>
    <row r="171" ht="17.4" customHeight="1" spans="1:5">
      <c r="A171" s="6"/>
      <c r="B171" s="4"/>
      <c r="C171" s="4" t="s">
        <v>381</v>
      </c>
      <c r="D171" s="4">
        <v>6.04</v>
      </c>
      <c r="E171" s="4">
        <v>4</v>
      </c>
    </row>
    <row r="172" ht="17.4" customHeight="1" spans="1:5">
      <c r="A172" s="6"/>
      <c r="B172" s="4"/>
      <c r="C172" s="4"/>
      <c r="D172" s="4">
        <v>6.07</v>
      </c>
      <c r="E172" s="4"/>
    </row>
    <row r="173" ht="17.4" customHeight="1" spans="1:5">
      <c r="A173" s="6"/>
      <c r="B173" s="4"/>
      <c r="C173" s="4" t="s">
        <v>382</v>
      </c>
      <c r="D173" s="4">
        <v>6.04</v>
      </c>
      <c r="E173" s="4">
        <v>4</v>
      </c>
    </row>
    <row r="174" ht="17.4" customHeight="1" spans="1:5">
      <c r="A174" s="6"/>
      <c r="B174" s="4"/>
      <c r="C174" s="4"/>
      <c r="D174" s="4">
        <v>6.06</v>
      </c>
      <c r="E174" s="4"/>
    </row>
    <row r="175" ht="17.4" customHeight="1" spans="1:5">
      <c r="A175" s="6"/>
      <c r="B175" s="4"/>
      <c r="C175" s="4" t="s">
        <v>383</v>
      </c>
      <c r="D175" s="4">
        <v>6.04</v>
      </c>
      <c r="E175" s="4">
        <v>4</v>
      </c>
    </row>
    <row r="176" ht="17.4" customHeight="1" spans="1:5">
      <c r="A176" s="6"/>
      <c r="B176" s="4"/>
      <c r="C176" s="4"/>
      <c r="D176" s="4">
        <v>6.06</v>
      </c>
      <c r="E176" s="4"/>
    </row>
    <row r="177" ht="17.4" customHeight="1" spans="1:5">
      <c r="A177" s="6"/>
      <c r="B177" s="4"/>
      <c r="C177" s="4" t="s">
        <v>384</v>
      </c>
      <c r="D177" s="4">
        <v>6.04</v>
      </c>
      <c r="E177" s="4">
        <v>4</v>
      </c>
    </row>
    <row r="178" ht="17.4" customHeight="1" spans="1:5">
      <c r="A178" s="6"/>
      <c r="B178" s="4"/>
      <c r="C178" s="4"/>
      <c r="D178" s="4">
        <v>6.06</v>
      </c>
      <c r="E178" s="4"/>
    </row>
    <row r="179" ht="17.4" customHeight="1" spans="1:5">
      <c r="A179" s="6"/>
      <c r="B179" s="4"/>
      <c r="C179" s="4" t="s">
        <v>385</v>
      </c>
      <c r="D179" s="4">
        <v>6.04</v>
      </c>
      <c r="E179" s="4">
        <v>2</v>
      </c>
    </row>
    <row r="180" ht="17.4" customHeight="1" spans="1:5">
      <c r="A180" s="6"/>
      <c r="B180" s="4"/>
      <c r="C180" s="4" t="s">
        <v>386</v>
      </c>
      <c r="D180" s="4">
        <v>6.04</v>
      </c>
      <c r="E180" s="4">
        <v>4</v>
      </c>
    </row>
    <row r="181" ht="17.4" customHeight="1" spans="1:5">
      <c r="A181" s="6"/>
      <c r="B181" s="4"/>
      <c r="C181" s="4"/>
      <c r="D181" s="4">
        <v>6.08</v>
      </c>
      <c r="E181" s="4"/>
    </row>
    <row r="182" ht="17.4" customHeight="1" spans="1:5">
      <c r="A182" s="6"/>
      <c r="B182" s="4"/>
      <c r="C182" s="4" t="s">
        <v>387</v>
      </c>
      <c r="D182" s="4">
        <v>6.04</v>
      </c>
      <c r="E182" s="4">
        <v>4</v>
      </c>
    </row>
    <row r="183" ht="17.4" customHeight="1" spans="1:5">
      <c r="A183" s="6"/>
      <c r="B183" s="4"/>
      <c r="C183" s="4"/>
      <c r="D183" s="4">
        <v>6.08</v>
      </c>
      <c r="E183" s="4"/>
    </row>
    <row r="184" ht="17.4" customHeight="1" spans="1:5">
      <c r="A184" s="6"/>
      <c r="B184" s="4"/>
      <c r="C184" s="4" t="s">
        <v>388</v>
      </c>
      <c r="D184" s="4">
        <v>6.05</v>
      </c>
      <c r="E184" s="4">
        <v>4</v>
      </c>
    </row>
    <row r="185" ht="17.4" customHeight="1" spans="1:5">
      <c r="A185" s="6"/>
      <c r="B185" s="4"/>
      <c r="C185" s="4"/>
      <c r="D185" s="4">
        <v>6.08</v>
      </c>
      <c r="E185" s="4"/>
    </row>
    <row r="186" ht="17.4" customHeight="1" spans="1:5">
      <c r="A186" s="6"/>
      <c r="B186" s="4"/>
      <c r="C186" s="4" t="s">
        <v>389</v>
      </c>
      <c r="D186" s="4">
        <v>6.04</v>
      </c>
      <c r="E186" s="4">
        <v>4</v>
      </c>
    </row>
    <row r="187" ht="17.4" customHeight="1" spans="1:5">
      <c r="A187" s="6"/>
      <c r="B187" s="4"/>
      <c r="C187" s="4"/>
      <c r="D187" s="4">
        <v>6.08</v>
      </c>
      <c r="E187" s="4"/>
    </row>
    <row r="188" ht="17.4" customHeight="1" spans="1:5">
      <c r="A188" s="6"/>
      <c r="B188" s="4"/>
      <c r="C188" s="4" t="s">
        <v>390</v>
      </c>
      <c r="D188" s="4">
        <v>6.04</v>
      </c>
      <c r="E188" s="4">
        <v>4</v>
      </c>
    </row>
    <row r="189" ht="17.4" customHeight="1" spans="1:5">
      <c r="A189" s="6"/>
      <c r="B189" s="4"/>
      <c r="C189" s="4"/>
      <c r="D189" s="4">
        <v>6.08</v>
      </c>
      <c r="E189" s="4"/>
    </row>
    <row r="190" ht="17.4" customHeight="1" spans="1:5">
      <c r="A190" s="6"/>
      <c r="B190" s="4"/>
      <c r="C190" s="4" t="s">
        <v>391</v>
      </c>
      <c r="D190" s="4">
        <v>6.04</v>
      </c>
      <c r="E190" s="4">
        <v>4</v>
      </c>
    </row>
    <row r="191" ht="17.4" customHeight="1" spans="1:5">
      <c r="A191" s="6"/>
      <c r="B191" s="4"/>
      <c r="C191" s="4"/>
      <c r="D191" s="4">
        <v>6.08</v>
      </c>
      <c r="E191" s="4"/>
    </row>
    <row r="192" ht="17.4" customHeight="1" spans="1:5">
      <c r="A192" s="6"/>
      <c r="B192" s="4"/>
      <c r="C192" s="4" t="s">
        <v>392</v>
      </c>
      <c r="D192" s="4">
        <v>6.04</v>
      </c>
      <c r="E192" s="4">
        <v>4</v>
      </c>
    </row>
    <row r="193" ht="17.4" customHeight="1" spans="1:5">
      <c r="A193" s="6"/>
      <c r="B193" s="4"/>
      <c r="C193" s="4"/>
      <c r="D193" s="4">
        <v>6.08</v>
      </c>
      <c r="E193" s="4"/>
    </row>
    <row r="194" ht="17.4" customHeight="1" spans="1:5">
      <c r="A194" s="6"/>
      <c r="B194" s="4"/>
      <c r="C194" s="4" t="s">
        <v>393</v>
      </c>
      <c r="D194" s="4">
        <v>6.04</v>
      </c>
      <c r="E194" s="4">
        <v>4</v>
      </c>
    </row>
    <row r="195" ht="17.4" customHeight="1" spans="1:5">
      <c r="A195" s="6"/>
      <c r="B195" s="4"/>
      <c r="C195" s="4"/>
      <c r="D195" s="4">
        <v>6.08</v>
      </c>
      <c r="E195" s="4"/>
    </row>
    <row r="196" ht="17.4" customHeight="1" spans="1:5">
      <c r="A196" s="6"/>
      <c r="B196" s="4"/>
      <c r="C196" s="4" t="s">
        <v>394</v>
      </c>
      <c r="D196" s="4">
        <v>6.04</v>
      </c>
      <c r="E196" s="4">
        <v>4</v>
      </c>
    </row>
    <row r="197" ht="17.4" customHeight="1" spans="1:5">
      <c r="A197" s="6"/>
      <c r="B197" s="4"/>
      <c r="C197" s="4"/>
      <c r="D197" s="4">
        <v>6.06</v>
      </c>
      <c r="E197" s="4"/>
    </row>
    <row r="198" ht="17.4" customHeight="1" spans="1:5">
      <c r="A198" s="6"/>
      <c r="B198" s="4"/>
      <c r="C198" s="4" t="s">
        <v>395</v>
      </c>
      <c r="D198" s="4">
        <v>6.04</v>
      </c>
      <c r="E198" s="4">
        <v>2</v>
      </c>
    </row>
    <row r="199" ht="17.4" customHeight="1" spans="1:5">
      <c r="A199" s="6"/>
      <c r="B199" s="4"/>
      <c r="C199" s="4"/>
      <c r="D199" s="4">
        <v>6.07</v>
      </c>
      <c r="E199" s="4">
        <v>2</v>
      </c>
    </row>
    <row r="200" ht="17.4" customHeight="1" spans="1:5">
      <c r="A200" s="6"/>
      <c r="B200" s="4"/>
      <c r="C200" s="4" t="s">
        <v>396</v>
      </c>
      <c r="D200" s="4">
        <v>6.04</v>
      </c>
      <c r="E200" s="4">
        <v>4</v>
      </c>
    </row>
    <row r="201" ht="17.4" customHeight="1" spans="1:5">
      <c r="A201" s="6"/>
      <c r="B201" s="4"/>
      <c r="C201" s="4"/>
      <c r="D201" s="4">
        <v>6.06</v>
      </c>
      <c r="E201" s="4"/>
    </row>
    <row r="202" ht="17.4" customHeight="1" spans="1:5">
      <c r="A202" s="6"/>
      <c r="B202" s="4"/>
      <c r="C202" s="4" t="s">
        <v>397</v>
      </c>
      <c r="D202" s="4">
        <v>6.04</v>
      </c>
      <c r="E202" s="4">
        <v>2</v>
      </c>
    </row>
    <row r="203" ht="17.4" customHeight="1" spans="1:5">
      <c r="A203" s="6"/>
      <c r="B203" s="4"/>
      <c r="C203" s="4"/>
      <c r="D203" s="4">
        <v>6.07</v>
      </c>
      <c r="E203" s="4">
        <v>2</v>
      </c>
    </row>
    <row r="204" ht="17.4" customHeight="1" spans="1:5">
      <c r="A204" s="6"/>
      <c r="B204" s="4"/>
      <c r="C204" s="4" t="s">
        <v>398</v>
      </c>
      <c r="D204" s="4">
        <v>6.04</v>
      </c>
      <c r="E204" s="4">
        <v>2</v>
      </c>
    </row>
    <row r="205" ht="17.4" customHeight="1" spans="1:5">
      <c r="A205" s="6"/>
      <c r="B205" s="4"/>
      <c r="C205" s="4" t="s">
        <v>399</v>
      </c>
      <c r="D205" s="4">
        <v>6.04</v>
      </c>
      <c r="E205" s="4">
        <v>2</v>
      </c>
    </row>
    <row r="206" ht="17.4" customHeight="1" spans="1:5">
      <c r="A206" s="6"/>
      <c r="B206" s="4"/>
      <c r="C206" s="4" t="s">
        <v>400</v>
      </c>
      <c r="D206" s="4">
        <v>6.04</v>
      </c>
      <c r="E206" s="4">
        <v>4</v>
      </c>
    </row>
    <row r="207" ht="17.4" customHeight="1" spans="1:5">
      <c r="A207" s="6"/>
      <c r="B207" s="4"/>
      <c r="C207" s="4"/>
      <c r="D207" s="4">
        <v>6.06</v>
      </c>
      <c r="E207" s="4"/>
    </row>
    <row r="208" ht="17.4" customHeight="1" spans="1:5">
      <c r="A208" s="6"/>
      <c r="B208" s="4"/>
      <c r="C208" s="4" t="s">
        <v>401</v>
      </c>
      <c r="D208" s="4">
        <v>6.05</v>
      </c>
      <c r="E208" s="4">
        <v>2</v>
      </c>
    </row>
    <row r="209" ht="17.4" customHeight="1" spans="1:5">
      <c r="A209" s="6"/>
      <c r="B209" s="4"/>
      <c r="C209" s="4" t="s">
        <v>402</v>
      </c>
      <c r="D209" s="4">
        <v>6.06</v>
      </c>
      <c r="E209" s="4">
        <v>2</v>
      </c>
    </row>
    <row r="210" ht="17.4" customHeight="1" spans="1:5">
      <c r="A210" s="6"/>
      <c r="B210" s="4"/>
      <c r="C210" s="4" t="s">
        <v>403</v>
      </c>
      <c r="D210" s="4">
        <v>6.07</v>
      </c>
      <c r="E210" s="4">
        <v>2</v>
      </c>
    </row>
    <row r="211" ht="17.4" customHeight="1" spans="1:5">
      <c r="A211" s="6"/>
      <c r="B211" s="4"/>
      <c r="C211" s="4" t="s">
        <v>404</v>
      </c>
      <c r="D211" s="4">
        <v>6.07</v>
      </c>
      <c r="E211" s="4">
        <v>2</v>
      </c>
    </row>
    <row r="212" ht="17.4" customHeight="1" spans="1:5">
      <c r="A212" s="6"/>
      <c r="B212" s="4"/>
      <c r="C212" s="4" t="s">
        <v>405</v>
      </c>
      <c r="D212" s="4">
        <v>6.07</v>
      </c>
      <c r="E212" s="4">
        <v>2</v>
      </c>
    </row>
    <row r="213" ht="17.4" customHeight="1" spans="1:5">
      <c r="A213" s="6"/>
      <c r="B213" s="4"/>
      <c r="C213" s="4" t="s">
        <v>406</v>
      </c>
      <c r="D213" s="4">
        <v>6.08</v>
      </c>
      <c r="E213" s="4">
        <v>2</v>
      </c>
    </row>
    <row r="214" ht="17.4" customHeight="1" spans="1:5">
      <c r="A214" s="6"/>
      <c r="B214" s="4">
        <v>20222531</v>
      </c>
      <c r="C214" s="4" t="s">
        <v>407</v>
      </c>
      <c r="D214" s="4">
        <v>6.04</v>
      </c>
      <c r="E214" s="4">
        <v>2</v>
      </c>
    </row>
    <row r="215" ht="17.4" customHeight="1" spans="1:5">
      <c r="A215" s="6"/>
      <c r="B215" s="4"/>
      <c r="C215" s="4" t="s">
        <v>408</v>
      </c>
      <c r="D215" s="4">
        <v>6.04</v>
      </c>
      <c r="E215" s="4">
        <v>2</v>
      </c>
    </row>
    <row r="216" ht="17.4" customHeight="1" spans="1:5">
      <c r="A216" s="6"/>
      <c r="B216" s="4"/>
      <c r="C216" s="4" t="s">
        <v>409</v>
      </c>
      <c r="D216" s="4">
        <v>6.04</v>
      </c>
      <c r="E216" s="4">
        <v>2</v>
      </c>
    </row>
    <row r="217" ht="17.4" customHeight="1" spans="1:5">
      <c r="A217" s="6"/>
      <c r="B217" s="4"/>
      <c r="C217" s="4" t="s">
        <v>410</v>
      </c>
      <c r="D217" s="4">
        <v>6.04</v>
      </c>
      <c r="E217" s="4">
        <v>2</v>
      </c>
    </row>
    <row r="218" ht="17.4" customHeight="1" spans="1:5">
      <c r="A218" s="6"/>
      <c r="B218" s="4"/>
      <c r="C218" s="4" t="s">
        <v>411</v>
      </c>
      <c r="D218" s="4">
        <v>6.06</v>
      </c>
      <c r="E218" s="4">
        <v>2</v>
      </c>
    </row>
    <row r="219" ht="17.4" customHeight="1" spans="1:5">
      <c r="A219" s="6"/>
      <c r="B219" s="4"/>
      <c r="C219" s="4" t="s">
        <v>412</v>
      </c>
      <c r="D219" s="4">
        <v>6.07</v>
      </c>
      <c r="E219" s="4">
        <v>4</v>
      </c>
    </row>
    <row r="220" ht="17.4" customHeight="1" spans="1:5">
      <c r="A220" s="6"/>
      <c r="B220" s="4"/>
      <c r="C220" s="4"/>
      <c r="D220" s="4">
        <v>6.08</v>
      </c>
      <c r="E220" s="4"/>
    </row>
    <row r="221" ht="17.4" customHeight="1" spans="1:5">
      <c r="A221" s="6"/>
      <c r="B221" s="4"/>
      <c r="C221" s="4" t="s">
        <v>413</v>
      </c>
      <c r="D221" s="4">
        <v>6.07</v>
      </c>
      <c r="E221" s="4">
        <v>2</v>
      </c>
    </row>
    <row r="222" ht="17.4" customHeight="1" spans="1:5">
      <c r="A222" s="6"/>
      <c r="B222" s="4"/>
      <c r="C222" s="4" t="s">
        <v>414</v>
      </c>
      <c r="D222" s="4">
        <v>6.08</v>
      </c>
      <c r="E222" s="4">
        <v>2</v>
      </c>
    </row>
    <row r="223" ht="17.4" customHeight="1" spans="1:5">
      <c r="A223" s="6"/>
      <c r="B223" s="4"/>
      <c r="C223" s="4" t="s">
        <v>415</v>
      </c>
      <c r="D223" s="4">
        <v>6.08</v>
      </c>
      <c r="E223" s="4">
        <v>2</v>
      </c>
    </row>
    <row r="224" ht="17.4" customHeight="1" spans="1:5">
      <c r="A224" s="6"/>
      <c r="B224" s="4"/>
      <c r="C224" s="4" t="s">
        <v>416</v>
      </c>
      <c r="D224" s="4">
        <v>6.08</v>
      </c>
      <c r="E224" s="4">
        <v>2</v>
      </c>
    </row>
    <row r="225" ht="17.4" customHeight="1" spans="1:5">
      <c r="A225" s="6"/>
      <c r="B225" s="4">
        <v>20222532</v>
      </c>
      <c r="C225" s="4" t="s">
        <v>417</v>
      </c>
      <c r="D225" s="4">
        <v>6.04</v>
      </c>
      <c r="E225" s="4">
        <v>6</v>
      </c>
    </row>
    <row r="226" ht="17.4" customHeight="1" spans="1:5">
      <c r="A226" s="6"/>
      <c r="B226" s="4"/>
      <c r="C226" s="4"/>
      <c r="D226" s="4">
        <v>6.06</v>
      </c>
      <c r="E226" s="4"/>
    </row>
    <row r="227" ht="17.4" customHeight="1" spans="1:5">
      <c r="A227" s="6"/>
      <c r="B227" s="4"/>
      <c r="C227" s="4"/>
      <c r="D227" s="4">
        <v>6.07</v>
      </c>
      <c r="E227" s="4"/>
    </row>
    <row r="228" ht="17.4" customHeight="1" spans="1:5">
      <c r="A228" s="6"/>
      <c r="B228" s="4"/>
      <c r="C228" s="4" t="s">
        <v>418</v>
      </c>
      <c r="D228" s="4">
        <v>6.04</v>
      </c>
      <c r="E228" s="4">
        <v>8</v>
      </c>
    </row>
    <row r="229" ht="17.4" customHeight="1" spans="1:5">
      <c r="A229" s="6"/>
      <c r="B229" s="4"/>
      <c r="C229" s="4"/>
      <c r="D229" s="4">
        <v>6.06</v>
      </c>
      <c r="E229" s="4"/>
    </row>
    <row r="230" ht="17.4" customHeight="1" spans="1:5">
      <c r="A230" s="6"/>
      <c r="B230" s="4"/>
      <c r="C230" s="4"/>
      <c r="D230" s="4">
        <v>6.07</v>
      </c>
      <c r="E230" s="4"/>
    </row>
    <row r="231" ht="17.4" customHeight="1" spans="1:5">
      <c r="A231" s="6"/>
      <c r="B231" s="4"/>
      <c r="C231" s="4"/>
      <c r="D231" s="4">
        <v>6.08</v>
      </c>
      <c r="E231" s="4"/>
    </row>
    <row r="232" ht="17.4" customHeight="1" spans="1:5">
      <c r="A232" s="6"/>
      <c r="B232" s="4"/>
      <c r="C232" s="4" t="s">
        <v>419</v>
      </c>
      <c r="D232" s="4">
        <v>6.04</v>
      </c>
      <c r="E232" s="4">
        <v>8</v>
      </c>
    </row>
    <row r="233" ht="17.4" customHeight="1" spans="1:5">
      <c r="A233" s="6"/>
      <c r="B233" s="4"/>
      <c r="C233" s="4"/>
      <c r="D233" s="4">
        <v>6.06</v>
      </c>
      <c r="E233" s="4"/>
    </row>
    <row r="234" ht="17.4" customHeight="1" spans="1:5">
      <c r="A234" s="6"/>
      <c r="B234" s="4"/>
      <c r="C234" s="4"/>
      <c r="D234" s="4">
        <v>6.07</v>
      </c>
      <c r="E234" s="4"/>
    </row>
    <row r="235" ht="17.4" customHeight="1" spans="1:5">
      <c r="A235" s="6"/>
      <c r="B235" s="4"/>
      <c r="C235" s="4"/>
      <c r="D235" s="4">
        <v>6.08</v>
      </c>
      <c r="E235" s="4"/>
    </row>
    <row r="236" ht="17.4" customHeight="1" spans="1:5">
      <c r="A236" s="6"/>
      <c r="B236" s="4"/>
      <c r="C236" s="4" t="s">
        <v>420</v>
      </c>
      <c r="D236" s="4">
        <v>6.04</v>
      </c>
      <c r="E236" s="4">
        <v>8</v>
      </c>
    </row>
    <row r="237" ht="17.4" customHeight="1" spans="1:5">
      <c r="A237" s="6"/>
      <c r="B237" s="4"/>
      <c r="C237" s="4"/>
      <c r="D237" s="4">
        <v>6.05</v>
      </c>
      <c r="E237" s="4"/>
    </row>
    <row r="238" ht="17.4" customHeight="1" spans="1:5">
      <c r="A238" s="6"/>
      <c r="B238" s="4"/>
      <c r="C238" s="4"/>
      <c r="D238" s="4">
        <v>6.07</v>
      </c>
      <c r="E238" s="4"/>
    </row>
    <row r="239" ht="17.4" customHeight="1" spans="1:5">
      <c r="A239" s="6"/>
      <c r="B239" s="4"/>
      <c r="C239" s="4"/>
      <c r="D239" s="4">
        <v>6.08</v>
      </c>
      <c r="E239" s="4"/>
    </row>
    <row r="240" ht="17.4" customHeight="1" spans="1:5">
      <c r="A240" s="6"/>
      <c r="B240" s="4"/>
      <c r="C240" s="4" t="s">
        <v>421</v>
      </c>
      <c r="D240" s="4">
        <v>6.04</v>
      </c>
      <c r="E240" s="4">
        <v>8</v>
      </c>
    </row>
    <row r="241" ht="17.4" customHeight="1" spans="1:5">
      <c r="A241" s="6"/>
      <c r="B241" s="4"/>
      <c r="C241" s="4"/>
      <c r="D241" s="4">
        <v>6.06</v>
      </c>
      <c r="E241" s="4"/>
    </row>
    <row r="242" ht="17.4" customHeight="1" spans="1:5">
      <c r="A242" s="6"/>
      <c r="B242" s="4"/>
      <c r="C242" s="4"/>
      <c r="D242" s="4">
        <v>6.07</v>
      </c>
      <c r="E242" s="4"/>
    </row>
    <row r="243" ht="17.4" customHeight="1" spans="1:5">
      <c r="A243" s="6"/>
      <c r="B243" s="4"/>
      <c r="C243" s="4"/>
      <c r="D243" s="4">
        <v>6.08</v>
      </c>
      <c r="E243" s="4"/>
    </row>
    <row r="244" ht="17.4" customHeight="1" spans="1:5">
      <c r="A244" s="6"/>
      <c r="B244" s="4"/>
      <c r="C244" s="4" t="s">
        <v>422</v>
      </c>
      <c r="D244" s="4">
        <v>6.04</v>
      </c>
      <c r="E244" s="4">
        <v>8</v>
      </c>
    </row>
    <row r="245" ht="17.4" customHeight="1" spans="1:5">
      <c r="A245" s="6"/>
      <c r="B245" s="4"/>
      <c r="C245" s="4"/>
      <c r="D245" s="4">
        <v>6.06</v>
      </c>
      <c r="E245" s="4"/>
    </row>
    <row r="246" ht="17.4" customHeight="1" spans="1:5">
      <c r="A246" s="6"/>
      <c r="B246" s="4"/>
      <c r="C246" s="4"/>
      <c r="D246" s="4">
        <v>6.07</v>
      </c>
      <c r="E246" s="4"/>
    </row>
    <row r="247" ht="17.4" customHeight="1" spans="1:5">
      <c r="A247" s="6"/>
      <c r="B247" s="4"/>
      <c r="C247" s="4"/>
      <c r="D247" s="4">
        <v>6.08</v>
      </c>
      <c r="E247" s="4"/>
    </row>
    <row r="248" ht="17.4" customHeight="1" spans="1:5">
      <c r="A248" s="6"/>
      <c r="B248" s="4"/>
      <c r="C248" s="4" t="s">
        <v>423</v>
      </c>
      <c r="D248" s="4">
        <v>6.04</v>
      </c>
      <c r="E248" s="4">
        <v>10</v>
      </c>
    </row>
    <row r="249" ht="17.4" customHeight="1" spans="1:5">
      <c r="A249" s="6"/>
      <c r="B249" s="4"/>
      <c r="C249" s="4"/>
      <c r="D249" s="4">
        <v>6.05</v>
      </c>
      <c r="E249" s="4"/>
    </row>
    <row r="250" ht="17.4" customHeight="1" spans="1:5">
      <c r="A250" s="6"/>
      <c r="B250" s="4"/>
      <c r="C250" s="4"/>
      <c r="D250" s="4">
        <v>6.06</v>
      </c>
      <c r="E250" s="4"/>
    </row>
    <row r="251" ht="17.4" customHeight="1" spans="1:5">
      <c r="A251" s="6"/>
      <c r="B251" s="4"/>
      <c r="C251" s="4"/>
      <c r="D251" s="4">
        <v>6.07</v>
      </c>
      <c r="E251" s="4"/>
    </row>
    <row r="252" ht="17.4" customHeight="1" spans="1:5">
      <c r="A252" s="6"/>
      <c r="B252" s="4"/>
      <c r="C252" s="4"/>
      <c r="D252" s="4">
        <v>6.08</v>
      </c>
      <c r="E252" s="4"/>
    </row>
    <row r="253" ht="17.4" customHeight="1" spans="1:5">
      <c r="A253" s="6"/>
      <c r="B253" s="4"/>
      <c r="C253" s="4" t="s">
        <v>424</v>
      </c>
      <c r="D253" s="4">
        <v>6.04</v>
      </c>
      <c r="E253" s="4">
        <v>8</v>
      </c>
    </row>
    <row r="254" ht="17.4" customHeight="1" spans="1:5">
      <c r="A254" s="6"/>
      <c r="B254" s="4"/>
      <c r="C254" s="4"/>
      <c r="D254" s="4">
        <v>6.06</v>
      </c>
      <c r="E254" s="4"/>
    </row>
    <row r="255" ht="17.4" customHeight="1" spans="1:5">
      <c r="A255" s="6"/>
      <c r="B255" s="4"/>
      <c r="C255" s="4"/>
      <c r="D255" s="4">
        <v>6.07</v>
      </c>
      <c r="E255" s="4"/>
    </row>
    <row r="256" ht="17.4" customHeight="1" spans="1:5">
      <c r="A256" s="6"/>
      <c r="B256" s="4"/>
      <c r="C256" s="4"/>
      <c r="D256" s="4">
        <v>6.08</v>
      </c>
      <c r="E256" s="4"/>
    </row>
    <row r="257" ht="17.4" customHeight="1" spans="1:5">
      <c r="A257" s="6"/>
      <c r="B257" s="4"/>
      <c r="C257" s="4" t="s">
        <v>425</v>
      </c>
      <c r="D257" s="4">
        <v>6.04</v>
      </c>
      <c r="E257" s="4">
        <v>4</v>
      </c>
    </row>
    <row r="258" ht="17.4" customHeight="1" spans="1:5">
      <c r="A258" s="6"/>
      <c r="B258" s="4"/>
      <c r="C258" s="4"/>
      <c r="D258" s="4">
        <v>6.07</v>
      </c>
      <c r="E258" s="4"/>
    </row>
    <row r="259" ht="17.4" customHeight="1" spans="1:5">
      <c r="A259" s="6"/>
      <c r="B259" s="4"/>
      <c r="C259" s="4" t="s">
        <v>426</v>
      </c>
      <c r="D259" s="4">
        <v>6.05</v>
      </c>
      <c r="E259" s="4">
        <v>2</v>
      </c>
    </row>
    <row r="260" ht="17.4" customHeight="1" spans="1:5">
      <c r="A260" s="6"/>
      <c r="B260" s="4"/>
      <c r="C260" s="4" t="s">
        <v>427</v>
      </c>
      <c r="D260" s="4">
        <v>6.04</v>
      </c>
      <c r="E260" s="4">
        <v>2</v>
      </c>
    </row>
    <row r="261" ht="17.4" customHeight="1" spans="1:5">
      <c r="A261" s="6"/>
      <c r="B261" s="4"/>
      <c r="C261" s="4" t="s">
        <v>428</v>
      </c>
      <c r="D261" s="4">
        <v>6.04</v>
      </c>
      <c r="E261" s="4">
        <v>2</v>
      </c>
    </row>
    <row r="262" ht="17.4" customHeight="1" spans="1:5">
      <c r="A262" s="6"/>
      <c r="B262" s="4"/>
      <c r="C262" s="4" t="s">
        <v>429</v>
      </c>
      <c r="D262" s="4">
        <v>6.07</v>
      </c>
      <c r="E262" s="4">
        <v>2</v>
      </c>
    </row>
    <row r="263" ht="17.4" customHeight="1" spans="1:5">
      <c r="A263" s="6"/>
      <c r="B263" s="4"/>
      <c r="C263" s="4" t="s">
        <v>430</v>
      </c>
      <c r="D263" s="4">
        <v>6.08</v>
      </c>
      <c r="E263" s="4">
        <v>2</v>
      </c>
    </row>
    <row r="264" ht="17.4" customHeight="1" spans="1:5">
      <c r="A264" s="4" t="s">
        <v>7</v>
      </c>
      <c r="B264" s="4" t="s">
        <v>164</v>
      </c>
      <c r="C264" s="4"/>
      <c r="D264" s="4"/>
      <c r="E264" s="4"/>
    </row>
    <row r="265" ht="17.4" customHeight="1" spans="1:5">
      <c r="A265" s="4" t="s">
        <v>8</v>
      </c>
      <c r="B265" s="4">
        <v>20223531</v>
      </c>
      <c r="C265" s="4" t="s">
        <v>431</v>
      </c>
      <c r="D265" s="4">
        <v>6.06</v>
      </c>
      <c r="E265" s="4">
        <v>2</v>
      </c>
    </row>
    <row r="266" ht="17.4" customHeight="1"/>
    <row r="267" ht="17.4" customHeight="1"/>
    <row r="268" ht="17.4" customHeight="1"/>
    <row r="269" ht="17.4" customHeight="1"/>
    <row r="270" ht="17.4" customHeight="1"/>
    <row r="271" ht="17.4" customHeight="1"/>
    <row r="272" ht="17.4" customHeight="1"/>
    <row r="273" ht="17.4" customHeight="1"/>
    <row r="274" ht="17.4" customHeight="1"/>
    <row r="275" ht="17.4" customHeight="1"/>
    <row r="276" ht="17.4" customHeight="1"/>
    <row r="277" ht="17.4" customHeight="1"/>
    <row r="278" ht="17.4" customHeight="1"/>
    <row r="279" ht="17.4" customHeight="1"/>
    <row r="280" ht="17.4" customHeight="1"/>
    <row r="281" ht="17.4" customHeight="1"/>
    <row r="282" ht="17.4" customHeight="1"/>
    <row r="283" ht="17.4" customHeight="1"/>
    <row r="284" ht="17.4" customHeight="1"/>
    <row r="285" ht="17.4" customHeight="1"/>
    <row r="286" ht="17.4" customHeight="1"/>
    <row r="287" ht="17.4" customHeight="1"/>
    <row r="288" ht="17.4" customHeight="1"/>
    <row r="289" ht="17.4" customHeight="1"/>
    <row r="290" ht="17.4" customHeight="1"/>
    <row r="291" ht="17.4" customHeight="1"/>
    <row r="292" ht="17.4" customHeight="1"/>
    <row r="293" ht="17.4" customHeight="1"/>
    <row r="294" ht="17.4" customHeight="1"/>
    <row r="295" ht="17.4" customHeight="1"/>
    <row r="296" ht="17.4" customHeight="1"/>
    <row r="297" ht="17.4" customHeight="1"/>
    <row r="298" ht="17.4" customHeight="1"/>
    <row r="299" ht="17.4" customHeight="1"/>
    <row r="300" ht="17.4" customHeight="1"/>
    <row r="301" ht="17.4" customHeight="1"/>
    <row r="302" ht="17.4" customHeight="1"/>
    <row r="303" ht="17.4" customHeight="1"/>
    <row r="304" ht="17.4" customHeight="1"/>
    <row r="305" ht="17.4" customHeight="1"/>
    <row r="306" ht="17.4" customHeight="1"/>
    <row r="307" ht="17.4" customHeight="1"/>
    <row r="308" ht="17.4" customHeight="1"/>
    <row r="309" ht="17.4" customHeight="1"/>
    <row r="310" ht="17.4" customHeight="1"/>
    <row r="311" ht="17.4" customHeight="1"/>
    <row r="312" ht="17.4" customHeight="1"/>
    <row r="313" ht="17.4" customHeight="1"/>
    <row r="314" ht="17.4" customHeight="1"/>
    <row r="315" ht="17.4" customHeight="1"/>
    <row r="316" ht="17.4" customHeight="1"/>
    <row r="317" ht="17.4" customHeight="1"/>
    <row r="318" ht="17.4" customHeight="1"/>
    <row r="319" ht="17.4" customHeight="1"/>
    <row r="320" ht="17.4" customHeight="1"/>
    <row r="321" ht="17.4" customHeight="1"/>
    <row r="322" ht="17.4" customHeight="1"/>
    <row r="323" ht="17.4" customHeight="1"/>
    <row r="324" ht="17.4" customHeight="1"/>
    <row r="325" ht="17.4" customHeight="1"/>
    <row r="326" ht="17.4" customHeight="1"/>
  </sheetData>
  <mergeCells count="141">
    <mergeCell ref="A1:E1"/>
    <mergeCell ref="B99:E99"/>
    <mergeCell ref="B264:E264"/>
    <mergeCell ref="A3:A43"/>
    <mergeCell ref="A44:A66"/>
    <mergeCell ref="A67:A98"/>
    <mergeCell ref="A100:A263"/>
    <mergeCell ref="B3:B6"/>
    <mergeCell ref="B7:B8"/>
    <mergeCell ref="B9:B16"/>
    <mergeCell ref="B17:B22"/>
    <mergeCell ref="B23:B31"/>
    <mergeCell ref="B32:B39"/>
    <mergeCell ref="B40:B43"/>
    <mergeCell ref="B44:B45"/>
    <mergeCell ref="B46:B55"/>
    <mergeCell ref="B56:B63"/>
    <mergeCell ref="B64:B65"/>
    <mergeCell ref="B67:B75"/>
    <mergeCell ref="B77:B78"/>
    <mergeCell ref="B79:B80"/>
    <mergeCell ref="B81:B82"/>
    <mergeCell ref="B83:B94"/>
    <mergeCell ref="B95:B98"/>
    <mergeCell ref="B100:B134"/>
    <mergeCell ref="B135:B154"/>
    <mergeCell ref="B155:B213"/>
    <mergeCell ref="B214:B224"/>
    <mergeCell ref="B225:B263"/>
    <mergeCell ref="C7:C8"/>
    <mergeCell ref="C9:C10"/>
    <mergeCell ref="C15:C16"/>
    <mergeCell ref="C21:C22"/>
    <mergeCell ref="C25:C26"/>
    <mergeCell ref="C27:C28"/>
    <mergeCell ref="C41:C42"/>
    <mergeCell ref="C77:C78"/>
    <mergeCell ref="C95:C96"/>
    <mergeCell ref="C100:C101"/>
    <mergeCell ref="C102:C103"/>
    <mergeCell ref="C106:C107"/>
    <mergeCell ref="C110:C111"/>
    <mergeCell ref="C112:C113"/>
    <mergeCell ref="C114:C115"/>
    <mergeCell ref="C116:C117"/>
    <mergeCell ref="C121:C122"/>
    <mergeCell ref="C129:C130"/>
    <mergeCell ref="C137:C138"/>
    <mergeCell ref="C139:C140"/>
    <mergeCell ref="C144:C145"/>
    <mergeCell ref="C146:C147"/>
    <mergeCell ref="C148:C149"/>
    <mergeCell ref="C155:C156"/>
    <mergeCell ref="C157:C158"/>
    <mergeCell ref="C159:C160"/>
    <mergeCell ref="C161:C162"/>
    <mergeCell ref="C163:C164"/>
    <mergeCell ref="C165:C166"/>
    <mergeCell ref="C168:C170"/>
    <mergeCell ref="C171:C172"/>
    <mergeCell ref="C173:C174"/>
    <mergeCell ref="C175:C176"/>
    <mergeCell ref="C177:C178"/>
    <mergeCell ref="C180:C181"/>
    <mergeCell ref="C182:C183"/>
    <mergeCell ref="C184:C185"/>
    <mergeCell ref="C186:C187"/>
    <mergeCell ref="C188:C189"/>
    <mergeCell ref="C190:C191"/>
    <mergeCell ref="C192:C193"/>
    <mergeCell ref="C194:C195"/>
    <mergeCell ref="C196:C197"/>
    <mergeCell ref="C198:C199"/>
    <mergeCell ref="C200:C201"/>
    <mergeCell ref="C202:C203"/>
    <mergeCell ref="C206:C207"/>
    <mergeCell ref="C219:C220"/>
    <mergeCell ref="C225:C227"/>
    <mergeCell ref="C228:C231"/>
    <mergeCell ref="C232:C235"/>
    <mergeCell ref="C236:C239"/>
    <mergeCell ref="C240:C243"/>
    <mergeCell ref="C244:C247"/>
    <mergeCell ref="C248:C252"/>
    <mergeCell ref="C253:C256"/>
    <mergeCell ref="C257:C258"/>
    <mergeCell ref="E7:E8"/>
    <mergeCell ref="E9:E10"/>
    <mergeCell ref="E15:E16"/>
    <mergeCell ref="E21:E22"/>
    <mergeCell ref="E25:E26"/>
    <mergeCell ref="E27:E28"/>
    <mergeCell ref="E41:E42"/>
    <mergeCell ref="E77:E78"/>
    <mergeCell ref="E95:E96"/>
    <mergeCell ref="E100:E101"/>
    <mergeCell ref="E102:E103"/>
    <mergeCell ref="E106:E107"/>
    <mergeCell ref="E110:E111"/>
    <mergeCell ref="E112:E113"/>
    <mergeCell ref="E114:E115"/>
    <mergeCell ref="E116:E117"/>
    <mergeCell ref="E121:E122"/>
    <mergeCell ref="E129:E130"/>
    <mergeCell ref="E137:E138"/>
    <mergeCell ref="E139:E140"/>
    <mergeCell ref="E144:E145"/>
    <mergeCell ref="E146:E147"/>
    <mergeCell ref="E148:E149"/>
    <mergeCell ref="E155:E156"/>
    <mergeCell ref="E157:E158"/>
    <mergeCell ref="E159:E160"/>
    <mergeCell ref="E161:E162"/>
    <mergeCell ref="E163:E164"/>
    <mergeCell ref="E165:E166"/>
    <mergeCell ref="E168:E170"/>
    <mergeCell ref="E171:E172"/>
    <mergeCell ref="E173:E174"/>
    <mergeCell ref="E175:E176"/>
    <mergeCell ref="E177:E178"/>
    <mergeCell ref="E180:E181"/>
    <mergeCell ref="E182:E183"/>
    <mergeCell ref="E184:E185"/>
    <mergeCell ref="E186:E187"/>
    <mergeCell ref="E188:E189"/>
    <mergeCell ref="E190:E191"/>
    <mergeCell ref="E192:E193"/>
    <mergeCell ref="E194:E195"/>
    <mergeCell ref="E196:E197"/>
    <mergeCell ref="E200:E201"/>
    <mergeCell ref="E206:E207"/>
    <mergeCell ref="E219:E220"/>
    <mergeCell ref="E225:E227"/>
    <mergeCell ref="E228:E231"/>
    <mergeCell ref="E232:E235"/>
    <mergeCell ref="E236:E239"/>
    <mergeCell ref="E240:E243"/>
    <mergeCell ref="E244:E247"/>
    <mergeCell ref="E248:E252"/>
    <mergeCell ref="E253:E256"/>
    <mergeCell ref="E257:E258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A5" sqref="A5:A21"/>
    </sheetView>
  </sheetViews>
  <sheetFormatPr defaultColWidth="8.725" defaultRowHeight="13.5"/>
  <cols>
    <col min="1" max="1" width="20.8166666666667" customWidth="1"/>
    <col min="2" max="2" width="12.0916666666667" customWidth="1"/>
    <col min="3" max="3" width="9.36666666666667" customWidth="1"/>
    <col min="4" max="4" width="27.9083333333333" customWidth="1"/>
    <col min="5" max="5" width="14.45" customWidth="1"/>
    <col min="6" max="6" width="18.6333333333333" customWidth="1"/>
    <col min="7" max="7" width="14.45" customWidth="1"/>
  </cols>
  <sheetData>
    <row r="1" ht="22.5" spans="1:9">
      <c r="A1" s="18" t="s">
        <v>432</v>
      </c>
      <c r="B1" s="18"/>
      <c r="C1" s="18"/>
      <c r="D1" s="18"/>
      <c r="E1" s="18"/>
      <c r="F1" s="18"/>
      <c r="G1" s="18"/>
      <c r="H1" s="18"/>
      <c r="I1" s="18"/>
    </row>
    <row r="2" ht="20.25" spans="1:9">
      <c r="A2" s="2" t="s">
        <v>22</v>
      </c>
      <c r="B2" s="19" t="s">
        <v>253</v>
      </c>
      <c r="C2" s="19" t="s">
        <v>26</v>
      </c>
      <c r="D2" s="20" t="s">
        <v>27</v>
      </c>
      <c r="E2" s="21" t="s">
        <v>28</v>
      </c>
      <c r="F2" s="19" t="s">
        <v>29</v>
      </c>
      <c r="G2" s="19" t="s">
        <v>30</v>
      </c>
      <c r="H2" s="2" t="s">
        <v>31</v>
      </c>
      <c r="I2" s="2"/>
    </row>
    <row r="3" ht="17.4" customHeight="1" spans="1:9">
      <c r="A3" s="6" t="s">
        <v>2</v>
      </c>
      <c r="B3" s="4" t="s">
        <v>32</v>
      </c>
      <c r="C3" s="4"/>
      <c r="D3" s="4"/>
      <c r="E3" s="4"/>
      <c r="F3" s="4"/>
      <c r="G3" s="4"/>
      <c r="H3" s="4"/>
      <c r="I3" s="4"/>
    </row>
    <row r="4" ht="17.4" customHeight="1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ht="17.4" customHeight="1" spans="1:9">
      <c r="A5" s="4" t="s">
        <v>4</v>
      </c>
      <c r="B5" s="4">
        <v>20222333</v>
      </c>
      <c r="C5" s="4" t="s">
        <v>433</v>
      </c>
      <c r="D5" s="4" t="s">
        <v>434</v>
      </c>
      <c r="E5" s="4">
        <v>2</v>
      </c>
      <c r="F5" s="4" t="s">
        <v>435</v>
      </c>
      <c r="G5" s="4" t="s">
        <v>436</v>
      </c>
      <c r="H5" s="4"/>
      <c r="I5" s="4"/>
    </row>
    <row r="6" ht="18.75" spans="1:9">
      <c r="A6" s="4"/>
      <c r="B6" s="4"/>
      <c r="C6" s="4" t="s">
        <v>437</v>
      </c>
      <c r="D6" s="4" t="s">
        <v>434</v>
      </c>
      <c r="E6" s="4">
        <v>2</v>
      </c>
      <c r="F6" s="4" t="s">
        <v>435</v>
      </c>
      <c r="G6" s="4" t="s">
        <v>436</v>
      </c>
      <c r="H6" s="4"/>
      <c r="I6" s="4"/>
    </row>
    <row r="7" ht="18.75" spans="1:9">
      <c r="A7" s="4"/>
      <c r="B7" s="4"/>
      <c r="C7" s="4" t="s">
        <v>438</v>
      </c>
      <c r="D7" s="4" t="s">
        <v>434</v>
      </c>
      <c r="E7" s="4">
        <v>2</v>
      </c>
      <c r="F7" s="4" t="s">
        <v>435</v>
      </c>
      <c r="G7" s="4" t="s">
        <v>436</v>
      </c>
      <c r="H7" s="4"/>
      <c r="I7" s="4"/>
    </row>
    <row r="8" ht="18.75" spans="1:9">
      <c r="A8" s="4"/>
      <c r="B8" s="4"/>
      <c r="C8" s="4" t="s">
        <v>439</v>
      </c>
      <c r="D8" s="4" t="s">
        <v>434</v>
      </c>
      <c r="E8" s="4">
        <v>2</v>
      </c>
      <c r="F8" s="4" t="s">
        <v>435</v>
      </c>
      <c r="G8" s="4" t="s">
        <v>436</v>
      </c>
      <c r="H8" s="4"/>
      <c r="I8" s="4"/>
    </row>
    <row r="9" ht="18.75" spans="1:9">
      <c r="A9" s="4"/>
      <c r="B9" s="4"/>
      <c r="C9" s="4" t="s">
        <v>440</v>
      </c>
      <c r="D9" s="4" t="s">
        <v>434</v>
      </c>
      <c r="E9" s="4">
        <v>2</v>
      </c>
      <c r="F9" s="4" t="s">
        <v>435</v>
      </c>
      <c r="G9" s="4" t="s">
        <v>436</v>
      </c>
      <c r="H9" s="4"/>
      <c r="I9" s="4"/>
    </row>
    <row r="10" ht="18.75" spans="1:9">
      <c r="A10" s="4"/>
      <c r="B10" s="4"/>
      <c r="C10" s="4" t="s">
        <v>441</v>
      </c>
      <c r="D10" s="4" t="s">
        <v>434</v>
      </c>
      <c r="E10" s="4">
        <v>2</v>
      </c>
      <c r="F10" s="4" t="s">
        <v>435</v>
      </c>
      <c r="G10" s="4" t="s">
        <v>436</v>
      </c>
      <c r="H10" s="4"/>
      <c r="I10" s="4"/>
    </row>
    <row r="11" ht="18.75" spans="1:9">
      <c r="A11" s="4"/>
      <c r="B11" s="4"/>
      <c r="C11" s="4" t="s">
        <v>442</v>
      </c>
      <c r="D11" s="4" t="s">
        <v>434</v>
      </c>
      <c r="E11" s="4">
        <v>2</v>
      </c>
      <c r="F11" s="4" t="s">
        <v>435</v>
      </c>
      <c r="G11" s="4" t="s">
        <v>436</v>
      </c>
      <c r="H11" s="4"/>
      <c r="I11" s="4"/>
    </row>
    <row r="12" ht="18.75" spans="1:9">
      <c r="A12" s="4"/>
      <c r="B12" s="4"/>
      <c r="C12" s="4" t="s">
        <v>443</v>
      </c>
      <c r="D12" s="4" t="s">
        <v>434</v>
      </c>
      <c r="E12" s="4">
        <v>2</v>
      </c>
      <c r="F12" s="4" t="s">
        <v>435</v>
      </c>
      <c r="G12" s="4" t="s">
        <v>436</v>
      </c>
      <c r="H12" s="4"/>
      <c r="I12" s="4"/>
    </row>
    <row r="13" ht="18.75" spans="1:9">
      <c r="A13" s="4"/>
      <c r="B13" s="4"/>
      <c r="C13" s="4" t="s">
        <v>444</v>
      </c>
      <c r="D13" s="4" t="s">
        <v>434</v>
      </c>
      <c r="E13" s="4">
        <v>2</v>
      </c>
      <c r="F13" s="4" t="s">
        <v>435</v>
      </c>
      <c r="G13" s="4" t="s">
        <v>436</v>
      </c>
      <c r="H13" s="4"/>
      <c r="I13" s="4"/>
    </row>
    <row r="14" ht="18.75" spans="1:9">
      <c r="A14" s="4"/>
      <c r="B14" s="4"/>
      <c r="C14" s="4" t="s">
        <v>445</v>
      </c>
      <c r="D14" s="4" t="s">
        <v>434</v>
      </c>
      <c r="E14" s="4">
        <v>2</v>
      </c>
      <c r="F14" s="4" t="s">
        <v>435</v>
      </c>
      <c r="G14" s="4" t="s">
        <v>436</v>
      </c>
      <c r="H14" s="4"/>
      <c r="I14" s="4"/>
    </row>
    <row r="15" ht="18.75" spans="1:9">
      <c r="A15" s="4"/>
      <c r="B15" s="4"/>
      <c r="C15" s="4" t="s">
        <v>446</v>
      </c>
      <c r="D15" s="4" t="s">
        <v>434</v>
      </c>
      <c r="E15" s="4">
        <v>2</v>
      </c>
      <c r="F15" s="4" t="s">
        <v>435</v>
      </c>
      <c r="G15" s="4" t="s">
        <v>436</v>
      </c>
      <c r="H15" s="4"/>
      <c r="I15" s="4"/>
    </row>
    <row r="16" ht="18.75" spans="1:9">
      <c r="A16" s="4"/>
      <c r="B16" s="4"/>
      <c r="C16" s="4" t="s">
        <v>447</v>
      </c>
      <c r="D16" s="4" t="s">
        <v>434</v>
      </c>
      <c r="E16" s="4">
        <v>2</v>
      </c>
      <c r="F16" s="4" t="s">
        <v>435</v>
      </c>
      <c r="G16" s="4" t="s">
        <v>436</v>
      </c>
      <c r="H16" s="4"/>
      <c r="I16" s="4"/>
    </row>
    <row r="17" ht="18.75" spans="1:9">
      <c r="A17" s="4"/>
      <c r="B17" s="4"/>
      <c r="C17" s="4" t="s">
        <v>448</v>
      </c>
      <c r="D17" s="4" t="s">
        <v>434</v>
      </c>
      <c r="E17" s="4">
        <v>2</v>
      </c>
      <c r="F17" s="4" t="s">
        <v>435</v>
      </c>
      <c r="G17" s="4" t="s">
        <v>436</v>
      </c>
      <c r="H17" s="4"/>
      <c r="I17" s="4"/>
    </row>
    <row r="18" ht="18.75" spans="1:9">
      <c r="A18" s="4"/>
      <c r="B18" s="4"/>
      <c r="C18" s="4" t="s">
        <v>449</v>
      </c>
      <c r="D18" s="4" t="s">
        <v>434</v>
      </c>
      <c r="E18" s="4">
        <v>2</v>
      </c>
      <c r="F18" s="4" t="s">
        <v>435</v>
      </c>
      <c r="G18" s="4" t="s">
        <v>436</v>
      </c>
      <c r="H18" s="4"/>
      <c r="I18" s="4"/>
    </row>
    <row r="19" ht="18.75" spans="1:9">
      <c r="A19" s="4"/>
      <c r="B19" s="4"/>
      <c r="C19" s="4" t="s">
        <v>450</v>
      </c>
      <c r="D19" s="4" t="s">
        <v>434</v>
      </c>
      <c r="E19" s="4">
        <v>2</v>
      </c>
      <c r="F19" s="4" t="s">
        <v>435</v>
      </c>
      <c r="G19" s="4" t="s">
        <v>436</v>
      </c>
      <c r="H19" s="4"/>
      <c r="I19" s="4"/>
    </row>
    <row r="20" ht="18.75" spans="1:9">
      <c r="A20" s="4"/>
      <c r="B20" s="4"/>
      <c r="C20" s="4" t="s">
        <v>451</v>
      </c>
      <c r="D20" s="4" t="s">
        <v>434</v>
      </c>
      <c r="E20" s="4">
        <v>2</v>
      </c>
      <c r="F20" s="4" t="s">
        <v>435</v>
      </c>
      <c r="G20" s="4" t="s">
        <v>436</v>
      </c>
      <c r="H20" s="4"/>
      <c r="I20" s="4"/>
    </row>
    <row r="21" ht="18.75" spans="1:9">
      <c r="A21" s="4"/>
      <c r="B21" s="4">
        <v>20222933</v>
      </c>
      <c r="C21" s="4" t="s">
        <v>452</v>
      </c>
      <c r="D21" s="4" t="s">
        <v>44</v>
      </c>
      <c r="E21" s="4">
        <v>2</v>
      </c>
      <c r="F21" s="4" t="s">
        <v>435</v>
      </c>
      <c r="G21" s="4" t="s">
        <v>436</v>
      </c>
      <c r="H21" s="4"/>
      <c r="I21" s="4"/>
    </row>
    <row r="22" ht="18.75" spans="1:9">
      <c r="A22" s="4" t="s">
        <v>5</v>
      </c>
      <c r="B22" s="4" t="s">
        <v>32</v>
      </c>
      <c r="C22" s="4"/>
      <c r="D22" s="4"/>
      <c r="E22" s="4"/>
      <c r="F22" s="4"/>
      <c r="G22" s="4"/>
      <c r="H22" s="4"/>
      <c r="I22" s="4"/>
    </row>
    <row r="23" ht="18.75" spans="1:9">
      <c r="A23" s="4" t="s">
        <v>6</v>
      </c>
      <c r="B23" s="4"/>
      <c r="C23" s="4"/>
      <c r="D23" s="4"/>
      <c r="E23" s="4"/>
      <c r="F23" s="4"/>
      <c r="G23" s="4"/>
      <c r="H23" s="4"/>
      <c r="I23" s="4"/>
    </row>
    <row r="24" ht="18.75" spans="1:9">
      <c r="A24" s="4" t="s">
        <v>7</v>
      </c>
      <c r="B24" s="4"/>
      <c r="C24" s="4"/>
      <c r="D24" s="4"/>
      <c r="E24" s="4"/>
      <c r="F24" s="4"/>
      <c r="G24" s="4"/>
      <c r="H24" s="4"/>
      <c r="I24" s="4"/>
    </row>
    <row r="25" ht="18.75" spans="1:9">
      <c r="A25" s="4" t="s">
        <v>8</v>
      </c>
      <c r="B25" s="4"/>
      <c r="C25" s="4"/>
      <c r="D25" s="4"/>
      <c r="E25" s="4"/>
      <c r="F25" s="4"/>
      <c r="G25" s="4"/>
      <c r="H25" s="4"/>
      <c r="I25" s="4"/>
    </row>
  </sheetData>
  <mergeCells count="23">
    <mergeCell ref="A1:I1"/>
    <mergeCell ref="H2:I2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A5:A21"/>
    <mergeCell ref="B5:B20"/>
    <mergeCell ref="B22:I25"/>
    <mergeCell ref="B3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学院学风反馈表</vt:lpstr>
      <vt:lpstr>日常旷课名单</vt:lpstr>
      <vt:lpstr>日常旷课率</vt:lpstr>
      <vt:lpstr>日常请假名单</vt:lpstr>
      <vt:lpstr>日常请假率</vt:lpstr>
      <vt:lpstr>日常迟到早退名单</vt:lpstr>
      <vt:lpstr>晚自习风气统计表</vt:lpstr>
      <vt:lpstr>晚自习请假</vt:lpstr>
      <vt:lpstr>晚自习旷课</vt:lpstr>
      <vt:lpstr>晚自习迟到早退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陈乐</dc:creator>
  <cp:lastModifiedBy>朱小孩儿</cp:lastModifiedBy>
  <dcterms:created xsi:type="dcterms:W3CDTF">2023-03-06T12:32:00Z</dcterms:created>
  <dcterms:modified xsi:type="dcterms:W3CDTF">2023-06-15T02:41:07Z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7F89A7E11D4243BAB4BCB865F71E6FD1_13</vt:lpwstr>
  </property>
  <property fmtid="{D5CDD505-2E9C-101B-9397-08002B2CF9AE}" pid="3" name="KSOProductBuildVer">
    <vt:lpwstr>2052-11.1.0.14309</vt:lpwstr>
  </property>
</Properties>
</file>