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 activeTab="1"/>
  </bookViews>
  <sheets>
    <sheet name="学院学风反馈表" sheetId="1" r:id="rId1"/>
    <sheet name="日常旷课名单" sheetId="6" r:id="rId2"/>
    <sheet name="日常迟到早退名单" sheetId="2" r:id="rId3"/>
    <sheet name="日常请假名单" sheetId="3" r:id="rId4"/>
    <sheet name="日常请假率" sheetId="4" r:id="rId5"/>
    <sheet name="日常旷课率" sheetId="5" r:id="rId6"/>
    <sheet name="晚自修风气统计表" sheetId="7" r:id="rId7"/>
    <sheet name="晚自习旷课" sheetId="8" r:id="rId8"/>
    <sheet name="晚自习迟到早退" sheetId="9" r:id="rId9"/>
    <sheet name="晚自习请假名单" sheetId="10" r:id="rId10"/>
    <sheet name="统计表" sheetId="11" r:id="rId11"/>
  </sheets>
  <definedNames>
    <definedName name="_xlnm._FilterDatabase" localSheetId="5" hidden="1">日常旷课率!$A$2:$H$29</definedName>
    <definedName name="_xlnm._FilterDatabase" localSheetId="10" hidden="1">统计表!$A$2:$E$29</definedName>
  </definedNames>
  <calcPr calcId="144525"/>
</workbook>
</file>

<file path=xl/sharedStrings.xml><?xml version="1.0" encoding="utf-8"?>
<sst xmlns="http://schemas.openxmlformats.org/spreadsheetml/2006/main" count="3206" uniqueCount="1016">
  <si>
    <t>湖州学院2025-2026学年第二学期学风建设情况通报（第11周 5月11日-5月17日 ）</t>
  </si>
  <si>
    <t>学风指标</t>
  </si>
  <si>
    <t>智能制造学院</t>
  </si>
  <si>
    <t>电子信息学院</t>
  </si>
  <si>
    <t>生命健康学院</t>
  </si>
  <si>
    <t>经济管理学院</t>
  </si>
  <si>
    <t>人文学院</t>
  </si>
  <si>
    <t>设计学院</t>
  </si>
  <si>
    <t>马克思主义学院</t>
  </si>
  <si>
    <t>日常旷课率</t>
  </si>
  <si>
    <t>日常旷课名单</t>
  </si>
  <si>
    <t>日常请假率</t>
  </si>
  <si>
    <t>日常请假人次</t>
  </si>
  <si>
    <t>日常迟到早退</t>
  </si>
  <si>
    <t>晚自习风气统计表</t>
  </si>
  <si>
    <r>
      <rPr>
        <u/>
        <sz val="14"/>
        <rFont val="仿宋_GB2312"/>
        <charset val="134"/>
      </rPr>
      <t>班级明细</t>
    </r>
  </si>
  <si>
    <t>晚自习请假</t>
  </si>
  <si>
    <t>晚自习旷课</t>
  </si>
  <si>
    <t>晚自习迟到早退</t>
  </si>
  <si>
    <t>各学院统计表规范程度</t>
  </si>
  <si>
    <r>
      <rPr>
        <u/>
        <sz val="14"/>
        <rFont val="仿宋_GB2312"/>
        <charset val="134"/>
      </rPr>
      <t>交齐且规范</t>
    </r>
  </si>
  <si>
    <t>湖州学院日常旷课统计表</t>
  </si>
  <si>
    <t>学院</t>
  </si>
  <si>
    <t>班 级</t>
  </si>
  <si>
    <t>学号</t>
  </si>
  <si>
    <t>课程</t>
  </si>
  <si>
    <t>姓名</t>
  </si>
  <si>
    <t>旷课节数（日期）</t>
  </si>
  <si>
    <t>累计节数</t>
  </si>
  <si>
    <t>旷课原因</t>
  </si>
  <si>
    <t>旷课同学处理的相关反馈
（是否通报、已完成谈心谈话等）</t>
  </si>
  <si>
    <t>机械2301</t>
  </si>
  <si>
    <t>液压与气压</t>
  </si>
  <si>
    <t>金粲翔</t>
  </si>
  <si>
    <t>3（5.13）</t>
  </si>
  <si>
    <t>无故旷课</t>
  </si>
  <si>
    <t>已谈话，通报批评</t>
  </si>
  <si>
    <t>电气2502</t>
  </si>
  <si>
    <t>大学物理</t>
  </si>
  <si>
    <t>高宇航</t>
  </si>
  <si>
    <t>3（5.14）</t>
  </si>
  <si>
    <t>欧裕诚</t>
  </si>
  <si>
    <t>电路原理</t>
  </si>
  <si>
    <t>3（5.11）</t>
  </si>
  <si>
    <t>陈宇涵</t>
  </si>
  <si>
    <t>软件工程2501</t>
  </si>
  <si>
    <t>高等数学A（2）</t>
  </si>
  <si>
    <t>郭航</t>
  </si>
  <si>
    <t>2（5.11）</t>
  </si>
  <si>
    <t>马克思主义基本原理</t>
  </si>
  <si>
    <t>计算机2302</t>
  </si>
  <si>
    <t>软件工程</t>
  </si>
  <si>
    <t>孔帅兴</t>
  </si>
  <si>
    <t>2（5.14）</t>
  </si>
  <si>
    <t>光电信息2401</t>
  </si>
  <si>
    <t>信号与系统</t>
  </si>
  <si>
    <t>何仙荣</t>
  </si>
  <si>
    <t>电子信息2301</t>
  </si>
  <si>
    <t>嵌入式系统及应用</t>
  </si>
  <si>
    <t>徐浩奕</t>
  </si>
  <si>
    <t>2（5.12）</t>
  </si>
  <si>
    <t>软件工程2502</t>
  </si>
  <si>
    <t>大学物理C</t>
  </si>
  <si>
    <t>沈立鑫</t>
  </si>
  <si>
    <t>社体2301</t>
  </si>
  <si>
    <t>运动损伤</t>
  </si>
  <si>
    <t>王重文</t>
  </si>
  <si>
    <t>2（5.15）</t>
  </si>
  <si>
    <t>王新宇</t>
  </si>
  <si>
    <t>周彬峰</t>
  </si>
  <si>
    <t>无</t>
  </si>
  <si>
    <t>产设2501</t>
  </si>
  <si>
    <t>思想道德</t>
  </si>
  <si>
    <t>梅婧蕾</t>
  </si>
  <si>
    <t>2(5.11)</t>
  </si>
  <si>
    <t>睡过</t>
  </si>
  <si>
    <t>大学生心理</t>
  </si>
  <si>
    <t>2(5.15)</t>
  </si>
  <si>
    <t>大学英语</t>
  </si>
  <si>
    <t>许雁曦</t>
  </si>
  <si>
    <t>2(5.13)</t>
  </si>
  <si>
    <t>张昱</t>
  </si>
  <si>
    <t>欧阳俊杰</t>
  </si>
  <si>
    <t>叶孟泽</t>
  </si>
  <si>
    <t>陈智敏</t>
  </si>
  <si>
    <t>吕俞辰</t>
  </si>
  <si>
    <t>凌心雨</t>
  </si>
  <si>
    <t>董柯楠</t>
  </si>
  <si>
    <t>1(5.15)</t>
  </si>
  <si>
    <t>马克思学院</t>
  </si>
  <si>
    <t>湖州学院日常迟到早退统计表</t>
  </si>
  <si>
    <t>班级</t>
  </si>
  <si>
    <t>类别</t>
  </si>
  <si>
    <t>日期</t>
  </si>
  <si>
    <t>备注</t>
  </si>
  <si>
    <t>新能源材料2502</t>
  </si>
  <si>
    <t>郑其轩</t>
  </si>
  <si>
    <t>高等数学</t>
  </si>
  <si>
    <t>迟到</t>
  </si>
  <si>
    <t>计算机2502</t>
  </si>
  <si>
    <t>舒钰淞</t>
  </si>
  <si>
    <t>何文</t>
  </si>
  <si>
    <t>大学生心理健康</t>
  </si>
  <si>
    <t>湖州学院日常请假统计表</t>
  </si>
  <si>
    <t>详细节数（日期）</t>
  </si>
  <si>
    <t>电气2511</t>
  </si>
  <si>
    <t>俞思泉</t>
  </si>
  <si>
    <t>单片机</t>
  </si>
  <si>
    <t>自动控制原理</t>
  </si>
  <si>
    <t>林郑楠</t>
  </si>
  <si>
    <t>许亮</t>
  </si>
  <si>
    <t>电机与拖动</t>
  </si>
  <si>
    <t>严陈煦</t>
  </si>
  <si>
    <t>线性代数</t>
  </si>
  <si>
    <t>李涵诺</t>
  </si>
  <si>
    <t>材化2512</t>
  </si>
  <si>
    <t>陈博文</t>
  </si>
  <si>
    <t>材料化学</t>
  </si>
  <si>
    <t>张振阳</t>
  </si>
  <si>
    <t>材化2401</t>
  </si>
  <si>
    <t>夏华杰</t>
  </si>
  <si>
    <t>文健凝</t>
  </si>
  <si>
    <t>电工电子基础</t>
  </si>
  <si>
    <t>王婧</t>
  </si>
  <si>
    <t>欧阳家辉</t>
  </si>
  <si>
    <t>材料化学基础</t>
  </si>
  <si>
    <t>中国近代史纲要</t>
  </si>
  <si>
    <t>周扬</t>
  </si>
  <si>
    <t>高分子2501</t>
  </si>
  <si>
    <t>吴雄志</t>
  </si>
  <si>
    <t>电气2402</t>
  </si>
  <si>
    <t>谢延诚</t>
  </si>
  <si>
    <t>信息与系统</t>
  </si>
  <si>
    <t>郑伟杰</t>
  </si>
  <si>
    <t>3（5.15）</t>
  </si>
  <si>
    <t>刘宗硕</t>
  </si>
  <si>
    <t>李阳</t>
  </si>
  <si>
    <t>单片机原理</t>
  </si>
  <si>
    <t>新能源材料2501</t>
  </si>
  <si>
    <t>甘雨菲</t>
  </si>
  <si>
    <t>廖妤钰</t>
  </si>
  <si>
    <t>普通物理学</t>
  </si>
  <si>
    <t>光电信息2302</t>
  </si>
  <si>
    <t>包嘉诚</t>
  </si>
  <si>
    <t>半导体照明技术实验</t>
  </si>
  <si>
    <t>光电检测技术实验</t>
  </si>
  <si>
    <t>涂浩</t>
  </si>
  <si>
    <t>数字图像处理</t>
  </si>
  <si>
    <t>3（5.12）</t>
  </si>
  <si>
    <t>钱庄元</t>
  </si>
  <si>
    <t>工程伦理</t>
  </si>
  <si>
    <t>计算机2301</t>
  </si>
  <si>
    <t>王家豪</t>
  </si>
  <si>
    <t>汇编原理</t>
  </si>
  <si>
    <t>刘美孜</t>
  </si>
  <si>
    <t>智能信息处理</t>
  </si>
  <si>
    <t>李圣辉</t>
  </si>
  <si>
    <t>张晓雪</t>
  </si>
  <si>
    <t>景年睿</t>
  </si>
  <si>
    <t>2（5.13）</t>
  </si>
  <si>
    <t>离散数学</t>
  </si>
  <si>
    <t>光电信息2511</t>
  </si>
  <si>
    <t>李嘉豪</t>
  </si>
  <si>
    <t>彭定杭</t>
  </si>
  <si>
    <t>半导体物理</t>
  </si>
  <si>
    <t>数字电子技术</t>
  </si>
  <si>
    <t>软件工程2401</t>
  </si>
  <si>
    <t>陈璞</t>
  </si>
  <si>
    <t>中国近现代史纲要</t>
  </si>
  <si>
    <t>软件工程2402</t>
  </si>
  <si>
    <t>孟海伦</t>
  </si>
  <si>
    <t>软件建模与分析</t>
  </si>
  <si>
    <t>数据库系统原理</t>
  </si>
  <si>
    <t>谢思悦</t>
  </si>
  <si>
    <t>黄云辉</t>
  </si>
  <si>
    <t>大学英语（跨文化交际）</t>
  </si>
  <si>
    <t>光电信息2402</t>
  </si>
  <si>
    <t>干浩南</t>
  </si>
  <si>
    <t>电子技术实验</t>
  </si>
  <si>
    <t>单片机原理与应用</t>
  </si>
  <si>
    <t>工程光学实验</t>
  </si>
  <si>
    <t>赵靓凯</t>
  </si>
  <si>
    <t>大学英语（4）</t>
  </si>
  <si>
    <t>叶奔祺</t>
  </si>
  <si>
    <t>材料科学基础</t>
  </si>
  <si>
    <t>计算机2511</t>
  </si>
  <si>
    <t>周晨薇</t>
  </si>
  <si>
    <t>面向对象程序设计java</t>
  </si>
  <si>
    <t>张婷</t>
  </si>
  <si>
    <t>计算机网络</t>
  </si>
  <si>
    <t>数据库原理</t>
  </si>
  <si>
    <t>大学英语C</t>
  </si>
  <si>
    <t>汇编网络</t>
  </si>
  <si>
    <t>数据结构</t>
  </si>
  <si>
    <t>网络攻防与对抗</t>
  </si>
  <si>
    <t>面对对象程序设计</t>
  </si>
  <si>
    <t>赵锦涛</t>
  </si>
  <si>
    <t>电子信息2502</t>
  </si>
  <si>
    <t>周瑞</t>
  </si>
  <si>
    <t>周晓</t>
  </si>
  <si>
    <t>电子信息2501</t>
  </si>
  <si>
    <t>廉润业</t>
  </si>
  <si>
    <t>莫佳欣</t>
  </si>
  <si>
    <t>罗耀卓</t>
  </si>
  <si>
    <t>数字逻辑电路</t>
  </si>
  <si>
    <t>软件工程2301</t>
  </si>
  <si>
    <t>沈晨婧</t>
  </si>
  <si>
    <t>深度学习基础</t>
  </si>
  <si>
    <t>人机交互的软件工程方法</t>
  </si>
  <si>
    <t>软件质量保证与测试</t>
  </si>
  <si>
    <t>操作系统</t>
  </si>
  <si>
    <t>庄亮亮</t>
  </si>
  <si>
    <t>甄子龙</t>
  </si>
  <si>
    <t>董芸含</t>
  </si>
  <si>
    <t>王雅琼</t>
  </si>
  <si>
    <t>软件工程2302</t>
  </si>
  <si>
    <t>林亦菲</t>
  </si>
  <si>
    <t>林煊涵</t>
  </si>
  <si>
    <t>李招康</t>
  </si>
  <si>
    <t>刘舜</t>
  </si>
  <si>
    <t>师永康</t>
  </si>
  <si>
    <t>孙佳楠</t>
  </si>
  <si>
    <t>张志成</t>
  </si>
  <si>
    <t>固体物理</t>
  </si>
  <si>
    <t>张雄</t>
  </si>
  <si>
    <t>杨磊</t>
  </si>
  <si>
    <t>杜熙</t>
  </si>
  <si>
    <t>郭泳江</t>
  </si>
  <si>
    <t>熊俊杰</t>
  </si>
  <si>
    <t>材料科学与基础</t>
  </si>
  <si>
    <t>光电信息2301</t>
  </si>
  <si>
    <t>黄兵兵</t>
  </si>
  <si>
    <t>传感器技术与应用</t>
  </si>
  <si>
    <t>光谱技术与应用</t>
  </si>
  <si>
    <t>朱冠宁</t>
  </si>
  <si>
    <t>通信原理</t>
  </si>
  <si>
    <t>面向对象程序设计</t>
  </si>
  <si>
    <t>电子信息2302</t>
  </si>
  <si>
    <t>宋屹宸</t>
  </si>
  <si>
    <t>自动控制与原理</t>
  </si>
  <si>
    <t>贾祺</t>
  </si>
  <si>
    <t>电子信息2303</t>
  </si>
  <si>
    <t>赵凤樱</t>
  </si>
  <si>
    <t>何饶婷</t>
  </si>
  <si>
    <t>计算机2501</t>
  </si>
  <si>
    <t>张岳</t>
  </si>
  <si>
    <t>黄丽萍</t>
  </si>
  <si>
    <t>护理2401</t>
  </si>
  <si>
    <t>王歆越</t>
  </si>
  <si>
    <t>基础护理学</t>
  </si>
  <si>
    <t>医学统计学</t>
  </si>
  <si>
    <t>药理学</t>
  </si>
  <si>
    <t>护理研究</t>
  </si>
  <si>
    <t>护理人文关怀</t>
  </si>
  <si>
    <t>护理2422</t>
  </si>
  <si>
    <t>傅忆瑶</t>
  </si>
  <si>
    <t>护理2421</t>
  </si>
  <si>
    <t>胡高洁</t>
  </si>
  <si>
    <t>机能学实验</t>
  </si>
  <si>
    <t>4（5.11）</t>
  </si>
  <si>
    <t>倪羽奕</t>
  </si>
  <si>
    <t>护理人际沟通</t>
  </si>
  <si>
    <t>大学英语4</t>
  </si>
  <si>
    <t>胡莹莹</t>
  </si>
  <si>
    <t>姜贝贝</t>
  </si>
  <si>
    <t>朱心怡</t>
  </si>
  <si>
    <t>生物2401</t>
  </si>
  <si>
    <t>胡怡然</t>
  </si>
  <si>
    <t>细胞生物学</t>
  </si>
  <si>
    <t>微生物学</t>
  </si>
  <si>
    <t>姜雪萍</t>
  </si>
  <si>
    <t>吕佳宁</t>
  </si>
  <si>
    <t>丁炜怡</t>
  </si>
  <si>
    <t>郑书徽</t>
  </si>
  <si>
    <t>孙思琦</t>
  </si>
  <si>
    <t>武晶晶</t>
  </si>
  <si>
    <t>制药2521</t>
  </si>
  <si>
    <t>张艺</t>
  </si>
  <si>
    <t>工程制图</t>
  </si>
  <si>
    <t>徐世涛</t>
  </si>
  <si>
    <t>胡馨仪</t>
  </si>
  <si>
    <t>生物2511</t>
  </si>
  <si>
    <t>孙帅杰</t>
  </si>
  <si>
    <t>生物大数据</t>
  </si>
  <si>
    <t>刘欣雨</t>
  </si>
  <si>
    <t>免疫学</t>
  </si>
  <si>
    <t>柳倩莹</t>
  </si>
  <si>
    <t>罗亮</t>
  </si>
  <si>
    <t>分子生物学</t>
  </si>
  <si>
    <t>环境生物学</t>
  </si>
  <si>
    <t>叶博文</t>
  </si>
  <si>
    <t>化工原理</t>
  </si>
  <si>
    <t>张宇宁</t>
  </si>
  <si>
    <t>社体2502</t>
  </si>
  <si>
    <t>陈如钰</t>
  </si>
  <si>
    <t>网球</t>
  </si>
  <si>
    <t>棍网球</t>
  </si>
  <si>
    <t>顾哲铨</t>
  </si>
  <si>
    <t>篮球</t>
  </si>
  <si>
    <t>武术</t>
  </si>
  <si>
    <t>俞姜博</t>
  </si>
  <si>
    <t>运动生理学</t>
  </si>
  <si>
    <t>社会体育学</t>
  </si>
  <si>
    <t>田径</t>
  </si>
  <si>
    <t>写作与沟通</t>
  </si>
  <si>
    <t>夏建宇</t>
  </si>
  <si>
    <t>王瑞捷</t>
  </si>
  <si>
    <t>护理2522</t>
  </si>
  <si>
    <t>宋佳佳</t>
  </si>
  <si>
    <t>护理导论</t>
  </si>
  <si>
    <t>护理心理学</t>
  </si>
  <si>
    <t>屠佳霞</t>
  </si>
  <si>
    <t>病原微生物</t>
  </si>
  <si>
    <t>预防医学</t>
  </si>
  <si>
    <t>制药2301</t>
  </si>
  <si>
    <t>岑家敏</t>
  </si>
  <si>
    <t>制药分离工程</t>
  </si>
  <si>
    <t>天然药物化学</t>
  </si>
  <si>
    <t>社体2302</t>
  </si>
  <si>
    <t>童佳美</t>
  </si>
  <si>
    <t>体育管理学</t>
  </si>
  <si>
    <t>运动损伤与康复</t>
  </si>
  <si>
    <t>林佳颖</t>
  </si>
  <si>
    <t>王汝</t>
  </si>
  <si>
    <t>孔心如</t>
  </si>
  <si>
    <t>李联中</t>
  </si>
  <si>
    <t>胡晓凯</t>
  </si>
  <si>
    <t>徐拓程</t>
  </si>
  <si>
    <t>杨泽宇</t>
  </si>
  <si>
    <r>
      <rPr>
        <sz val="14"/>
        <color theme="1"/>
        <rFont val="仿宋_GB2312"/>
        <charset val="134"/>
      </rPr>
      <t>供应链</t>
    </r>
    <r>
      <rPr>
        <sz val="14"/>
        <color theme="1"/>
        <rFont val="仿宋_GB2312"/>
        <charset val="0"/>
      </rPr>
      <t>2501</t>
    </r>
  </si>
  <si>
    <t>张程</t>
  </si>
  <si>
    <r>
      <rPr>
        <sz val="14"/>
        <color theme="1"/>
        <rFont val="仿宋_GB2312"/>
        <charset val="0"/>
      </rPr>
      <t>2</t>
    </r>
    <r>
      <rPr>
        <sz val="14"/>
        <color theme="1"/>
        <rFont val="仿宋_GB2312"/>
        <charset val="134"/>
      </rPr>
      <t>（</t>
    </r>
    <r>
      <rPr>
        <sz val="14"/>
        <color theme="1"/>
        <rFont val="仿宋_GB2312"/>
        <charset val="0"/>
      </rPr>
      <t>5.12)</t>
    </r>
  </si>
  <si>
    <t>市场营销</t>
  </si>
  <si>
    <r>
      <rPr>
        <sz val="14"/>
        <color theme="1"/>
        <rFont val="仿宋_GB2312"/>
        <charset val="0"/>
      </rPr>
      <t>2</t>
    </r>
    <r>
      <rPr>
        <sz val="14"/>
        <color theme="1"/>
        <rFont val="仿宋_GB2312"/>
        <charset val="134"/>
      </rPr>
      <t>（</t>
    </r>
    <r>
      <rPr>
        <sz val="14"/>
        <color theme="1"/>
        <rFont val="仿宋_GB2312"/>
        <charset val="0"/>
      </rPr>
      <t>5.14</t>
    </r>
    <r>
      <rPr>
        <sz val="14"/>
        <color theme="1"/>
        <rFont val="仿宋_GB2312"/>
        <charset val="134"/>
      </rPr>
      <t>）</t>
    </r>
  </si>
  <si>
    <t>物流学</t>
  </si>
  <si>
    <r>
      <rPr>
        <sz val="14"/>
        <color theme="1"/>
        <rFont val="仿宋_GB2312"/>
        <charset val="0"/>
      </rPr>
      <t>2</t>
    </r>
    <r>
      <rPr>
        <sz val="14"/>
        <color theme="1"/>
        <rFont val="仿宋_GB2312"/>
        <charset val="134"/>
      </rPr>
      <t>（</t>
    </r>
    <r>
      <rPr>
        <sz val="14"/>
        <color theme="1"/>
        <rFont val="仿宋_GB2312"/>
        <charset val="0"/>
      </rPr>
      <t>5.15</t>
    </r>
    <r>
      <rPr>
        <sz val="14"/>
        <color theme="1"/>
        <rFont val="仿宋_GB2312"/>
        <charset val="134"/>
      </rPr>
      <t>）</t>
    </r>
  </si>
  <si>
    <t>李孝</t>
  </si>
  <si>
    <r>
      <rPr>
        <sz val="14"/>
        <color theme="1"/>
        <rFont val="仿宋_GB2312"/>
        <charset val="0"/>
      </rPr>
      <t>2</t>
    </r>
    <r>
      <rPr>
        <sz val="14"/>
        <color theme="1"/>
        <rFont val="仿宋_GB2312"/>
        <charset val="134"/>
      </rPr>
      <t>（</t>
    </r>
    <r>
      <rPr>
        <sz val="14"/>
        <color theme="1"/>
        <rFont val="仿宋_GB2312"/>
        <charset val="0"/>
      </rPr>
      <t>5.11</t>
    </r>
    <r>
      <rPr>
        <sz val="14"/>
        <color theme="1"/>
        <rFont val="仿宋_GB2312"/>
        <charset val="134"/>
      </rPr>
      <t>）</t>
    </r>
  </si>
  <si>
    <t>大学政治</t>
  </si>
  <si>
    <t>大学心理健康</t>
  </si>
  <si>
    <t>程浩洋</t>
  </si>
  <si>
    <t>向泉林</t>
  </si>
  <si>
    <t>李佳乐</t>
  </si>
  <si>
    <t>宋艳菲</t>
  </si>
  <si>
    <r>
      <rPr>
        <sz val="14"/>
        <color theme="1"/>
        <rFont val="仿宋_GB2312"/>
        <charset val="134"/>
      </rPr>
      <t>国贸</t>
    </r>
    <r>
      <rPr>
        <sz val="14"/>
        <color theme="1"/>
        <rFont val="仿宋_GB2312"/>
        <charset val="0"/>
      </rPr>
      <t>2512</t>
    </r>
  </si>
  <si>
    <t>高晨辉</t>
  </si>
  <si>
    <t>数字贸易</t>
  </si>
  <si>
    <t>国际金融</t>
  </si>
  <si>
    <r>
      <rPr>
        <sz val="14"/>
        <color theme="1"/>
        <rFont val="仿宋_GB2312"/>
        <charset val="0"/>
      </rPr>
      <t>2</t>
    </r>
    <r>
      <rPr>
        <sz val="14"/>
        <color theme="1"/>
        <rFont val="仿宋_GB2312"/>
        <charset val="134"/>
      </rPr>
      <t>（</t>
    </r>
    <r>
      <rPr>
        <sz val="14"/>
        <color theme="1"/>
        <rFont val="仿宋_GB2312"/>
        <charset val="0"/>
      </rPr>
      <t>5.13</t>
    </r>
    <r>
      <rPr>
        <sz val="14"/>
        <color theme="1"/>
        <rFont val="仿宋_GB2312"/>
        <charset val="134"/>
      </rPr>
      <t>）</t>
    </r>
  </si>
  <si>
    <t>叶涛</t>
  </si>
  <si>
    <t>国际贸易实务</t>
  </si>
  <si>
    <r>
      <rPr>
        <sz val="14"/>
        <color theme="1"/>
        <rFont val="仿宋_GB2312"/>
        <charset val="134"/>
      </rPr>
      <t>国贸</t>
    </r>
    <r>
      <rPr>
        <sz val="14"/>
        <color theme="1"/>
        <rFont val="仿宋_GB2312"/>
        <charset val="0"/>
      </rPr>
      <t>2511</t>
    </r>
  </si>
  <si>
    <t>吕梦迪</t>
  </si>
  <si>
    <r>
      <rPr>
        <sz val="14"/>
        <color theme="1"/>
        <rFont val="仿宋_GB2312"/>
        <charset val="134"/>
      </rPr>
      <t>跨境电商</t>
    </r>
    <r>
      <rPr>
        <sz val="14"/>
        <color theme="1"/>
        <rFont val="仿宋_GB2312"/>
        <charset val="0"/>
      </rPr>
      <t>2401</t>
    </r>
  </si>
  <si>
    <t>陈嘉乐</t>
  </si>
  <si>
    <r>
      <rPr>
        <sz val="14"/>
        <color theme="1"/>
        <rFont val="仿宋_GB2312"/>
        <charset val="0"/>
      </rPr>
      <t>spss</t>
    </r>
    <r>
      <rPr>
        <sz val="14"/>
        <color theme="1"/>
        <rFont val="仿宋_GB2312"/>
        <charset val="134"/>
      </rPr>
      <t>应用</t>
    </r>
  </si>
  <si>
    <t>习近平概论</t>
  </si>
  <si>
    <t>凌悦希</t>
  </si>
  <si>
    <t>毛泽东概论</t>
  </si>
  <si>
    <t>新媒体营销</t>
  </si>
  <si>
    <t>汉语言2301</t>
  </si>
  <si>
    <t>王科竣</t>
  </si>
  <si>
    <t>中国当代文艺思潮</t>
  </si>
  <si>
    <t>陈维</t>
  </si>
  <si>
    <t>华文文学研究</t>
  </si>
  <si>
    <t>汉语言2302</t>
  </si>
  <si>
    <t>杨乐佳</t>
  </si>
  <si>
    <t>宋词研究</t>
  </si>
  <si>
    <t>语言学概要</t>
  </si>
  <si>
    <t>王煨</t>
  </si>
  <si>
    <t>舒家耀</t>
  </si>
  <si>
    <t>汉语言2304</t>
  </si>
  <si>
    <t>刘子涵</t>
  </si>
  <si>
    <t>体育与健康</t>
  </si>
  <si>
    <t>广告2301</t>
  </si>
  <si>
    <t>夏洁</t>
  </si>
  <si>
    <t>广告经营与管理</t>
  </si>
  <si>
    <t>杨云超</t>
  </si>
  <si>
    <t>企业ct战略</t>
  </si>
  <si>
    <t>影视广告制作</t>
  </si>
  <si>
    <t>4（5.15）</t>
  </si>
  <si>
    <t>英语2302</t>
  </si>
  <si>
    <t>胡梦洁</t>
  </si>
  <si>
    <t>英语演讲与辩论</t>
  </si>
  <si>
    <t>第二外语</t>
  </si>
  <si>
    <t>商务英语翻译</t>
  </si>
  <si>
    <t>典籍翻译</t>
  </si>
  <si>
    <t>同声翻译</t>
  </si>
  <si>
    <t>美国文学</t>
  </si>
  <si>
    <t>国际商务礼仪</t>
  </si>
  <si>
    <t>商务英语写作</t>
  </si>
  <si>
    <t>英语词汇学</t>
  </si>
  <si>
    <t>语言学导论</t>
  </si>
  <si>
    <t>李玮</t>
  </si>
  <si>
    <t>郑雅琪</t>
  </si>
  <si>
    <t>汉语言2401</t>
  </si>
  <si>
    <t>黄枭</t>
  </si>
  <si>
    <t>现代诗歌研究</t>
  </si>
  <si>
    <t>古代汉语</t>
  </si>
  <si>
    <t>莫婉清</t>
  </si>
  <si>
    <t>科幻小说研究</t>
  </si>
  <si>
    <t>汉语言2402</t>
  </si>
  <si>
    <t>胡菲比</t>
  </si>
  <si>
    <t>胡煜沁</t>
  </si>
  <si>
    <t>网媒2402</t>
  </si>
  <si>
    <t>章逸云</t>
  </si>
  <si>
    <t>网络视听脚本创作</t>
  </si>
  <si>
    <t>英语2401</t>
  </si>
  <si>
    <t>颜丽敏</t>
  </si>
  <si>
    <t>习概</t>
  </si>
  <si>
    <t>毛概</t>
  </si>
  <si>
    <t>英语写作</t>
  </si>
  <si>
    <t>综合英语</t>
  </si>
  <si>
    <t>汉语言2502</t>
  </si>
  <si>
    <t>张潮洋</t>
  </si>
  <si>
    <t>中国现代文学</t>
  </si>
  <si>
    <t>文化概论</t>
  </si>
  <si>
    <t>周旭怡</t>
  </si>
  <si>
    <t>思想道德与法治</t>
  </si>
  <si>
    <t>网媒2502</t>
  </si>
  <si>
    <t>邵诗彤</t>
  </si>
  <si>
    <t>网络与新媒体实务</t>
  </si>
  <si>
    <t>伍浩然</t>
  </si>
  <si>
    <t>徐榜梅</t>
  </si>
  <si>
    <t>数字摄影</t>
  </si>
  <si>
    <t>传播学概论</t>
  </si>
  <si>
    <t>英语2501</t>
  </si>
  <si>
    <r>
      <rPr>
        <sz val="14"/>
        <color theme="1"/>
        <rFont val="仿宋_GB2312"/>
        <charset val="134"/>
      </rPr>
      <t>胡</t>
    </r>
    <r>
      <rPr>
        <sz val="14"/>
        <color theme="1"/>
        <rFont val="宋体"/>
        <charset val="134"/>
      </rPr>
      <t>淏</t>
    </r>
    <r>
      <rPr>
        <sz val="14"/>
        <color theme="1"/>
        <rFont val="仿宋_GB2312"/>
        <charset val="134"/>
      </rPr>
      <t>登</t>
    </r>
  </si>
  <si>
    <t>ai+英语</t>
  </si>
  <si>
    <t>英语语法</t>
  </si>
  <si>
    <t>英语阅读</t>
  </si>
  <si>
    <t>英语语音</t>
  </si>
  <si>
    <t>陆泠安</t>
  </si>
  <si>
    <t>王家怡</t>
  </si>
  <si>
    <t>卢钇澄</t>
  </si>
  <si>
    <t>汉语言2511</t>
  </si>
  <si>
    <t>王浩</t>
  </si>
  <si>
    <t>古代汉语2</t>
  </si>
  <si>
    <t>外国文学2</t>
  </si>
  <si>
    <t>张宇晨</t>
  </si>
  <si>
    <t>美学</t>
  </si>
  <si>
    <t>国学概论</t>
  </si>
  <si>
    <t>视传2301</t>
  </si>
  <si>
    <t>刘芮嘉</t>
  </si>
  <si>
    <t>品牌设计</t>
  </si>
  <si>
    <t>4（5.12）</t>
  </si>
  <si>
    <t>4（5.14）</t>
  </si>
  <si>
    <t>大学生职业规划</t>
  </si>
  <si>
    <t>柯蕴妍</t>
  </si>
  <si>
    <t>周佳男</t>
  </si>
  <si>
    <t>视传2302</t>
  </si>
  <si>
    <t>张欣怡</t>
  </si>
  <si>
    <t>视传2303</t>
  </si>
  <si>
    <t>蒋安安</t>
  </si>
  <si>
    <t>环设2302</t>
  </si>
  <si>
    <t>孙涤遥</t>
  </si>
  <si>
    <t>项目综合实训</t>
  </si>
  <si>
    <t>4（5.13）</t>
  </si>
  <si>
    <t>钟思雨</t>
  </si>
  <si>
    <t>柯佳琪</t>
  </si>
  <si>
    <t>产设2301</t>
  </si>
  <si>
    <r>
      <rPr>
        <sz val="14"/>
        <color theme="1"/>
        <rFont val="仿宋_GB2312"/>
        <charset val="134"/>
      </rPr>
      <t>张</t>
    </r>
    <r>
      <rPr>
        <sz val="14"/>
        <color theme="1"/>
        <rFont val="宋体"/>
        <charset val="134"/>
      </rPr>
      <t>姮</t>
    </r>
    <r>
      <rPr>
        <sz val="14"/>
        <color theme="1"/>
        <rFont val="仿宋_GB2312"/>
        <charset val="134"/>
      </rPr>
      <t>艺</t>
    </r>
  </si>
  <si>
    <t>家具设计</t>
  </si>
  <si>
    <t>视传2403</t>
  </si>
  <si>
    <t>郑许嘉</t>
  </si>
  <si>
    <t>3(5.15)</t>
  </si>
  <si>
    <t>人工智能辅助设计</t>
  </si>
  <si>
    <t>4(5.15)</t>
  </si>
  <si>
    <t>徐晶晶</t>
  </si>
  <si>
    <t>视传2503</t>
  </si>
  <si>
    <t>蓝晨钰</t>
  </si>
  <si>
    <t>寿欣岚</t>
  </si>
  <si>
    <t>装饰图案</t>
  </si>
  <si>
    <t>4(5.14)</t>
  </si>
  <si>
    <t>摄影基础</t>
  </si>
  <si>
    <t>4(5.12)</t>
  </si>
  <si>
    <t>环设2501</t>
  </si>
  <si>
    <t>邓涵予</t>
  </si>
  <si>
    <t>cad</t>
  </si>
  <si>
    <t>环设2502</t>
  </si>
  <si>
    <t>徐昊</t>
  </si>
  <si>
    <t>体育</t>
  </si>
  <si>
    <t>2(5.14)</t>
  </si>
  <si>
    <t>产品设计表现技法</t>
  </si>
  <si>
    <t>郑艺涵</t>
  </si>
  <si>
    <t>思政2401</t>
  </si>
  <si>
    <t>金艳君</t>
  </si>
  <si>
    <t>西方政治思想史</t>
  </si>
  <si>
    <t>2(5.11）</t>
  </si>
  <si>
    <t xml:space="preserve">徐栓 </t>
  </si>
  <si>
    <t>人力资源管理</t>
  </si>
  <si>
    <t>尹俊洁</t>
  </si>
  <si>
    <t>伦理学</t>
  </si>
  <si>
    <t>3(5.14）</t>
  </si>
  <si>
    <t>蔡墨涵</t>
  </si>
  <si>
    <t xml:space="preserve">金炳宇 </t>
  </si>
  <si>
    <t>马克思恩格斯列宁哲学经典著作导读</t>
  </si>
  <si>
    <t>金喜悦</t>
  </si>
  <si>
    <t>教育心理学</t>
  </si>
  <si>
    <t>1(5.11）</t>
  </si>
  <si>
    <t>季瑞翔</t>
  </si>
  <si>
    <t>戴于真</t>
  </si>
  <si>
    <t>思政2501</t>
  </si>
  <si>
    <t>2025353104</t>
  </si>
  <si>
    <t>缪心悦</t>
  </si>
  <si>
    <t>习近平生态文明思想概述</t>
  </si>
  <si>
    <t>政治学</t>
  </si>
  <si>
    <t>2025353135</t>
  </si>
  <si>
    <t>娄佳杰</t>
  </si>
  <si>
    <t>AI+思想政治教育创新</t>
  </si>
  <si>
    <t>2(5.15）</t>
  </si>
  <si>
    <t>3(5.15）</t>
  </si>
  <si>
    <t>2025353133</t>
  </si>
  <si>
    <t>戴思然</t>
  </si>
  <si>
    <t>大学心理健康教育</t>
  </si>
  <si>
    <t>毛泽东思想和中国特色社会主义理论体系概述</t>
  </si>
  <si>
    <t>3(5.11）</t>
  </si>
  <si>
    <t>2025353101</t>
  </si>
  <si>
    <t>张钧翔</t>
  </si>
  <si>
    <t>2025353108</t>
  </si>
  <si>
    <t>何双吟</t>
  </si>
  <si>
    <t>2025353117</t>
  </si>
  <si>
    <t>郑宇轩</t>
  </si>
  <si>
    <t>2025353115</t>
  </si>
  <si>
    <t>史颖利</t>
  </si>
  <si>
    <t>湖州学院日常请假率排名</t>
  </si>
  <si>
    <t>序号</t>
  </si>
  <si>
    <t>请假人次</t>
  </si>
  <si>
    <t>班级总人数</t>
  </si>
  <si>
    <t>请假率</t>
  </si>
  <si>
    <t>请假率排名</t>
  </si>
  <si>
    <t>机械2201</t>
  </si>
  <si>
    <t>实习</t>
  </si>
  <si>
    <t>机械2202</t>
  </si>
  <si>
    <t>电气2201</t>
  </si>
  <si>
    <t>电气2202</t>
  </si>
  <si>
    <t>材化2201</t>
  </si>
  <si>
    <t>新能源材料2201</t>
  </si>
  <si>
    <t>新能源材料2202</t>
  </si>
  <si>
    <t>机械2302</t>
  </si>
  <si>
    <t>电气2301</t>
  </si>
  <si>
    <t>电气2302</t>
  </si>
  <si>
    <t>材化2301</t>
  </si>
  <si>
    <t>新能源材料2301</t>
  </si>
  <si>
    <t>新能源材料2302</t>
  </si>
  <si>
    <t>新能源汽车2301</t>
  </si>
  <si>
    <t>机械2401</t>
  </si>
  <si>
    <t>机械2402</t>
  </si>
  <si>
    <t>电气2401</t>
  </si>
  <si>
    <t>新能源材料2401</t>
  </si>
  <si>
    <t>新能源材料2402</t>
  </si>
  <si>
    <t>新能源汽车2401</t>
  </si>
  <si>
    <t>高分子2401</t>
  </si>
  <si>
    <t>机械2411</t>
  </si>
  <si>
    <t>电气2411</t>
  </si>
  <si>
    <t>材化2411</t>
  </si>
  <si>
    <t>机械2501</t>
  </si>
  <si>
    <t>机械2502</t>
  </si>
  <si>
    <t>机械2503</t>
  </si>
  <si>
    <t>电气2501</t>
  </si>
  <si>
    <t>材化2501</t>
  </si>
  <si>
    <t>新能源汽车2501</t>
  </si>
  <si>
    <t>高分子材料2501</t>
  </si>
  <si>
    <t>机械2511</t>
  </si>
  <si>
    <t>材化2511</t>
  </si>
  <si>
    <t>光电信息2201</t>
  </si>
  <si>
    <t>光电信息2202</t>
  </si>
  <si>
    <t>计算机2201</t>
  </si>
  <si>
    <t>计算机2202</t>
  </si>
  <si>
    <t>电子信息2201</t>
  </si>
  <si>
    <t>电子信息2202</t>
  </si>
  <si>
    <t>电子信息2203</t>
  </si>
  <si>
    <t>软件工程2201</t>
  </si>
  <si>
    <t>软件工程2202</t>
  </si>
  <si>
    <t>计算机2411</t>
  </si>
  <si>
    <t>计算机2412</t>
  </si>
  <si>
    <t>计算机2413</t>
  </si>
  <si>
    <t>计算机2414</t>
  </si>
  <si>
    <t>电子信息2411</t>
  </si>
  <si>
    <t>电子信息2412</t>
  </si>
  <si>
    <t>计算机2401</t>
  </si>
  <si>
    <t>电子信息2401</t>
  </si>
  <si>
    <t>电子信息2402</t>
  </si>
  <si>
    <t>光电信息2501</t>
  </si>
  <si>
    <t>光电信息2502</t>
  </si>
  <si>
    <t>人工智能2501</t>
  </si>
  <si>
    <t>社体2501</t>
  </si>
  <si>
    <t>生物2501</t>
  </si>
  <si>
    <t>生物2502</t>
  </si>
  <si>
    <t>制药2501</t>
  </si>
  <si>
    <t>护理2501</t>
  </si>
  <si>
    <t>护理2521</t>
  </si>
  <si>
    <t>社体2401</t>
  </si>
  <si>
    <t>社体2402</t>
  </si>
  <si>
    <t>制药2401</t>
  </si>
  <si>
    <t>制药2421</t>
  </si>
  <si>
    <t>制药2321</t>
  </si>
  <si>
    <t>制药2311</t>
  </si>
  <si>
    <t>生物2301</t>
  </si>
  <si>
    <t>护理2301</t>
  </si>
  <si>
    <t>护理2321</t>
  </si>
  <si>
    <t>护理2322</t>
  </si>
  <si>
    <t>国贸2201</t>
  </si>
  <si>
    <t>国贸2202</t>
  </si>
  <si>
    <t>国贸2231</t>
  </si>
  <si>
    <t>电子信息2231</t>
  </si>
  <si>
    <t>国贸2301</t>
  </si>
  <si>
    <t>国贸2302</t>
  </si>
  <si>
    <t>经济与金融2301</t>
  </si>
  <si>
    <t>经济与金融2302</t>
  </si>
  <si>
    <t>跨境电商2301</t>
  </si>
  <si>
    <t>旅管2301</t>
  </si>
  <si>
    <t>国贸2401</t>
  </si>
  <si>
    <t>经济与金融2401</t>
  </si>
  <si>
    <t>经济与金融2402</t>
  </si>
  <si>
    <t>跨境电商2401</t>
  </si>
  <si>
    <t>旅管2401</t>
  </si>
  <si>
    <t>供应链2401</t>
  </si>
  <si>
    <t>供应链2402</t>
  </si>
  <si>
    <t>国贸2501</t>
  </si>
  <si>
    <t>经济与金融2501</t>
  </si>
  <si>
    <t>经济与金融2502</t>
  </si>
  <si>
    <t>跨境电商2501</t>
  </si>
  <si>
    <t>跨境电商2502</t>
  </si>
  <si>
    <t>旅管2501</t>
  </si>
  <si>
    <t>供应链2501</t>
  </si>
  <si>
    <t>供应链2502</t>
  </si>
  <si>
    <t>国贸2511</t>
  </si>
  <si>
    <t>国贸2512</t>
  </si>
  <si>
    <t>国贸2513</t>
  </si>
  <si>
    <t>跨境电商2511</t>
  </si>
  <si>
    <t>跨境电商2512</t>
  </si>
  <si>
    <t>汉语言2201</t>
  </si>
  <si>
    <t>汉语言2202</t>
  </si>
  <si>
    <t>汉语言2203</t>
  </si>
  <si>
    <t>汉语言2204</t>
  </si>
  <si>
    <t>广告2201</t>
  </si>
  <si>
    <t>网媒2201</t>
  </si>
  <si>
    <t>英语2201</t>
  </si>
  <si>
    <t>英语2202</t>
  </si>
  <si>
    <t>英语2203</t>
  </si>
  <si>
    <t>汉语言2303</t>
  </si>
  <si>
    <t>网媒2301</t>
  </si>
  <si>
    <t>网媒2302</t>
  </si>
  <si>
    <t>网媒2303</t>
  </si>
  <si>
    <t>英语2301</t>
  </si>
  <si>
    <t>英语2303</t>
  </si>
  <si>
    <t>汉语言2403</t>
  </si>
  <si>
    <t>汉语言2404</t>
  </si>
  <si>
    <t>广告2401</t>
  </si>
  <si>
    <t>广告2402</t>
  </si>
  <si>
    <t>网媒2401</t>
  </si>
  <si>
    <t>网媒2403</t>
  </si>
  <si>
    <t>汉语言2411</t>
  </si>
  <si>
    <t>英语2402</t>
  </si>
  <si>
    <t>汉语言2501</t>
  </si>
  <si>
    <t>汉语言2503</t>
  </si>
  <si>
    <t>汉语言2504</t>
  </si>
  <si>
    <t>广告2501</t>
  </si>
  <si>
    <t>广告2502</t>
  </si>
  <si>
    <t>网媒2501</t>
  </si>
  <si>
    <t>英语2502</t>
  </si>
  <si>
    <t>网媒2511</t>
  </si>
  <si>
    <t>视传2201</t>
  </si>
  <si>
    <t>视传2202</t>
  </si>
  <si>
    <t>环设2201</t>
  </si>
  <si>
    <t>环设2202</t>
  </si>
  <si>
    <t>产设2201</t>
  </si>
  <si>
    <t>视传2211</t>
  </si>
  <si>
    <t>环设2211</t>
  </si>
  <si>
    <t>环设2301</t>
  </si>
  <si>
    <t>视传2401</t>
  </si>
  <si>
    <t>视传2402</t>
  </si>
  <si>
    <t>环设2401</t>
  </si>
  <si>
    <t>环设2402</t>
  </si>
  <si>
    <t>产设2401</t>
  </si>
  <si>
    <t>视传2501</t>
  </si>
  <si>
    <t>视传2502</t>
  </si>
  <si>
    <t>思政2201</t>
  </si>
  <si>
    <t>思政2301</t>
  </si>
  <si>
    <t>日常旷课率排名</t>
  </si>
  <si>
    <t>旷课人次</t>
  </si>
  <si>
    <t xml:space="preserve">                            旷课率(周班级旷课人次/周学校旷课人才)</t>
  </si>
  <si>
    <t>旷课率排名</t>
  </si>
  <si>
    <t>湖州学院晚自修风气统计表</t>
  </si>
  <si>
    <t>周日考勤分</t>
  </si>
  <si>
    <t>周日纪律分</t>
  </si>
  <si>
    <t>周一考勤分</t>
  </si>
  <si>
    <t>周一纪律分</t>
  </si>
  <si>
    <t>周二考勤分</t>
  </si>
  <si>
    <t>周二纪律分</t>
  </si>
  <si>
    <t>周三考勤分</t>
  </si>
  <si>
    <t>周三纪律分</t>
  </si>
  <si>
    <t>周四考勤分</t>
  </si>
  <si>
    <t>周四纪律分</t>
  </si>
  <si>
    <t>总分</t>
  </si>
  <si>
    <t>平均分</t>
  </si>
  <si>
    <t>平均分排名</t>
  </si>
  <si>
    <t>低分原因</t>
  </si>
  <si>
    <t>/</t>
  </si>
  <si>
    <t>周日2人未交手机，周二2人未交手机，周三多人未交手机</t>
  </si>
  <si>
    <t>周四团日活动</t>
  </si>
  <si>
    <t>周日2人未交手机，周一多人未交手机，周二无人交手机，周三多人未交手机</t>
  </si>
  <si>
    <t>周日2人未交手机，周二2人未交手机，周三多人未交手机，周四多人未交手机</t>
  </si>
  <si>
    <t>周日多人未交手机，周二多人未交手机，周三多人未交手机</t>
  </si>
  <si>
    <t>周日多人未交手机，周二无人交手机，周四多人交手机</t>
  </si>
  <si>
    <t>周日2人未交手机，周二多人未交手机，周三多人未交手机，周四多人未交手机</t>
  </si>
  <si>
    <t>周日无人交手机，周一无人交手机，周二多人未交手机，周三多人未交手机，周四无人交手机</t>
  </si>
  <si>
    <t>周日无人交手机，周二多人未交手机，周三多人未交手机，周四无人交手机</t>
  </si>
  <si>
    <t>周日无人交手机，周一无人交手机，周二多人未交手机，周三多人未交手机，周四多人未交手机</t>
  </si>
  <si>
    <t>周日无人交手机，周一无人交手机，周二无人交手机，周三多人未交手机，周四无人交手机</t>
  </si>
  <si>
    <t>湖州学院晚自修旷课统计表</t>
  </si>
  <si>
    <t>系部</t>
  </si>
  <si>
    <t>处理结果</t>
  </si>
  <si>
    <t>韦浩然</t>
  </si>
  <si>
    <t>王浩宇</t>
  </si>
  <si>
    <t>2（5.08）</t>
  </si>
  <si>
    <t>陆泽清</t>
  </si>
  <si>
    <t>施昊</t>
  </si>
  <si>
    <t>毛国盛</t>
  </si>
  <si>
    <t>涂锦</t>
  </si>
  <si>
    <t>赵宸轩</t>
  </si>
  <si>
    <t>李嘉齐</t>
  </si>
  <si>
    <t>余博溢</t>
  </si>
  <si>
    <t>朱剑</t>
  </si>
  <si>
    <t>陈奕璋</t>
  </si>
  <si>
    <t>不想来</t>
  </si>
  <si>
    <t>章凯雅</t>
  </si>
  <si>
    <t>湖州学院晚自修迟到早退统计表</t>
  </si>
  <si>
    <t>叶渔彤</t>
  </si>
  <si>
    <t>在路上/吃饭中</t>
  </si>
  <si>
    <t>李盼</t>
  </si>
  <si>
    <t>夏仙宇</t>
  </si>
  <si>
    <t>杨若彤</t>
  </si>
  <si>
    <t>吴渝微</t>
  </si>
  <si>
    <t>吴翰</t>
  </si>
  <si>
    <t>佘洁</t>
  </si>
  <si>
    <t>湖州学院晚自修请假统计表</t>
  </si>
  <si>
    <t>请假日期</t>
  </si>
  <si>
    <t>节数</t>
  </si>
  <si>
    <t>杨毅博</t>
  </si>
  <si>
    <t>周子健</t>
  </si>
  <si>
    <t>黄亿程</t>
  </si>
  <si>
    <t>张航赫</t>
  </si>
  <si>
    <t>3（5.14)</t>
  </si>
  <si>
    <t>龚志会</t>
  </si>
  <si>
    <t>周子聪</t>
  </si>
  <si>
    <t>胡凯</t>
  </si>
  <si>
    <t>严陈熙</t>
  </si>
  <si>
    <t>吴泽昊</t>
  </si>
  <si>
    <t>新汽2501</t>
  </si>
  <si>
    <t>梅豪博</t>
  </si>
  <si>
    <t>何君梦</t>
  </si>
  <si>
    <t>曾嘉乐</t>
  </si>
  <si>
    <t>詹嘉旺</t>
  </si>
  <si>
    <t>黄浩宇</t>
  </si>
  <si>
    <t>赵亚东</t>
  </si>
  <si>
    <t>郝思琪</t>
  </si>
  <si>
    <t>程楠</t>
  </si>
  <si>
    <t>苏晟峰</t>
  </si>
  <si>
    <t>郭悦</t>
  </si>
  <si>
    <t>王晋元</t>
  </si>
  <si>
    <t>陈泓帆</t>
  </si>
  <si>
    <t>薛可依</t>
  </si>
  <si>
    <t>杨蕙嘉</t>
  </si>
  <si>
    <t>杨国强</t>
  </si>
  <si>
    <t>马敬凯</t>
  </si>
  <si>
    <t>肖晔和</t>
  </si>
  <si>
    <t>蔡若楠</t>
  </si>
  <si>
    <t>石砜磊</t>
  </si>
  <si>
    <t>闫文秀</t>
  </si>
  <si>
    <t>夏韵丽</t>
  </si>
  <si>
    <t>钱鑫渝</t>
  </si>
  <si>
    <t>张烁</t>
  </si>
  <si>
    <t>陈冠杰</t>
  </si>
  <si>
    <t>饶诗梦</t>
  </si>
  <si>
    <t>谢继扬</t>
  </si>
  <si>
    <t>李玉飞</t>
  </si>
  <si>
    <t>潘昱峤</t>
  </si>
  <si>
    <t>沈子茗</t>
  </si>
  <si>
    <t>郭易凡</t>
  </si>
  <si>
    <t>沃敏宇</t>
  </si>
  <si>
    <t>曹振宇</t>
  </si>
  <si>
    <t>裴泉庆</t>
  </si>
  <si>
    <t>张天泽</t>
  </si>
  <si>
    <t>曹乾明</t>
  </si>
  <si>
    <t>刘润泽</t>
  </si>
  <si>
    <t>吴思怡</t>
  </si>
  <si>
    <t>姚诗琪</t>
  </si>
  <si>
    <t>甘惠玉</t>
  </si>
  <si>
    <t>卢佳宜欣</t>
  </si>
  <si>
    <t>刘子硕</t>
  </si>
  <si>
    <t>马宇轩</t>
  </si>
  <si>
    <t>汪鲜军</t>
  </si>
  <si>
    <t>刘语欢</t>
  </si>
  <si>
    <t>张琼芳</t>
  </si>
  <si>
    <t>生命健康学院（体育部）</t>
  </si>
  <si>
    <t>洪棉钰</t>
  </si>
  <si>
    <t>5月11</t>
  </si>
  <si>
    <t>公假</t>
  </si>
  <si>
    <t>竺芳琳</t>
  </si>
  <si>
    <t>徐丽可</t>
  </si>
  <si>
    <t>林文韬</t>
  </si>
  <si>
    <t>邓晨星</t>
  </si>
  <si>
    <t>黄梦真</t>
  </si>
  <si>
    <t>范鸿洲</t>
  </si>
  <si>
    <t>白孜涵</t>
  </si>
  <si>
    <t>高端端</t>
  </si>
  <si>
    <t>林诗涵</t>
  </si>
  <si>
    <t>林丽君</t>
  </si>
  <si>
    <t>龙袁福</t>
  </si>
  <si>
    <t>聂凡翔</t>
  </si>
  <si>
    <t>田宗达</t>
  </si>
  <si>
    <t>请假</t>
  </si>
  <si>
    <t>余涵秋</t>
  </si>
  <si>
    <t>5月13</t>
  </si>
  <si>
    <t>时学彤</t>
  </si>
  <si>
    <t>何雯雯</t>
  </si>
  <si>
    <t>洪方轩</t>
  </si>
  <si>
    <t>孙佳铱</t>
  </si>
  <si>
    <t>伍美琦</t>
  </si>
  <si>
    <t>黄贞元</t>
  </si>
  <si>
    <t>5月14</t>
  </si>
  <si>
    <t>池校</t>
  </si>
  <si>
    <t>张梦琦</t>
  </si>
  <si>
    <t>施欣悦</t>
  </si>
  <si>
    <t>田林敏</t>
  </si>
  <si>
    <t>朱圣雅</t>
  </si>
  <si>
    <t>虞迪</t>
  </si>
  <si>
    <t>吴梦琪</t>
  </si>
  <si>
    <t>聂欣怡</t>
  </si>
  <si>
    <t>李泉钧</t>
  </si>
  <si>
    <t>吕高睿</t>
  </si>
  <si>
    <t>胡艺骞</t>
  </si>
  <si>
    <t>病假</t>
  </si>
  <si>
    <t>邱贤鑫</t>
  </si>
  <si>
    <t>李海燕</t>
  </si>
  <si>
    <t>刘咏婷</t>
  </si>
  <si>
    <t>张杭星</t>
  </si>
  <si>
    <t>赵紫如</t>
  </si>
  <si>
    <t>郑晰羽</t>
  </si>
  <si>
    <t>濮一恬</t>
  </si>
  <si>
    <t>韩婕宁</t>
  </si>
  <si>
    <t>李铭嫣</t>
  </si>
  <si>
    <t>刘徐蝶</t>
  </si>
  <si>
    <t>曾艳</t>
  </si>
  <si>
    <t>程佳慧</t>
  </si>
  <si>
    <t>韩叶秋</t>
  </si>
  <si>
    <t>王雨雯</t>
  </si>
  <si>
    <t>金艳雯</t>
  </si>
  <si>
    <t>葛语婷</t>
  </si>
  <si>
    <t>邹宇翔</t>
  </si>
  <si>
    <t>梁美娜</t>
  </si>
  <si>
    <t>俞泽希</t>
  </si>
  <si>
    <t>刘晗颖</t>
  </si>
  <si>
    <t>吴琳</t>
  </si>
  <si>
    <t>韩雪</t>
  </si>
  <si>
    <t>花瑞</t>
  </si>
  <si>
    <t>吴若涵</t>
  </si>
  <si>
    <t>甘焕</t>
  </si>
  <si>
    <t>陈欣瑗</t>
  </si>
  <si>
    <t>周依萌</t>
  </si>
  <si>
    <t>伍嘉翊</t>
  </si>
  <si>
    <t>惠志颖</t>
  </si>
  <si>
    <t>吕诗悦</t>
  </si>
  <si>
    <t>陈浩洋</t>
  </si>
  <si>
    <t>丁胜旺</t>
  </si>
  <si>
    <t>杨梦楠</t>
  </si>
  <si>
    <t>张白云</t>
  </si>
  <si>
    <t>刘雯雯</t>
  </si>
  <si>
    <r>
      <rPr>
        <sz val="14"/>
        <color theme="1"/>
        <rFont val="仿宋_GB2312"/>
        <charset val="134"/>
      </rPr>
      <t>于</t>
    </r>
    <r>
      <rPr>
        <sz val="14"/>
        <color theme="1"/>
        <rFont val="宋体"/>
        <charset val="134"/>
      </rPr>
      <t>嫄嫄</t>
    </r>
  </si>
  <si>
    <t>梁芳菲</t>
  </si>
  <si>
    <t>葛雨婷</t>
  </si>
  <si>
    <t>瞿煜</t>
  </si>
  <si>
    <t>罗小莲</t>
  </si>
  <si>
    <t>俞启航</t>
  </si>
  <si>
    <t>王若舟</t>
  </si>
  <si>
    <t>陈俊逍</t>
  </si>
  <si>
    <t>丁玉轩</t>
  </si>
  <si>
    <t>董锴良</t>
  </si>
  <si>
    <t>刘若萱</t>
  </si>
  <si>
    <r>
      <rPr>
        <sz val="14"/>
        <color theme="1"/>
        <rFont val="仿宋_GB2312"/>
        <charset val="134"/>
      </rPr>
      <t>顾</t>
    </r>
    <r>
      <rPr>
        <sz val="14"/>
        <color theme="1"/>
        <rFont val="宋体"/>
        <charset val="134"/>
      </rPr>
      <t>祎</t>
    </r>
    <r>
      <rPr>
        <sz val="14"/>
        <color theme="1"/>
        <rFont val="仿宋_GB2312"/>
        <charset val="134"/>
      </rPr>
      <t>浩</t>
    </r>
  </si>
  <si>
    <t>黄雨洁</t>
  </si>
  <si>
    <t>吴佳颖</t>
  </si>
  <si>
    <t>曹婉君</t>
  </si>
  <si>
    <t>禹子轩</t>
  </si>
  <si>
    <t>洪思颖</t>
  </si>
  <si>
    <t>徐诗语</t>
  </si>
  <si>
    <t>姚思怡</t>
  </si>
  <si>
    <t>丁昕羽</t>
  </si>
  <si>
    <t>高佳琦</t>
  </si>
  <si>
    <t>张莉捷</t>
  </si>
  <si>
    <t>沈钰婷</t>
  </si>
  <si>
    <t>徐心怡</t>
  </si>
  <si>
    <t>彭佳欣</t>
  </si>
  <si>
    <t>郑鑫</t>
  </si>
  <si>
    <t>周柠柠</t>
  </si>
  <si>
    <t>沈奕昕</t>
  </si>
  <si>
    <t>陈思涵</t>
  </si>
  <si>
    <t>许彤</t>
  </si>
  <si>
    <t>郭语恬</t>
  </si>
  <si>
    <t>叶湘怡</t>
  </si>
  <si>
    <t>郑雪依</t>
  </si>
  <si>
    <t>张伯言</t>
  </si>
  <si>
    <t>周芯言</t>
  </si>
  <si>
    <t>陈佳龙</t>
  </si>
  <si>
    <t>事假</t>
  </si>
  <si>
    <t>张时赫</t>
  </si>
  <si>
    <t>孙哲锴</t>
  </si>
  <si>
    <t>郑博艳</t>
  </si>
  <si>
    <t>王培宇</t>
  </si>
  <si>
    <t>王瀚铭</t>
  </si>
  <si>
    <t>曹凯馨</t>
  </si>
  <si>
    <t>石盼盼</t>
  </si>
  <si>
    <t>周诗佳</t>
  </si>
  <si>
    <t>徐晨艳</t>
  </si>
  <si>
    <t>陈满云</t>
  </si>
  <si>
    <t>张念</t>
  </si>
  <si>
    <t>洪子涵</t>
  </si>
  <si>
    <t>李振轩</t>
  </si>
  <si>
    <t>黄梦茹</t>
  </si>
  <si>
    <t>张煌建</t>
  </si>
  <si>
    <t>周慧妍</t>
  </si>
  <si>
    <t>张安琪</t>
  </si>
  <si>
    <t>赵璐璐</t>
  </si>
  <si>
    <t>羊佳佳</t>
  </si>
  <si>
    <t>叶安倩</t>
  </si>
  <si>
    <t>裘胜</t>
  </si>
  <si>
    <t>王易敏</t>
  </si>
  <si>
    <t>郭纯瑜</t>
  </si>
  <si>
    <t>王悦媛</t>
  </si>
  <si>
    <t>周芷仪</t>
  </si>
  <si>
    <t>蔡泽杰</t>
  </si>
  <si>
    <t>吴可馨</t>
  </si>
  <si>
    <t>何谐</t>
  </si>
  <si>
    <t>马俞阳</t>
  </si>
  <si>
    <t>高昕</t>
  </si>
  <si>
    <t>李思佳</t>
  </si>
  <si>
    <t>陈天悦</t>
  </si>
  <si>
    <t>网媒2051</t>
  </si>
  <si>
    <t>汪劭轩</t>
  </si>
  <si>
    <t>金子璇</t>
  </si>
  <si>
    <t>张佳妮</t>
  </si>
  <si>
    <t>龚亦菲</t>
  </si>
  <si>
    <t>金晓宇</t>
  </si>
  <si>
    <t>杨奕婷</t>
  </si>
  <si>
    <t>叶思翩</t>
  </si>
  <si>
    <t>张妍</t>
  </si>
  <si>
    <t>娄可桢</t>
  </si>
  <si>
    <r>
      <rPr>
        <sz val="14"/>
        <color theme="1"/>
        <rFont val="仿宋_GB2312"/>
        <charset val="134"/>
      </rPr>
      <t>殷</t>
    </r>
    <r>
      <rPr>
        <sz val="14"/>
        <color theme="1"/>
        <rFont val="宋体"/>
        <charset val="134"/>
      </rPr>
      <t>玥</t>
    </r>
  </si>
  <si>
    <t>袁静怡</t>
  </si>
  <si>
    <t>叶嘉祺</t>
  </si>
  <si>
    <t>岑雨微</t>
  </si>
  <si>
    <t>黄芊芊</t>
  </si>
  <si>
    <t>项子霄</t>
  </si>
  <si>
    <t>王子欣</t>
  </si>
  <si>
    <t>肖然</t>
  </si>
  <si>
    <t>应尔雅</t>
  </si>
  <si>
    <t>金梦霞</t>
  </si>
  <si>
    <t>潘靖雯</t>
  </si>
  <si>
    <t>丁雨婷</t>
  </si>
  <si>
    <t>陈佳欣</t>
  </si>
  <si>
    <t>唐金娇</t>
  </si>
  <si>
    <t>马宇菲</t>
  </si>
  <si>
    <t>沈佳妮</t>
  </si>
  <si>
    <t>王欢</t>
  </si>
  <si>
    <t>窦怡菲</t>
  </si>
  <si>
    <t>杨悦吟</t>
  </si>
  <si>
    <t>周子寒</t>
  </si>
  <si>
    <t>5.13 5.15</t>
  </si>
  <si>
    <t>孙佳琪</t>
  </si>
  <si>
    <t>姜颖琪</t>
  </si>
  <si>
    <t>5.14</t>
  </si>
  <si>
    <t>谭淑元</t>
  </si>
  <si>
    <t>5.10</t>
  </si>
  <si>
    <t>张怡雪</t>
  </si>
  <si>
    <t>陈柳如</t>
  </si>
  <si>
    <t>5.13</t>
  </si>
  <si>
    <t>孙贝妮</t>
  </si>
  <si>
    <t>郑欣雨</t>
  </si>
  <si>
    <t>庄梦婷</t>
  </si>
  <si>
    <t>占萧临</t>
  </si>
  <si>
    <t>沈菡笑</t>
  </si>
  <si>
    <t>5.12</t>
  </si>
  <si>
    <t>陈相辉</t>
  </si>
  <si>
    <t>公假：篮球赛训练</t>
  </si>
  <si>
    <t>徐恒</t>
  </si>
  <si>
    <t>周愉博</t>
  </si>
  <si>
    <t>陈泽惠</t>
  </si>
  <si>
    <t>病假：身体不好长期请假</t>
  </si>
  <si>
    <t>柳柯言</t>
  </si>
  <si>
    <t>事假：在路上</t>
  </si>
  <si>
    <t>公假：社团</t>
  </si>
  <si>
    <t>龚喜</t>
  </si>
  <si>
    <t>陈栎晴</t>
  </si>
  <si>
    <t>杜可媛</t>
  </si>
  <si>
    <t>公假：部门</t>
  </si>
  <si>
    <t>沈吴双</t>
  </si>
  <si>
    <t>事假：民法课</t>
  </si>
  <si>
    <t>丁榕桧</t>
  </si>
  <si>
    <t>臧恒玮</t>
  </si>
  <si>
    <t>俞韵诗</t>
  </si>
  <si>
    <t>应秋枰</t>
  </si>
  <si>
    <t>胡昕晨</t>
  </si>
  <si>
    <t>陈海婷</t>
  </si>
  <si>
    <t>何艳</t>
  </si>
  <si>
    <t>上交情况</t>
  </si>
  <si>
    <t>齐全</t>
  </si>
  <si>
    <t>经济与金融2201</t>
  </si>
  <si>
    <t>经济与金融2202</t>
  </si>
  <si>
    <t>跨境电商2201</t>
  </si>
  <si>
    <t>物流管理2201</t>
  </si>
  <si>
    <t>国贸2313</t>
  </si>
  <si>
    <t>国贸2411</t>
  </si>
  <si>
    <t>国贸2412</t>
  </si>
  <si>
    <t>国贸2413</t>
  </si>
</sst>
</file>

<file path=xl/styles.xml><?xml version="1.0" encoding="utf-8"?>
<styleSheet xmlns="http://schemas.openxmlformats.org/spreadsheetml/2006/main">
  <numFmts count="41">
    <numFmt numFmtId="6" formatCode="&quot;￥&quot;#,##0;[Red]&quot;￥&quot;\-#,##0"/>
    <numFmt numFmtId="176" formatCode="\¥#,##0.00;[Red]\¥\-#,##0.00"/>
    <numFmt numFmtId="23" formatCode="\$#,##0_);\(\$#,##0\)"/>
    <numFmt numFmtId="5" formatCode="&quot;￥&quot;#,##0;&quot;￥&quot;\-#,##0"/>
    <numFmt numFmtId="24" formatCode="\$#,##0_);[Red]\(\$#,##0\)"/>
    <numFmt numFmtId="7" formatCode="&quot;￥&quot;#,##0.00;&quot;￥&quot;\-#,##0.00"/>
    <numFmt numFmtId="177" formatCode="mmmm\-yy"/>
    <numFmt numFmtId="178" formatCode="[DBNum1][$-804]yyyy&quot;年&quot;m&quot;月&quot;d&quot;日&quot;"/>
    <numFmt numFmtId="179" formatCode="#\ ?/?"/>
    <numFmt numFmtId="180" formatCode="h:mm:ss\ AM/PM"/>
    <numFmt numFmtId="181" formatCode="#\ ??"/>
    <numFmt numFmtId="8" formatCode="&quot;￥&quot;#,##0.00;[Red]&quot;￥&quot;\-#,##0.00"/>
    <numFmt numFmtId="182" formatCode="0.0_ "/>
    <numFmt numFmtId="183" formatCode="[DBNum1][$-804]yyyy&quot;年&quot;m&quot;月&quot;"/>
    <numFmt numFmtId="26" formatCode="\$#,##0.00_);[Red]\(\$#,##0.00\)"/>
    <numFmt numFmtId="184" formatCode="[$-804]aaaa"/>
    <numFmt numFmtId="185" formatCode="mm/dd/yy"/>
    <numFmt numFmtId="186" formatCode="[DBNum1]上午/下午h&quot;时&quot;mm&quot;分&quot;"/>
    <numFmt numFmtId="187" formatCode="mmmmm\-yy"/>
    <numFmt numFmtId="188" formatCode="yyyy/m/d\ h:mm\ AM/PM"/>
    <numFmt numFmtId="189" formatCode="yy/m/d"/>
    <numFmt numFmtId="190" formatCode="m/d"/>
    <numFmt numFmtId="191" formatCode="#\ ??/??"/>
    <numFmt numFmtId="192" formatCode="[DBNum1]h&quot;时&quot;mm&quot;分&quot;"/>
    <numFmt numFmtId="193" formatCode="\¥#,##0.00;\¥\-#,##0.00"/>
    <numFmt numFmtId="194" formatCode="dd\-mmm\-yy"/>
    <numFmt numFmtId="195" formatCode="\¥#,##0;[Red]\¥\-#,##0"/>
    <numFmt numFmtId="196" formatCode="h:mm\ AM/PM"/>
    <numFmt numFmtId="43" formatCode="_ * #,##0.00_ ;_ * \-#,##0.00_ ;_ * &quot;-&quot;??_ ;_ @_ "/>
    <numFmt numFmtId="197" formatCode="0.00_);[Red]\(0.00\)"/>
    <numFmt numFmtId="198" formatCode="0_);[Red]\(0\)"/>
    <numFmt numFmtId="199" formatCode="0.00_ "/>
    <numFmt numFmtId="44" formatCode="_ &quot;￥&quot;* #,##0.00_ ;_ &quot;￥&quot;* \-#,##0.00_ ;_ &quot;￥&quot;* &quot;-&quot;??_ ;_ @_ "/>
    <numFmt numFmtId="25" formatCode="\$#,##0.00_);\(\$#,##0.00\)"/>
    <numFmt numFmtId="200" formatCode="\¥#,##0;\¥\-#,##0"/>
    <numFmt numFmtId="42" formatCode="_ &quot;￥&quot;* #,##0_ ;_ &quot;￥&quot;* \-#,##0_ ;_ &quot;￥&quot;* &quot;-&quot;_ ;_ @_ "/>
    <numFmt numFmtId="201" formatCode="[$-804]aaa"/>
    <numFmt numFmtId="202" formatCode="&quot;第&quot;0&quot;个&quot;"/>
    <numFmt numFmtId="203" formatCode="[DBNum1][$-804]m&quot;月&quot;d&quot;日&quot;"/>
    <numFmt numFmtId="204" formatCode="mmmmm"/>
    <numFmt numFmtId="41" formatCode="_ * #,##0_ ;_ * \-#,##0_ ;_ * &quot;-&quot;_ ;_ @_ "/>
  </numFmts>
  <fonts count="48">
    <font>
      <sz val="11"/>
      <color theme="1"/>
      <name val="等线"/>
      <charset val="134"/>
      <scheme val="minor"/>
    </font>
    <font>
      <sz val="16"/>
      <name val="黑体"/>
      <charset val="134"/>
    </font>
    <font>
      <sz val="14"/>
      <name val="仿宋_GB2312"/>
      <charset val="134"/>
    </font>
    <font>
      <b/>
      <sz val="18"/>
      <name val="黑体"/>
      <charset val="134"/>
    </font>
    <font>
      <b/>
      <sz val="16"/>
      <name val="黑体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b/>
      <sz val="14"/>
      <color theme="1"/>
      <name val="仿宋_GB2312"/>
      <charset val="134"/>
    </font>
    <font>
      <u/>
      <sz val="14"/>
      <color theme="1"/>
      <name val="仿宋_GB2312"/>
      <charset val="134"/>
    </font>
    <font>
      <sz val="11"/>
      <color theme="1"/>
      <name val="黑体"/>
      <charset val="134"/>
    </font>
    <font>
      <b/>
      <sz val="18"/>
      <color indexed="8"/>
      <name val="黑体"/>
      <charset val="134"/>
    </font>
    <font>
      <b/>
      <sz val="16"/>
      <color indexed="8"/>
      <name val="黑体"/>
      <charset val="134"/>
    </font>
    <font>
      <b/>
      <sz val="16"/>
      <color theme="1"/>
      <name val="黑体"/>
      <charset val="134"/>
    </font>
    <font>
      <sz val="14"/>
      <color indexed="8"/>
      <name val="仿宋_GB2312"/>
      <charset val="134"/>
    </font>
    <font>
      <sz val="18"/>
      <name val="黑体"/>
      <charset val="134"/>
    </font>
    <font>
      <sz val="16"/>
      <color theme="1"/>
      <name val="黑体"/>
      <charset val="134"/>
    </font>
    <font>
      <b/>
      <sz val="18"/>
      <color theme="1"/>
      <name val="黑体"/>
      <charset val="134"/>
    </font>
    <font>
      <b/>
      <sz val="14"/>
      <name val="仿宋_GB2312"/>
      <charset val="134"/>
    </font>
    <font>
      <sz val="11"/>
      <name val="等线"/>
      <charset val="134"/>
    </font>
    <font>
      <sz val="14"/>
      <color theme="1"/>
      <name val="仿宋_GB2312"/>
      <charset val="0"/>
    </font>
    <font>
      <sz val="11"/>
      <color theme="1"/>
      <name val="微软雅黑"/>
      <charset val="134"/>
    </font>
    <font>
      <sz val="14"/>
      <color theme="1"/>
      <name val="宋体"/>
      <charset val="134"/>
    </font>
    <font>
      <sz val="14"/>
      <color rgb="FFFF0000"/>
      <name val="仿宋GB2312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b/>
      <sz val="16"/>
      <color rgb="FFFF0000"/>
      <name val="黑体"/>
      <charset val="134"/>
    </font>
    <font>
      <b/>
      <sz val="18"/>
      <color rgb="FF000000"/>
      <name val="黑体"/>
      <charset val="134"/>
    </font>
    <font>
      <u/>
      <sz val="14"/>
      <name val="仿宋_GB2312"/>
      <charset val="134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0"/>
      <color indexed="8"/>
      <name val="Arial"/>
      <charset val="134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92D050"/>
      </patternFill>
    </fill>
    <fill>
      <patternFill patternType="solid">
        <fgColor theme="9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8" tint="0.79998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0" fontId="0" fillId="0" borderId="0"/>
    <xf numFmtId="0" fontId="43" fillId="0" borderId="0" applyBorder="0">
      <protection locked="0"/>
    </xf>
    <xf numFmtId="0" fontId="29" fillId="28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42" fillId="25" borderId="13" applyNumberFormat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3" fillId="16" borderId="13" applyNumberFormat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2" fillId="11" borderId="11" applyNumberFormat="0" applyAlignment="0" applyProtection="0">
      <alignment vertical="center"/>
    </xf>
    <xf numFmtId="0" fontId="39" fillId="16" borderId="16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0" fillId="13" borderId="12" applyNumberFormat="0" applyFont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10" applyNumberFormat="0" applyFill="0" applyAlignment="0" applyProtection="0">
      <alignment vertical="center"/>
    </xf>
  </cellStyleXfs>
  <cellXfs count="138">
    <xf numFmtId="0" fontId="0" fillId="0" borderId="0" xfId="0" applyAlignment="1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0" fontId="2" fillId="0" borderId="2" xfId="0" applyFont="1" applyBorder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58" fontId="5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202" fontId="5" fillId="0" borderId="1" xfId="0" applyNumberFormat="1" applyFont="1" applyBorder="1" applyAlignment="1">
      <alignment horizontal="center" vertical="center"/>
    </xf>
    <xf numFmtId="199" fontId="5" fillId="0" borderId="1" xfId="0" applyNumberFormat="1" applyFont="1" applyBorder="1" applyAlignment="1">
      <alignment horizontal="center" vertical="center"/>
    </xf>
    <xf numFmtId="0" fontId="5" fillId="2" borderId="1" xfId="26" applyFont="1" applyFill="1" applyBorder="1" applyAlignment="1">
      <alignment horizontal="center" vertical="center"/>
    </xf>
    <xf numFmtId="19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/>
    </xf>
    <xf numFmtId="199" fontId="5" fillId="0" borderId="1" xfId="51" applyNumberFormat="1" applyFont="1" applyFill="1" applyBorder="1" applyAlignment="1">
      <alignment horizontal="center" vertical="center"/>
    </xf>
    <xf numFmtId="0" fontId="5" fillId="0" borderId="1" xfId="51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/>
    <xf numFmtId="0" fontId="10" fillId="0" borderId="1" xfId="2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2" fillId="0" borderId="1" xfId="0" applyFont="1" applyBorder="1"/>
    <xf numFmtId="199" fontId="2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97" fontId="1" fillId="0" borderId="1" xfId="0" applyNumberFormat="1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5" fillId="0" borderId="1" xfId="2" applyFont="1" applyFill="1" applyBorder="1" applyAlignment="1" applyProtection="1">
      <alignment horizontal="center" vertical="center"/>
    </xf>
    <xf numFmtId="197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13" fillId="0" borderId="1" xfId="2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198" fontId="2" fillId="0" borderId="0" xfId="0" applyNumberFormat="1" applyFont="1" applyFill="1" applyBorder="1"/>
    <xf numFmtId="197" fontId="2" fillId="0" borderId="0" xfId="0" applyNumberFormat="1" applyFont="1" applyFill="1" applyBorder="1"/>
    <xf numFmtId="0" fontId="4" fillId="0" borderId="1" xfId="0" applyFont="1" applyBorder="1" applyAlignment="1">
      <alignment horizontal="center" vertical="center"/>
    </xf>
    <xf numFmtId="198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97" fontId="5" fillId="0" borderId="1" xfId="0" applyNumberFormat="1" applyFont="1" applyBorder="1" applyAlignment="1">
      <alignment horizontal="center" vertical="center"/>
    </xf>
    <xf numFmtId="198" fontId="5" fillId="0" borderId="1" xfId="0" applyNumberFormat="1" applyFont="1" applyBorder="1" applyAlignment="1">
      <alignment horizontal="center" vertical="center"/>
    </xf>
    <xf numFmtId="182" fontId="5" fillId="0" borderId="1" xfId="0" applyNumberFormat="1" applyFont="1" applyBorder="1" applyAlignment="1">
      <alignment horizontal="center" vertical="center"/>
    </xf>
    <xf numFmtId="197" fontId="5" fillId="0" borderId="1" xfId="0" applyNumberFormat="1" applyFont="1" applyFill="1" applyBorder="1" applyAlignment="1">
      <alignment horizontal="center" vertical="center"/>
    </xf>
    <xf numFmtId="198" fontId="5" fillId="0" borderId="1" xfId="0" applyNumberFormat="1" applyFont="1" applyBorder="1" applyAlignment="1">
      <alignment horizontal="center" vertical="center" wrapText="1"/>
    </xf>
    <xf numFmtId="197" fontId="5" fillId="0" borderId="1" xfId="0" applyNumberFormat="1" applyFont="1" applyBorder="1" applyAlignment="1">
      <alignment horizontal="center" vertical="center" wrapText="1"/>
    </xf>
    <xf numFmtId="197" fontId="5" fillId="0" borderId="1" xfId="2" applyNumberFormat="1" applyFont="1" applyBorder="1" applyAlignment="1" applyProtection="1">
      <alignment horizontal="center" vertical="center" wrapText="1"/>
      <protection locked="0"/>
    </xf>
    <xf numFmtId="0" fontId="5" fillId="0" borderId="1" xfId="2" applyFont="1" applyBorder="1" applyAlignment="1" applyProtection="1">
      <alignment horizontal="center" vertical="center" wrapText="1"/>
      <protection locked="0"/>
    </xf>
    <xf numFmtId="197" fontId="4" fillId="0" borderId="1" xfId="0" applyNumberFormat="1" applyFont="1" applyBorder="1" applyAlignment="1">
      <alignment horizontal="center" vertical="center" wrapText="1"/>
    </xf>
    <xf numFmtId="198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/>
    <xf numFmtId="0" fontId="14" fillId="2" borderId="0" xfId="0" applyNumberFormat="1" applyFont="1" applyFill="1" applyBorder="1" applyAlignment="1">
      <alignment horizontal="center" vertical="center"/>
    </xf>
    <xf numFmtId="10" fontId="2" fillId="2" borderId="0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0" fontId="4" fillId="2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1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10" fontId="12" fillId="0" borderId="1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0" fontId="5" fillId="0" borderId="1" xfId="11" applyNumberFormat="1" applyFont="1" applyFill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0" fontId="15" fillId="0" borderId="0" xfId="0" applyNumberFormat="1" applyFont="1" applyFill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8" fillId="0" borderId="7" xfId="0" applyFont="1" applyBorder="1"/>
    <xf numFmtId="0" fontId="5" fillId="0" borderId="8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1" fillId="0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5" fillId="0" borderId="0" xfId="0" applyNumberFormat="1" applyFont="1" applyFill="1" applyBorder="1"/>
    <xf numFmtId="0" fontId="5" fillId="0" borderId="1" xfId="0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center" vertical="center"/>
    </xf>
    <xf numFmtId="199" fontId="5" fillId="4" borderId="1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25" fillId="0" borderId="1" xfId="0" applyNumberFormat="1" applyFont="1" applyFill="1" applyBorder="1" applyAlignment="1">
      <alignment horizontal="center" vertical="center" wrapText="1"/>
    </xf>
    <xf numFmtId="0" fontId="2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0" fontId="27" fillId="0" borderId="1" xfId="44" applyNumberFormat="1" applyFont="1" applyFill="1" applyBorder="1" applyAlignment="1">
      <alignment horizontal="center" vertical="center"/>
    </xf>
    <xf numFmtId="0" fontId="27" fillId="0" borderId="1" xfId="44" applyNumberFormat="1" applyFont="1" applyFill="1" applyBorder="1" applyAlignment="1">
      <alignment horizontal="center" vertical="center"/>
    </xf>
    <xf numFmtId="10" fontId="27" fillId="2" borderId="1" xfId="44" applyNumberFormat="1" applyFont="1" applyFill="1" applyBorder="1" applyAlignment="1">
      <alignment horizontal="center" vertical="center"/>
    </xf>
    <xf numFmtId="0" fontId="27" fillId="2" borderId="1" xfId="44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7" fillId="2" borderId="1" xfId="44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44" applyFont="1" applyFill="1" applyBorder="1" applyAlignment="1">
      <alignment horizontal="center" vertical="center"/>
    </xf>
    <xf numFmtId="0" fontId="27" fillId="0" borderId="1" xfId="44" applyFont="1" applyFill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</cellXfs>
  <cellStyles count="53">
    <cellStyle name="常规" xfId="0" builtinId="0"/>
    <cellStyle name="常规 4" xfId="1"/>
    <cellStyle name="常规 2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千位分隔 2" xfId="27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常规 3" xfId="51"/>
    <cellStyle name="链接单元格" xfId="52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customXml" Target="../customXml/item5.xml"/><Relationship Id="rId18" Type="http://schemas.openxmlformats.org/officeDocument/2006/relationships/customXml" Target="../customXml/item4.xml"/><Relationship Id="rId17" Type="http://schemas.openxmlformats.org/officeDocument/2006/relationships/customXml" Target="../customXml/item3.xml"/><Relationship Id="rId16" Type="http://schemas.openxmlformats.org/officeDocument/2006/relationships/customXml" Target="../customXml/item2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customXml" Target="../customXml/item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556260</xdr:colOff>
      <xdr:row>85</xdr:row>
      <xdr:rowOff>0</xdr:rowOff>
    </xdr:from>
    <xdr:to>
      <xdr:col>3</xdr:col>
      <xdr:colOff>556260</xdr:colOff>
      <xdr:row>85</xdr:row>
      <xdr:rowOff>0</xdr:rowOff>
    </xdr:to>
    <xdr:pic>
      <xdr:nvPicPr>
        <xdr:cNvPr id="3" name="E657119C-6982-421D-8BA7-E74DEB70A7DB-1"/>
        <xdr:cNvPicPr/>
      </xdr:nvPicPr>
      <xdr:blipFill>
        <a:stretch>
          <a:fillRect/>
        </a:stretch>
      </xdr:blipFill>
      <xdr:spPr>
        <a:xfrm>
          <a:off x="422402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651510</xdr:colOff>
      <xdr:row>85</xdr:row>
      <xdr:rowOff>0</xdr:rowOff>
    </xdr:from>
    <xdr:to>
      <xdr:col>3</xdr:col>
      <xdr:colOff>651510</xdr:colOff>
      <xdr:row>85</xdr:row>
      <xdr:rowOff>0</xdr:rowOff>
    </xdr:to>
    <xdr:pic>
      <xdr:nvPicPr>
        <xdr:cNvPr id="5" name="E657119C-6982-421D-8BA7-E74DEB70A7DB-2"/>
        <xdr:cNvPicPr/>
      </xdr:nvPicPr>
      <xdr:blipFill>
        <a:stretch>
          <a:fillRect/>
        </a:stretch>
      </xdr:blipFill>
      <xdr:spPr>
        <a:xfrm>
          <a:off x="4319270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694055</xdr:colOff>
      <xdr:row>85</xdr:row>
      <xdr:rowOff>0</xdr:rowOff>
    </xdr:from>
    <xdr:to>
      <xdr:col>3</xdr:col>
      <xdr:colOff>694055</xdr:colOff>
      <xdr:row>85</xdr:row>
      <xdr:rowOff>0</xdr:rowOff>
    </xdr:to>
    <xdr:pic>
      <xdr:nvPicPr>
        <xdr:cNvPr id="7" name="E657119C-6982-421D-8BA7-E74DEB70A7DB-3"/>
        <xdr:cNvPicPr/>
      </xdr:nvPicPr>
      <xdr:blipFill>
        <a:stretch>
          <a:fillRect/>
        </a:stretch>
      </xdr:blipFill>
      <xdr:spPr>
        <a:xfrm>
          <a:off x="4361815" y="203073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554355</xdr:colOff>
      <xdr:row>77</xdr:row>
      <xdr:rowOff>139065</xdr:rowOff>
    </xdr:from>
    <xdr:to>
      <xdr:col>3</xdr:col>
      <xdr:colOff>554355</xdr:colOff>
      <xdr:row>77</xdr:row>
      <xdr:rowOff>139065</xdr:rowOff>
    </xdr:to>
    <xdr:pic>
      <xdr:nvPicPr>
        <xdr:cNvPr id="4" name="E657119C-6982-421D-8BA7-E74DEB70A7DB-4"/>
        <xdr:cNvPicPr/>
      </xdr:nvPicPr>
      <xdr:blipFill>
        <a:stretch>
          <a:fillRect/>
        </a:stretch>
      </xdr:blipFill>
      <xdr:spPr>
        <a:xfrm>
          <a:off x="4222115" y="18541365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649605</xdr:colOff>
      <xdr:row>77</xdr:row>
      <xdr:rowOff>114300</xdr:rowOff>
    </xdr:from>
    <xdr:to>
      <xdr:col>3</xdr:col>
      <xdr:colOff>649605</xdr:colOff>
      <xdr:row>77</xdr:row>
      <xdr:rowOff>114300</xdr:rowOff>
    </xdr:to>
    <xdr:pic>
      <xdr:nvPicPr>
        <xdr:cNvPr id="8" name="E657119C-6982-421D-8BA7-E74DEB70A7DB-5"/>
        <xdr:cNvPicPr/>
      </xdr:nvPicPr>
      <xdr:blipFill>
        <a:stretch>
          <a:fillRect/>
        </a:stretch>
      </xdr:blipFill>
      <xdr:spPr>
        <a:xfrm>
          <a:off x="4317365" y="185166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692150</xdr:colOff>
      <xdr:row>77</xdr:row>
      <xdr:rowOff>114300</xdr:rowOff>
    </xdr:from>
    <xdr:to>
      <xdr:col>3</xdr:col>
      <xdr:colOff>692150</xdr:colOff>
      <xdr:row>77</xdr:row>
      <xdr:rowOff>114300</xdr:rowOff>
    </xdr:to>
    <xdr:pic>
      <xdr:nvPicPr>
        <xdr:cNvPr id="10" name="E657119C-6982-421D-8BA7-E74DEB70A7DB-6"/>
        <xdr:cNvPicPr/>
      </xdr:nvPicPr>
      <xdr:blipFill>
        <a:stretch>
          <a:fillRect/>
        </a:stretch>
      </xdr:blipFill>
      <xdr:spPr>
        <a:xfrm>
          <a:off x="4359910" y="185166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6</xdr:col>
      <xdr:colOff>0</xdr:colOff>
      <xdr:row>343</xdr:row>
      <xdr:rowOff>0</xdr:rowOff>
    </xdr:from>
    <xdr:ext cx="309880" cy="273685"/>
    <xdr:sp>
      <xdr:nvSpPr>
        <xdr:cNvPr id="2" name="文本框 1"/>
        <xdr:cNvSpPr txBox="1"/>
      </xdr:nvSpPr>
      <xdr:spPr>
        <a:xfrm>
          <a:off x="8579485" y="79733775"/>
          <a:ext cx="309880" cy="273685"/>
        </a:xfrm>
        <a:prstGeom prst="rect">
          <a:avLst/>
        </a:prstGeom>
        <a:ln w="6350" cap="flat" cmpd="sng" algn="ctr">
          <a:solidFill>
            <a:schemeClr val="accent1"/>
          </a:solidFill>
          <a:prstDash val="dash"/>
          <a:miter lim="800000"/>
        </a:ln>
      </xdr:spPr>
      <xdr:style>
        <a:lnRef idx="0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C17" sqref="C17"/>
    </sheetView>
  </sheetViews>
  <sheetFormatPr defaultColWidth="8.63333333333333" defaultRowHeight="18.75" outlineLevelCol="7"/>
  <cols>
    <col min="1" max="1" width="28.5" style="17" customWidth="1"/>
    <col min="2" max="7" width="20.5" style="17" customWidth="1"/>
    <col min="8" max="8" width="24.1083333333333" style="17" customWidth="1"/>
    <col min="9" max="25" width="8.63333333333333" style="17"/>
  </cols>
  <sheetData>
    <row r="1" s="125" customFormat="1" ht="25.5" customHeight="1" spans="1:8">
      <c r="A1" s="126" t="s">
        <v>0</v>
      </c>
      <c r="B1" s="18"/>
      <c r="C1" s="18"/>
      <c r="D1" s="18"/>
      <c r="E1" s="18"/>
      <c r="F1" s="18"/>
      <c r="G1" s="18"/>
      <c r="H1" s="18"/>
    </row>
    <row r="2" s="44" customFormat="1" ht="20.25" spans="1:8">
      <c r="A2" s="58" t="s">
        <v>1</v>
      </c>
      <c r="B2" s="58" t="s">
        <v>2</v>
      </c>
      <c r="C2" s="58" t="s">
        <v>3</v>
      </c>
      <c r="D2" s="58" t="s">
        <v>4</v>
      </c>
      <c r="E2" s="58" t="s">
        <v>5</v>
      </c>
      <c r="F2" s="58" t="s">
        <v>6</v>
      </c>
      <c r="G2" s="58" t="s">
        <v>7</v>
      </c>
      <c r="H2" s="58" t="s">
        <v>8</v>
      </c>
    </row>
    <row r="3" spans="1:8">
      <c r="A3" s="19" t="s">
        <v>9</v>
      </c>
      <c r="B3" s="127">
        <f>B4/1674</f>
        <v>0.0029868578255675</v>
      </c>
      <c r="C3" s="127">
        <f>C4/1790</f>
        <v>0.00335195530726257</v>
      </c>
      <c r="D3" s="127">
        <f>D4/1414</f>
        <v>0.00212164073550212</v>
      </c>
      <c r="E3" s="127">
        <f>E4/1333</f>
        <v>0</v>
      </c>
      <c r="F3" s="127">
        <f>F4/1497</f>
        <v>0</v>
      </c>
      <c r="G3" s="137">
        <f>G4/774</f>
        <v>0.0142118863049096</v>
      </c>
      <c r="H3" s="137">
        <f>H4/181</f>
        <v>0</v>
      </c>
    </row>
    <row r="4" spans="1:8">
      <c r="A4" s="19" t="s">
        <v>10</v>
      </c>
      <c r="B4" s="128">
        <v>5</v>
      </c>
      <c r="C4" s="128">
        <v>6</v>
      </c>
      <c r="D4" s="128">
        <v>3</v>
      </c>
      <c r="E4" s="130">
        <v>0</v>
      </c>
      <c r="F4" s="136">
        <v>0</v>
      </c>
      <c r="G4" s="19">
        <v>11</v>
      </c>
      <c r="H4" s="134">
        <v>0</v>
      </c>
    </row>
    <row r="5" spans="1:8">
      <c r="A5" s="19" t="s">
        <v>11</v>
      </c>
      <c r="B5" s="129">
        <f>B6/1674</f>
        <v>0.03584229390681</v>
      </c>
      <c r="C5" s="129">
        <f>C6/1790</f>
        <v>0.135754189944134</v>
      </c>
      <c r="D5" s="129">
        <f>D6/1414</f>
        <v>0.132956152758133</v>
      </c>
      <c r="E5" s="129">
        <f>E6/1333</f>
        <v>0.0390097524381095</v>
      </c>
      <c r="F5" s="129">
        <f>F6/1497</f>
        <v>0.100200400801603</v>
      </c>
      <c r="G5" s="129">
        <f>G6/774</f>
        <v>0.12015503875969</v>
      </c>
      <c r="H5" s="129">
        <f>H6/181</f>
        <v>0.480662983425414</v>
      </c>
    </row>
    <row r="6" spans="1:8">
      <c r="A6" s="19" t="s">
        <v>12</v>
      </c>
      <c r="B6" s="130">
        <v>60</v>
      </c>
      <c r="C6" s="130">
        <v>243</v>
      </c>
      <c r="D6" s="130">
        <v>188</v>
      </c>
      <c r="E6" s="130">
        <v>52</v>
      </c>
      <c r="F6" s="132">
        <v>150</v>
      </c>
      <c r="G6" s="130">
        <v>93</v>
      </c>
      <c r="H6" s="132">
        <v>87</v>
      </c>
    </row>
    <row r="7" ht="17.1" customHeight="1" spans="1:8">
      <c r="A7" s="19" t="s">
        <v>13</v>
      </c>
      <c r="B7" s="19">
        <v>1</v>
      </c>
      <c r="C7" s="131">
        <v>1</v>
      </c>
      <c r="D7" s="131">
        <v>0</v>
      </c>
      <c r="E7" s="133">
        <v>0</v>
      </c>
      <c r="F7" s="19">
        <v>0</v>
      </c>
      <c r="G7" s="133">
        <v>1</v>
      </c>
      <c r="H7" s="134">
        <v>0</v>
      </c>
    </row>
    <row r="8" spans="1:8">
      <c r="A8" s="19" t="s">
        <v>14</v>
      </c>
      <c r="B8" s="132" t="s">
        <v>15</v>
      </c>
      <c r="C8" s="132" t="s">
        <v>15</v>
      </c>
      <c r="D8" s="132" t="s">
        <v>15</v>
      </c>
      <c r="E8" s="132" t="s">
        <v>15</v>
      </c>
      <c r="F8" s="132" t="s">
        <v>15</v>
      </c>
      <c r="G8" s="132" t="s">
        <v>15</v>
      </c>
      <c r="H8" s="132" t="s">
        <v>15</v>
      </c>
    </row>
    <row r="9" spans="1:8">
      <c r="A9" s="19" t="s">
        <v>16</v>
      </c>
      <c r="B9" s="130">
        <v>19</v>
      </c>
      <c r="C9" s="130">
        <v>42</v>
      </c>
      <c r="D9" s="130">
        <v>64</v>
      </c>
      <c r="E9" s="130">
        <v>86</v>
      </c>
      <c r="F9" s="132">
        <v>117</v>
      </c>
      <c r="G9" s="130">
        <v>13</v>
      </c>
      <c r="H9" s="136">
        <v>44</v>
      </c>
    </row>
    <row r="10" spans="1:8">
      <c r="A10" s="19" t="s">
        <v>17</v>
      </c>
      <c r="B10" s="128">
        <v>1</v>
      </c>
      <c r="C10" s="133">
        <v>7</v>
      </c>
      <c r="D10" s="134">
        <v>0</v>
      </c>
      <c r="E10" s="134">
        <v>0</v>
      </c>
      <c r="F10" s="136">
        <v>2</v>
      </c>
      <c r="G10" s="134">
        <v>0</v>
      </c>
      <c r="H10" s="134">
        <v>5</v>
      </c>
    </row>
    <row r="11" spans="1:8">
      <c r="A11" s="19" t="s">
        <v>18</v>
      </c>
      <c r="B11" s="135">
        <v>0</v>
      </c>
      <c r="C11" s="134">
        <v>0</v>
      </c>
      <c r="D11" s="134">
        <v>0</v>
      </c>
      <c r="E11" s="133">
        <v>0</v>
      </c>
      <c r="F11" s="134">
        <v>0</v>
      </c>
      <c r="G11" s="134">
        <v>0</v>
      </c>
      <c r="H11" s="134">
        <v>8</v>
      </c>
    </row>
    <row r="12" spans="1:8">
      <c r="A12" s="19" t="s">
        <v>19</v>
      </c>
      <c r="B12" s="136" t="s">
        <v>20</v>
      </c>
      <c r="C12" s="136" t="s">
        <v>20</v>
      </c>
      <c r="D12" s="136" t="s">
        <v>20</v>
      </c>
      <c r="E12" s="136" t="s">
        <v>20</v>
      </c>
      <c r="F12" s="136" t="s">
        <v>20</v>
      </c>
      <c r="G12" s="136" t="s">
        <v>20</v>
      </c>
      <c r="H12" s="136" t="s">
        <v>20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hyperlinks>
    <hyperlink ref="B8" location="'晚自修风气统计表'!A3" display="班级明细"/>
    <hyperlink ref="C8" location="'晚自修风气统计表'!A12" display="班级明细"/>
    <hyperlink ref="D8" location="'晚自修风气统计表'!A23" display="班级明细"/>
    <hyperlink ref="E8" location="'晚自修风气统计表'!A27" display="班级明细"/>
    <hyperlink ref="G8" location="'晚自修风气统计表'!A39" display="班级明细"/>
    <hyperlink ref="H8" location="'晚自修风气统计表'!A40" display="班级明细"/>
    <hyperlink ref="B12" location="'统计表'!A3" display="交齐且规范"/>
    <hyperlink ref="C12" location="'统计表'!A42" display="交齐且规范"/>
    <hyperlink ref="D12" location="'统计表'!A108" display="交齐且规范"/>
    <hyperlink ref="F12" location="'统计表'!A181" display="交齐且规范"/>
    <hyperlink ref="G12" location="'统计表'!A215" display="交齐且规范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tabSelected="1" zoomScale="71" zoomScaleNormal="71" topLeftCell="E1" workbookViewId="0">
      <selection activeCell="H32" sqref="H32"/>
    </sheetView>
  </sheetViews>
  <sheetFormatPr defaultColWidth="9" defaultRowHeight="14.25"/>
  <cols>
    <col min="1" max="1" width="22.4166666666667" style="112" customWidth="1"/>
    <col min="2" max="2" width="18.3833333333333" style="112" customWidth="1"/>
    <col min="3" max="3" width="20.6083333333333" style="112" customWidth="1"/>
    <col min="4" max="4" width="48.675" style="113" customWidth="1"/>
    <col min="5" max="5" width="18.5833333333333" style="112" customWidth="1"/>
    <col min="6" max="6" width="24.8416666666667" style="112" customWidth="1"/>
    <col min="7" max="7" width="15.25" style="112" customWidth="1"/>
    <col min="8" max="8" width="45.225" style="112" customWidth="1"/>
    <col min="9" max="9" width="53.1666666666667" style="112" customWidth="1"/>
  </cols>
  <sheetData>
    <row r="1" ht="22.5" customHeight="1" spans="1:9">
      <c r="A1" s="114" t="s">
        <v>21</v>
      </c>
      <c r="B1" s="115"/>
      <c r="C1" s="115"/>
      <c r="D1" s="115"/>
      <c r="E1" s="115"/>
      <c r="F1" s="115"/>
      <c r="G1" s="115"/>
      <c r="H1" s="115"/>
      <c r="I1" s="115"/>
    </row>
    <row r="2" s="15" customFormat="1" ht="42" customHeight="1" spans="1:9">
      <c r="A2" s="58" t="s">
        <v>22</v>
      </c>
      <c r="B2" s="58" t="s">
        <v>23</v>
      </c>
      <c r="C2" s="58" t="s">
        <v>24</v>
      </c>
      <c r="D2" s="82" t="s">
        <v>25</v>
      </c>
      <c r="E2" s="58" t="s">
        <v>26</v>
      </c>
      <c r="F2" s="118" t="s">
        <v>27</v>
      </c>
      <c r="G2" s="58" t="s">
        <v>28</v>
      </c>
      <c r="H2" s="58" t="s">
        <v>29</v>
      </c>
      <c r="I2" s="122" t="s">
        <v>30</v>
      </c>
    </row>
    <row r="3" s="15" customFormat="1" ht="20.25" customHeight="1" spans="1:9">
      <c r="A3" s="5" t="s">
        <v>2</v>
      </c>
      <c r="B3" s="5" t="s">
        <v>31</v>
      </c>
      <c r="C3" s="5">
        <v>2023363041</v>
      </c>
      <c r="D3" s="5" t="s">
        <v>32</v>
      </c>
      <c r="E3" s="5" t="s">
        <v>33</v>
      </c>
      <c r="F3" s="5" t="s">
        <v>34</v>
      </c>
      <c r="G3" s="5">
        <v>3</v>
      </c>
      <c r="H3" s="51" t="s">
        <v>35</v>
      </c>
      <c r="I3" s="123" t="s">
        <v>36</v>
      </c>
    </row>
    <row r="4" s="15" customFormat="1" ht="20.25" customHeight="1" spans="1:9">
      <c r="A4" s="13"/>
      <c r="B4" s="5" t="s">
        <v>37</v>
      </c>
      <c r="C4" s="5">
        <v>2025363428</v>
      </c>
      <c r="D4" s="5" t="s">
        <v>38</v>
      </c>
      <c r="E4" s="5" t="s">
        <v>39</v>
      </c>
      <c r="F4" s="5" t="s">
        <v>40</v>
      </c>
      <c r="G4" s="5">
        <v>3</v>
      </c>
      <c r="H4" s="51" t="s">
        <v>35</v>
      </c>
      <c r="I4" s="123" t="s">
        <v>36</v>
      </c>
    </row>
    <row r="5" s="15" customFormat="1" ht="20.25" customHeight="1" spans="1:9">
      <c r="A5" s="13"/>
      <c r="B5" s="5"/>
      <c r="C5" s="5">
        <v>2025363439</v>
      </c>
      <c r="D5" s="5"/>
      <c r="E5" s="5" t="s">
        <v>41</v>
      </c>
      <c r="F5" s="5"/>
      <c r="G5" s="5">
        <v>6</v>
      </c>
      <c r="H5" s="51" t="s">
        <v>35</v>
      </c>
      <c r="I5" s="123" t="s">
        <v>36</v>
      </c>
    </row>
    <row r="6" s="15" customFormat="1" ht="18" customHeight="1" spans="1:9">
      <c r="A6" s="13"/>
      <c r="B6" s="5"/>
      <c r="C6" s="5"/>
      <c r="D6" s="5" t="s">
        <v>42</v>
      </c>
      <c r="E6" s="5"/>
      <c r="F6" s="5" t="s">
        <v>43</v>
      </c>
      <c r="G6" s="5"/>
      <c r="H6" s="51" t="s">
        <v>35</v>
      </c>
      <c r="I6" s="123" t="s">
        <v>36</v>
      </c>
    </row>
    <row r="7" s="15" customFormat="1" ht="18" customHeight="1" spans="1:9">
      <c r="A7" s="13"/>
      <c r="B7" s="5"/>
      <c r="C7" s="5">
        <v>2025363421</v>
      </c>
      <c r="D7" s="5"/>
      <c r="E7" s="5" t="s">
        <v>44</v>
      </c>
      <c r="F7" s="5"/>
      <c r="G7" s="5">
        <v>3</v>
      </c>
      <c r="H7" s="51" t="s">
        <v>35</v>
      </c>
      <c r="I7" s="123" t="s">
        <v>36</v>
      </c>
    </row>
    <row r="8" s="16" customFormat="1" ht="20.25" customHeight="1" spans="1:9">
      <c r="A8" s="98" t="s">
        <v>3</v>
      </c>
      <c r="B8" s="98" t="s">
        <v>45</v>
      </c>
      <c r="C8" s="98">
        <v>2025283516</v>
      </c>
      <c r="D8" s="98" t="s">
        <v>46</v>
      </c>
      <c r="E8" s="98" t="s">
        <v>47</v>
      </c>
      <c r="F8" s="98" t="s">
        <v>48</v>
      </c>
      <c r="G8" s="119">
        <v>2</v>
      </c>
      <c r="H8" s="98" t="s">
        <v>35</v>
      </c>
      <c r="I8" s="123"/>
    </row>
    <row r="9" s="16" customFormat="1" ht="20.25" customHeight="1" spans="1:9">
      <c r="A9" s="98"/>
      <c r="B9" s="98"/>
      <c r="C9" s="98">
        <v>2025283516</v>
      </c>
      <c r="D9" s="98" t="s">
        <v>49</v>
      </c>
      <c r="E9" s="98" t="s">
        <v>47</v>
      </c>
      <c r="F9" s="98" t="s">
        <v>43</v>
      </c>
      <c r="G9" s="119">
        <v>3</v>
      </c>
      <c r="H9" s="98" t="s">
        <v>35</v>
      </c>
      <c r="I9" s="124"/>
    </row>
    <row r="10" s="16" customFormat="1" ht="20.25" customHeight="1" spans="1:9">
      <c r="A10" s="98"/>
      <c r="B10" s="100" t="s">
        <v>50</v>
      </c>
      <c r="C10" s="100">
        <v>2023283240</v>
      </c>
      <c r="D10" s="100" t="s">
        <v>51</v>
      </c>
      <c r="E10" s="100" t="s">
        <v>52</v>
      </c>
      <c r="F10" s="100" t="s">
        <v>53</v>
      </c>
      <c r="G10" s="120">
        <v>2</v>
      </c>
      <c r="H10" s="98" t="s">
        <v>35</v>
      </c>
      <c r="I10" s="124"/>
    </row>
    <row r="11" s="16" customFormat="1" ht="20.25" customHeight="1" spans="1:9">
      <c r="A11" s="98"/>
      <c r="B11" s="100" t="s">
        <v>54</v>
      </c>
      <c r="C11" s="100">
        <v>2024273139</v>
      </c>
      <c r="D11" s="100" t="s">
        <v>55</v>
      </c>
      <c r="E11" s="100" t="s">
        <v>56</v>
      </c>
      <c r="F11" s="100" t="s">
        <v>43</v>
      </c>
      <c r="G11" s="120">
        <v>3</v>
      </c>
      <c r="H11" s="98" t="s">
        <v>35</v>
      </c>
      <c r="I11" s="124"/>
    </row>
    <row r="12" s="16" customFormat="1" ht="20.25" customHeight="1" spans="1:9">
      <c r="A12" s="98"/>
      <c r="B12" s="100" t="s">
        <v>57</v>
      </c>
      <c r="C12" s="5">
        <v>2023283343</v>
      </c>
      <c r="D12" s="5" t="s">
        <v>58</v>
      </c>
      <c r="E12" s="100" t="s">
        <v>59</v>
      </c>
      <c r="F12" s="100" t="s">
        <v>60</v>
      </c>
      <c r="G12" s="24">
        <v>2</v>
      </c>
      <c r="H12" s="98" t="s">
        <v>35</v>
      </c>
      <c r="I12" s="124"/>
    </row>
    <row r="13" s="16" customFormat="1" ht="20.25" customHeight="1" spans="1:9">
      <c r="A13" s="98"/>
      <c r="B13" s="100" t="s">
        <v>61</v>
      </c>
      <c r="C13" s="5">
        <v>2025283612</v>
      </c>
      <c r="D13" s="100" t="s">
        <v>62</v>
      </c>
      <c r="E13" s="5" t="s">
        <v>63</v>
      </c>
      <c r="F13" s="100" t="s">
        <v>60</v>
      </c>
      <c r="G13" s="24">
        <v>2</v>
      </c>
      <c r="H13" s="98" t="s">
        <v>35</v>
      </c>
      <c r="I13" s="124"/>
    </row>
    <row r="14" ht="14" customHeight="1" spans="1:9">
      <c r="A14" s="5" t="s">
        <v>4</v>
      </c>
      <c r="B14" s="5" t="s">
        <v>64</v>
      </c>
      <c r="C14" s="5">
        <v>2021233113</v>
      </c>
      <c r="D14" s="5" t="s">
        <v>65</v>
      </c>
      <c r="E14" s="5" t="s">
        <v>66</v>
      </c>
      <c r="F14" s="5" t="s">
        <v>67</v>
      </c>
      <c r="G14" s="5">
        <v>2</v>
      </c>
      <c r="H14" s="5" t="s">
        <v>35</v>
      </c>
      <c r="I14" s="123" t="s">
        <v>36</v>
      </c>
    </row>
    <row r="15" ht="14" customHeight="1" spans="1:9">
      <c r="A15" s="5"/>
      <c r="B15" s="5"/>
      <c r="C15" s="5">
        <v>2023233135</v>
      </c>
      <c r="D15" s="5" t="s">
        <v>65</v>
      </c>
      <c r="E15" s="5" t="s">
        <v>68</v>
      </c>
      <c r="F15" s="5" t="s">
        <v>67</v>
      </c>
      <c r="G15" s="5">
        <v>2</v>
      </c>
      <c r="H15" s="5" t="s">
        <v>35</v>
      </c>
      <c r="I15" s="123" t="s">
        <v>36</v>
      </c>
    </row>
    <row r="16" ht="14" customHeight="1" spans="1:9">
      <c r="A16" s="5"/>
      <c r="B16" s="5"/>
      <c r="C16" s="5">
        <v>2023233134</v>
      </c>
      <c r="D16" s="5" t="s">
        <v>65</v>
      </c>
      <c r="E16" s="5" t="s">
        <v>69</v>
      </c>
      <c r="F16" s="5" t="s">
        <v>67</v>
      </c>
      <c r="G16" s="5">
        <v>2</v>
      </c>
      <c r="H16" s="5" t="s">
        <v>35</v>
      </c>
      <c r="I16" s="123" t="s">
        <v>36</v>
      </c>
    </row>
    <row r="17" ht="14" customHeight="1" spans="1:9">
      <c r="A17" s="5" t="s">
        <v>5</v>
      </c>
      <c r="B17" s="116" t="s">
        <v>70</v>
      </c>
      <c r="C17" s="117"/>
      <c r="D17" s="117"/>
      <c r="E17" s="117"/>
      <c r="F17" s="117"/>
      <c r="G17" s="117"/>
      <c r="H17" s="121"/>
      <c r="I17" s="123"/>
    </row>
    <row r="18" ht="14" customHeight="1" spans="1:9">
      <c r="A18" s="5" t="s">
        <v>6</v>
      </c>
      <c r="B18" s="5" t="s">
        <v>70</v>
      </c>
      <c r="C18" s="5"/>
      <c r="D18" s="5"/>
      <c r="E18" s="5"/>
      <c r="F18" s="5"/>
      <c r="G18" s="5"/>
      <c r="H18" s="5"/>
      <c r="I18" s="123"/>
    </row>
    <row r="19" ht="18.75" hidden="1" spans="1:9">
      <c r="A19" s="5"/>
      <c r="B19" s="5"/>
      <c r="C19" s="5"/>
      <c r="D19" s="5"/>
      <c r="E19" s="5"/>
      <c r="F19" s="5"/>
      <c r="G19" s="5"/>
      <c r="H19" s="5"/>
      <c r="I19" s="123"/>
    </row>
    <row r="20" ht="18.75" hidden="1" spans="1:9">
      <c r="A20" s="5"/>
      <c r="B20" s="5"/>
      <c r="C20" s="5"/>
      <c r="D20" s="5"/>
      <c r="E20" s="5"/>
      <c r="F20" s="5"/>
      <c r="G20" s="5"/>
      <c r="H20" s="5"/>
      <c r="I20" s="123"/>
    </row>
    <row r="21" ht="18.75" hidden="1" spans="1:9">
      <c r="A21" s="5"/>
      <c r="B21" s="5"/>
      <c r="C21" s="5"/>
      <c r="D21" s="5"/>
      <c r="E21" s="5"/>
      <c r="F21" s="5"/>
      <c r="G21" s="5"/>
      <c r="H21" s="5"/>
      <c r="I21" s="123"/>
    </row>
    <row r="22" ht="18.75" hidden="1" spans="1:9">
      <c r="A22" s="5"/>
      <c r="B22" s="5"/>
      <c r="C22" s="5"/>
      <c r="D22" s="5"/>
      <c r="E22" s="5"/>
      <c r="F22" s="5"/>
      <c r="G22" s="5"/>
      <c r="H22" s="5"/>
      <c r="I22" s="123"/>
    </row>
    <row r="23" ht="18.75" hidden="1" spans="1:9">
      <c r="A23" s="5"/>
      <c r="B23" s="5"/>
      <c r="C23" s="5"/>
      <c r="D23" s="5"/>
      <c r="E23" s="5"/>
      <c r="F23" s="5"/>
      <c r="G23" s="5"/>
      <c r="H23" s="5"/>
      <c r="I23" s="123"/>
    </row>
    <row r="24" ht="18.75" hidden="1" spans="1:9">
      <c r="A24" s="5"/>
      <c r="B24" s="5"/>
      <c r="C24" s="5"/>
      <c r="D24" s="5"/>
      <c r="E24" s="5"/>
      <c r="F24" s="5"/>
      <c r="G24" s="5"/>
      <c r="H24" s="5"/>
      <c r="I24" s="123"/>
    </row>
    <row r="25" ht="18.75" hidden="1" spans="1:9">
      <c r="A25" s="5"/>
      <c r="B25" s="5"/>
      <c r="C25" s="5"/>
      <c r="D25" s="5"/>
      <c r="E25" s="5"/>
      <c r="F25" s="5"/>
      <c r="G25" s="5"/>
      <c r="H25" s="5"/>
      <c r="I25" s="123"/>
    </row>
    <row r="26" ht="18.75" hidden="1" spans="1:9">
      <c r="A26" s="5"/>
      <c r="B26" s="5"/>
      <c r="C26" s="5"/>
      <c r="D26" s="5"/>
      <c r="E26" s="5"/>
      <c r="F26" s="5"/>
      <c r="G26" s="5"/>
      <c r="H26" s="5"/>
      <c r="I26" s="123"/>
    </row>
    <row r="27" ht="18.75" spans="1:9">
      <c r="A27" s="8" t="s">
        <v>7</v>
      </c>
      <c r="B27" s="8" t="s">
        <v>71</v>
      </c>
      <c r="C27" s="8">
        <v>2025263631</v>
      </c>
      <c r="D27" s="8" t="s">
        <v>72</v>
      </c>
      <c r="E27" s="8" t="s">
        <v>73</v>
      </c>
      <c r="F27" s="8" t="s">
        <v>74</v>
      </c>
      <c r="G27" s="8">
        <v>4</v>
      </c>
      <c r="H27" s="8" t="s">
        <v>75</v>
      </c>
      <c r="I27" s="123" t="s">
        <v>36</v>
      </c>
    </row>
    <row r="28" ht="18.75" spans="1:9">
      <c r="A28" s="8"/>
      <c r="B28" s="8"/>
      <c r="C28" s="8"/>
      <c r="D28" s="8" t="s">
        <v>76</v>
      </c>
      <c r="E28" s="8"/>
      <c r="F28" s="8" t="s">
        <v>77</v>
      </c>
      <c r="G28" s="8"/>
      <c r="H28" s="8" t="s">
        <v>75</v>
      </c>
      <c r="I28" s="123" t="s">
        <v>36</v>
      </c>
    </row>
    <row r="29" ht="18.75" spans="1:9">
      <c r="A29" s="8"/>
      <c r="B29" s="8"/>
      <c r="C29" s="8">
        <v>2025263626</v>
      </c>
      <c r="D29" s="8" t="s">
        <v>78</v>
      </c>
      <c r="E29" s="8" t="s">
        <v>79</v>
      </c>
      <c r="F29" s="8" t="s">
        <v>80</v>
      </c>
      <c r="G29" s="8">
        <v>4</v>
      </c>
      <c r="H29" s="8" t="s">
        <v>75</v>
      </c>
      <c r="I29" s="123" t="s">
        <v>36</v>
      </c>
    </row>
    <row r="30" ht="18.75" spans="1:9">
      <c r="A30" s="8"/>
      <c r="B30" s="8"/>
      <c r="C30" s="8"/>
      <c r="D30" s="8" t="s">
        <v>76</v>
      </c>
      <c r="E30" s="8"/>
      <c r="F30" s="8" t="s">
        <v>77</v>
      </c>
      <c r="G30" s="8"/>
      <c r="H30" s="8" t="s">
        <v>75</v>
      </c>
      <c r="I30" s="123" t="s">
        <v>36</v>
      </c>
    </row>
    <row r="31" ht="18.75" spans="1:9">
      <c r="A31" s="8"/>
      <c r="B31" s="8"/>
      <c r="C31" s="8">
        <v>2025263630</v>
      </c>
      <c r="D31" s="8" t="s">
        <v>76</v>
      </c>
      <c r="E31" s="5" t="s">
        <v>81</v>
      </c>
      <c r="F31" s="8" t="s">
        <v>77</v>
      </c>
      <c r="G31" s="8">
        <v>2</v>
      </c>
      <c r="H31" s="8" t="s">
        <v>75</v>
      </c>
      <c r="I31" s="123" t="s">
        <v>36</v>
      </c>
    </row>
    <row r="32" ht="18.75" spans="1:9">
      <c r="A32" s="8"/>
      <c r="B32" s="8"/>
      <c r="C32" s="5">
        <v>2025263633</v>
      </c>
      <c r="D32" s="8" t="s">
        <v>76</v>
      </c>
      <c r="E32" s="5" t="s">
        <v>82</v>
      </c>
      <c r="F32" s="5" t="s">
        <v>77</v>
      </c>
      <c r="G32" s="5">
        <v>2</v>
      </c>
      <c r="H32" s="5" t="s">
        <v>75</v>
      </c>
      <c r="I32" s="123" t="s">
        <v>36</v>
      </c>
    </row>
    <row r="33" ht="18.75" spans="1:9">
      <c r="A33" s="8"/>
      <c r="B33" s="8"/>
      <c r="C33" s="5">
        <v>2025263602</v>
      </c>
      <c r="D33" s="8" t="s">
        <v>76</v>
      </c>
      <c r="E33" s="5" t="s">
        <v>83</v>
      </c>
      <c r="F33" s="8" t="s">
        <v>77</v>
      </c>
      <c r="G33" s="5">
        <v>2</v>
      </c>
      <c r="H33" s="5" t="s">
        <v>75</v>
      </c>
      <c r="I33" s="123" t="s">
        <v>36</v>
      </c>
    </row>
    <row r="34" ht="18.75" spans="1:9">
      <c r="A34" s="8"/>
      <c r="B34" s="8"/>
      <c r="C34" s="5">
        <v>2025263611</v>
      </c>
      <c r="D34" s="5" t="s">
        <v>76</v>
      </c>
      <c r="E34" s="5" t="s">
        <v>84</v>
      </c>
      <c r="F34" s="5" t="s">
        <v>77</v>
      </c>
      <c r="G34" s="5">
        <v>2</v>
      </c>
      <c r="H34" s="5" t="s">
        <v>75</v>
      </c>
      <c r="I34" s="123" t="s">
        <v>36</v>
      </c>
    </row>
    <row r="35" ht="18.75" spans="1:9">
      <c r="A35" s="8"/>
      <c r="B35" s="8"/>
      <c r="C35" s="5">
        <v>2025263614</v>
      </c>
      <c r="D35" s="5" t="s">
        <v>76</v>
      </c>
      <c r="E35" s="5" t="s">
        <v>85</v>
      </c>
      <c r="F35" s="5" t="s">
        <v>77</v>
      </c>
      <c r="G35" s="5">
        <v>2</v>
      </c>
      <c r="H35" s="5" t="s">
        <v>75</v>
      </c>
      <c r="I35" s="123" t="s">
        <v>36</v>
      </c>
    </row>
    <row r="36" ht="18.75" spans="1:9">
      <c r="A36" s="8"/>
      <c r="B36" s="8"/>
      <c r="C36" s="5">
        <v>2025263625</v>
      </c>
      <c r="D36" s="5" t="s">
        <v>76</v>
      </c>
      <c r="E36" s="5" t="s">
        <v>86</v>
      </c>
      <c r="F36" s="5" t="s">
        <v>77</v>
      </c>
      <c r="G36" s="5">
        <v>2</v>
      </c>
      <c r="H36" s="5" t="s">
        <v>75</v>
      </c>
      <c r="I36" s="123" t="s">
        <v>36</v>
      </c>
    </row>
    <row r="37" ht="18.75" spans="1:9">
      <c r="A37" s="8"/>
      <c r="B37" s="8"/>
      <c r="C37" s="5">
        <v>2025263601</v>
      </c>
      <c r="D37" s="5" t="s">
        <v>76</v>
      </c>
      <c r="E37" s="5" t="s">
        <v>87</v>
      </c>
      <c r="F37" s="5" t="s">
        <v>88</v>
      </c>
      <c r="G37" s="5">
        <v>1</v>
      </c>
      <c r="H37" s="5" t="s">
        <v>75</v>
      </c>
      <c r="I37" s="123" t="s">
        <v>36</v>
      </c>
    </row>
    <row r="38" ht="18.75" spans="1:9">
      <c r="A38" s="31" t="s">
        <v>89</v>
      </c>
      <c r="B38" s="29" t="s">
        <v>70</v>
      </c>
      <c r="C38" s="29"/>
      <c r="D38" s="29"/>
      <c r="E38" s="29"/>
      <c r="F38" s="29"/>
      <c r="G38" s="29"/>
      <c r="H38" s="29"/>
      <c r="I38" s="123"/>
    </row>
  </sheetData>
  <sheetProtection formatCells="0" formatColumns="0" formatRows="0" insertRows="0" insertColumns="0" insertHyperlinks="0" deleteColumns="0" deleteRows="0" sort="0" autoFilter="0" pivotTables="0"/>
  <mergeCells count="26">
    <mergeCell ref="A1:I1"/>
    <mergeCell ref="B17:H17"/>
    <mergeCell ref="B18:H18"/>
    <mergeCell ref="B38:H38"/>
    <mergeCell ref="A3:A7"/>
    <mergeCell ref="A8:A13"/>
    <mergeCell ref="A14:A16"/>
    <mergeCell ref="A18:A26"/>
    <mergeCell ref="A27:A37"/>
    <mergeCell ref="B4:B7"/>
    <mergeCell ref="B8:B9"/>
    <mergeCell ref="B14:B16"/>
    <mergeCell ref="B27:B37"/>
    <mergeCell ref="C5:C6"/>
    <mergeCell ref="C27:C28"/>
    <mergeCell ref="C29:C30"/>
    <mergeCell ref="D4:D5"/>
    <mergeCell ref="D6:D7"/>
    <mergeCell ref="E5:E6"/>
    <mergeCell ref="E27:E28"/>
    <mergeCell ref="E29:E30"/>
    <mergeCell ref="F4:F5"/>
    <mergeCell ref="F6:F7"/>
    <mergeCell ref="G5:G6"/>
    <mergeCell ref="G27:G28"/>
    <mergeCell ref="G29:G30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zoomScale="85" zoomScaleNormal="85" workbookViewId="0">
      <selection activeCell="E21" sqref="E21"/>
    </sheetView>
  </sheetViews>
  <sheetFormatPr defaultColWidth="9" defaultRowHeight="14.25" outlineLevelCol="7"/>
  <cols>
    <col min="1" max="1" width="19.075" customWidth="1"/>
    <col min="2" max="2" width="19.3416666666667" customWidth="1"/>
    <col min="3" max="3" width="14.6333333333333" customWidth="1"/>
    <col min="4" max="4" width="9.13333333333333" customWidth="1"/>
    <col min="5" max="5" width="38.3916666666667" customWidth="1"/>
    <col min="6" max="6" width="7.63333333333333" customWidth="1"/>
    <col min="7" max="7" width="14.6416666666667" customWidth="1"/>
    <col min="8" max="8" width="16.2166666666667" customWidth="1"/>
  </cols>
  <sheetData>
    <row r="1" s="36" customFormat="1" ht="24.75" customHeight="1" spans="1:8">
      <c r="A1" s="18" t="s">
        <v>90</v>
      </c>
      <c r="B1" s="18"/>
      <c r="C1" s="18"/>
      <c r="D1" s="18"/>
      <c r="E1" s="18"/>
      <c r="F1" s="18"/>
      <c r="G1" s="18"/>
      <c r="H1" s="18"/>
    </row>
    <row r="2" s="108" customFormat="1" ht="20.25" spans="1:8">
      <c r="A2" s="82" t="s">
        <v>22</v>
      </c>
      <c r="B2" s="82" t="s">
        <v>91</v>
      </c>
      <c r="C2" s="82" t="s">
        <v>24</v>
      </c>
      <c r="D2" s="82" t="s">
        <v>26</v>
      </c>
      <c r="E2" s="82" t="s">
        <v>25</v>
      </c>
      <c r="F2" s="82" t="s">
        <v>92</v>
      </c>
      <c r="G2" s="110" t="s">
        <v>93</v>
      </c>
      <c r="H2" s="82" t="s">
        <v>94</v>
      </c>
    </row>
    <row r="3" ht="18" customHeight="1" spans="1:8">
      <c r="A3" s="5" t="s">
        <v>2</v>
      </c>
      <c r="B3" s="5" t="s">
        <v>95</v>
      </c>
      <c r="C3" s="8">
        <v>2025363702</v>
      </c>
      <c r="D3" s="8" t="s">
        <v>96</v>
      </c>
      <c r="E3" s="5" t="s">
        <v>97</v>
      </c>
      <c r="F3" s="31" t="s">
        <v>98</v>
      </c>
      <c r="G3" s="26">
        <v>5.13</v>
      </c>
      <c r="H3" s="5"/>
    </row>
    <row r="4" ht="18" customHeight="1" spans="1:8">
      <c r="A4" s="5" t="s">
        <v>3</v>
      </c>
      <c r="B4" s="5" t="s">
        <v>99</v>
      </c>
      <c r="C4" s="5">
        <v>2025283231</v>
      </c>
      <c r="D4" s="5" t="s">
        <v>100</v>
      </c>
      <c r="E4" s="5" t="s">
        <v>46</v>
      </c>
      <c r="F4" s="5" t="s">
        <v>98</v>
      </c>
      <c r="G4" s="111">
        <v>5.11</v>
      </c>
      <c r="H4" s="5"/>
    </row>
    <row r="5" ht="18" customHeight="1" spans="1:8">
      <c r="A5" s="5" t="s">
        <v>4</v>
      </c>
      <c r="B5" s="5" t="s">
        <v>70</v>
      </c>
      <c r="C5" s="5"/>
      <c r="D5" s="5"/>
      <c r="E5" s="5"/>
      <c r="F5" s="5"/>
      <c r="G5" s="5"/>
      <c r="H5" s="5"/>
    </row>
    <row r="6" ht="18.75" spans="1:8">
      <c r="A6" s="109" t="s">
        <v>5</v>
      </c>
      <c r="B6" s="87" t="s">
        <v>70</v>
      </c>
      <c r="C6" s="13"/>
      <c r="D6" s="13"/>
      <c r="E6" s="13"/>
      <c r="F6" s="13"/>
      <c r="G6" s="13"/>
      <c r="H6" s="13"/>
    </row>
    <row r="7" ht="18.75" spans="1:8">
      <c r="A7" s="87" t="s">
        <v>6</v>
      </c>
      <c r="B7" s="87" t="s">
        <v>70</v>
      </c>
      <c r="C7" s="87"/>
      <c r="D7" s="87"/>
      <c r="E7" s="87"/>
      <c r="F7" s="87"/>
      <c r="G7" s="87"/>
      <c r="H7" s="87"/>
    </row>
    <row r="8" ht="18.75" spans="1:8">
      <c r="A8" s="5" t="s">
        <v>7</v>
      </c>
      <c r="B8" s="5" t="s">
        <v>71</v>
      </c>
      <c r="C8" s="5">
        <v>2025263603</v>
      </c>
      <c r="D8" s="5" t="s">
        <v>101</v>
      </c>
      <c r="E8" s="5" t="s">
        <v>102</v>
      </c>
      <c r="F8" s="5" t="s">
        <v>98</v>
      </c>
      <c r="G8" s="5">
        <v>5.15</v>
      </c>
      <c r="H8" s="5"/>
    </row>
    <row r="9" ht="18" customHeight="1" spans="1:8">
      <c r="A9" s="87" t="s">
        <v>8</v>
      </c>
      <c r="B9" s="87" t="s">
        <v>70</v>
      </c>
      <c r="C9" s="87"/>
      <c r="D9" s="87"/>
      <c r="E9" s="87"/>
      <c r="F9" s="87"/>
      <c r="G9" s="87"/>
      <c r="H9" s="87"/>
    </row>
  </sheetData>
  <sheetProtection formatCells="0" formatColumns="0" formatRows="0" insertRows="0" insertColumns="0" insertHyperlinks="0" deleteColumns="0" deleteRows="0" sort="0" autoFilter="0" pivotTables="0"/>
  <mergeCells count="5">
    <mergeCell ref="A1:H1"/>
    <mergeCell ref="B5:H5"/>
    <mergeCell ref="B6:H6"/>
    <mergeCell ref="B7:H7"/>
    <mergeCell ref="B9:H9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2"/>
  <sheetViews>
    <sheetView zoomScale="70" zoomScaleNormal="70" topLeftCell="A335" workbookViewId="0">
      <selection activeCell="J354" sqref="J354"/>
    </sheetView>
  </sheetViews>
  <sheetFormatPr defaultColWidth="8.25" defaultRowHeight="18.75"/>
  <cols>
    <col min="1" max="4" width="23.25" style="79" customWidth="1"/>
    <col min="5" max="5" width="29.1916666666667" style="79" customWidth="1"/>
    <col min="6" max="12" width="23.25" style="79" customWidth="1"/>
    <col min="13" max="17" width="8.25" style="79"/>
  </cols>
  <sheetData>
    <row r="1" ht="23.1" customHeight="1" spans="1:7">
      <c r="A1" s="91" t="s">
        <v>103</v>
      </c>
      <c r="B1" s="92"/>
      <c r="C1" s="92"/>
      <c r="D1" s="92"/>
      <c r="E1" s="92"/>
      <c r="F1" s="92"/>
      <c r="G1" s="92"/>
    </row>
    <row r="2" s="78" customFormat="1" ht="20.25" customHeight="1" spans="1:12">
      <c r="A2" s="10" t="s">
        <v>22</v>
      </c>
      <c r="B2" s="10" t="s">
        <v>23</v>
      </c>
      <c r="C2" s="10" t="s">
        <v>24</v>
      </c>
      <c r="D2" s="10" t="s">
        <v>26</v>
      </c>
      <c r="E2" s="10" t="s">
        <v>25</v>
      </c>
      <c r="F2" s="95" t="s">
        <v>104</v>
      </c>
      <c r="G2" s="10" t="s">
        <v>28</v>
      </c>
      <c r="H2" s="96"/>
      <c r="I2" s="96"/>
      <c r="J2" s="96"/>
      <c r="K2" s="96"/>
      <c r="L2" s="96"/>
    </row>
    <row r="3" s="78" customFormat="1" ht="20.25" customHeight="1" spans="1:12">
      <c r="A3" s="93" t="s">
        <v>2</v>
      </c>
      <c r="B3" s="93" t="s">
        <v>105</v>
      </c>
      <c r="C3" s="93">
        <v>2025364202</v>
      </c>
      <c r="D3" s="93" t="s">
        <v>106</v>
      </c>
      <c r="E3" s="93" t="s">
        <v>107</v>
      </c>
      <c r="F3" s="93" t="s">
        <v>40</v>
      </c>
      <c r="G3" s="93">
        <v>5</v>
      </c>
      <c r="H3" s="97"/>
      <c r="I3" s="97"/>
      <c r="J3" s="97"/>
      <c r="K3" s="97"/>
      <c r="L3" s="97"/>
    </row>
    <row r="4" s="78" customFormat="1" ht="20.25" customHeight="1" spans="1:12">
      <c r="A4" s="13"/>
      <c r="B4" s="5"/>
      <c r="C4" s="5"/>
      <c r="D4" s="5"/>
      <c r="E4" s="5" t="s">
        <v>108</v>
      </c>
      <c r="F4" s="5" t="s">
        <v>67</v>
      </c>
      <c r="G4" s="5"/>
      <c r="H4" s="97"/>
      <c r="I4" s="97"/>
      <c r="J4" s="97"/>
      <c r="K4" s="97"/>
      <c r="L4" s="97"/>
    </row>
    <row r="5" s="78" customFormat="1" ht="20.25" customHeight="1" spans="1:12">
      <c r="A5" s="13"/>
      <c r="B5" s="5"/>
      <c r="C5" s="5">
        <v>2025364216</v>
      </c>
      <c r="D5" s="5" t="s">
        <v>109</v>
      </c>
      <c r="E5" s="5" t="s">
        <v>107</v>
      </c>
      <c r="F5" s="5" t="s">
        <v>40</v>
      </c>
      <c r="G5" s="5">
        <v>5</v>
      </c>
      <c r="H5" s="97"/>
      <c r="I5" s="97"/>
      <c r="J5" s="97"/>
      <c r="K5" s="97"/>
      <c r="L5" s="97"/>
    </row>
    <row r="6" s="78" customFormat="1" ht="20.25" customHeight="1" spans="1:12">
      <c r="A6" s="13"/>
      <c r="B6" s="5"/>
      <c r="C6" s="5"/>
      <c r="D6" s="5"/>
      <c r="E6" s="5" t="s">
        <v>108</v>
      </c>
      <c r="F6" s="5" t="s">
        <v>67</v>
      </c>
      <c r="G6" s="5"/>
      <c r="H6" s="97"/>
      <c r="I6" s="97"/>
      <c r="J6" s="97"/>
      <c r="K6" s="97"/>
      <c r="L6" s="97"/>
    </row>
    <row r="7" s="78" customFormat="1" ht="20.25" customHeight="1" spans="1:12">
      <c r="A7" s="13"/>
      <c r="B7" s="5"/>
      <c r="C7" s="5">
        <v>2025364205</v>
      </c>
      <c r="D7" s="5" t="s">
        <v>110</v>
      </c>
      <c r="E7" s="5" t="s">
        <v>111</v>
      </c>
      <c r="F7" s="5" t="s">
        <v>67</v>
      </c>
      <c r="G7" s="5">
        <v>4</v>
      </c>
      <c r="H7" s="97"/>
      <c r="I7" s="97"/>
      <c r="J7" s="97"/>
      <c r="K7" s="97"/>
      <c r="L7" s="97"/>
    </row>
    <row r="8" s="78" customFormat="1" ht="20.25" customHeight="1" spans="1:12">
      <c r="A8" s="13"/>
      <c r="B8" s="5"/>
      <c r="C8" s="5"/>
      <c r="D8" s="5"/>
      <c r="E8" s="5" t="s">
        <v>108</v>
      </c>
      <c r="F8" s="5" t="s">
        <v>67</v>
      </c>
      <c r="G8" s="5"/>
      <c r="H8" s="97"/>
      <c r="I8" s="97"/>
      <c r="J8" s="97"/>
      <c r="K8" s="97"/>
      <c r="L8" s="97"/>
    </row>
    <row r="9" s="78" customFormat="1" ht="20.25" customHeight="1" spans="1:12">
      <c r="A9" s="13"/>
      <c r="B9" s="5" t="s">
        <v>37</v>
      </c>
      <c r="C9" s="5">
        <v>2025363422</v>
      </c>
      <c r="D9" s="5" t="s">
        <v>112</v>
      </c>
      <c r="E9" s="5" t="s">
        <v>78</v>
      </c>
      <c r="F9" s="5" t="s">
        <v>60</v>
      </c>
      <c r="G9" s="5">
        <v>2</v>
      </c>
      <c r="H9" s="97"/>
      <c r="I9" s="97"/>
      <c r="J9" s="97"/>
      <c r="K9" s="97"/>
      <c r="L9" s="97"/>
    </row>
    <row r="10" s="78" customFormat="1" ht="20.25" customHeight="1" spans="1:12">
      <c r="A10" s="13"/>
      <c r="B10" s="5"/>
      <c r="C10" s="5">
        <v>2025363428</v>
      </c>
      <c r="D10" s="5" t="s">
        <v>39</v>
      </c>
      <c r="E10" s="5" t="s">
        <v>113</v>
      </c>
      <c r="F10" s="5" t="s">
        <v>60</v>
      </c>
      <c r="G10" s="5">
        <v>5</v>
      </c>
      <c r="H10" s="97"/>
      <c r="I10" s="97"/>
      <c r="J10" s="97"/>
      <c r="K10" s="97"/>
      <c r="L10" s="97"/>
    </row>
    <row r="11" s="78" customFormat="1" ht="20.25" customHeight="1" spans="1:12">
      <c r="A11" s="13"/>
      <c r="B11" s="5"/>
      <c r="C11" s="5">
        <v>2025363407</v>
      </c>
      <c r="D11" s="5" t="s">
        <v>114</v>
      </c>
      <c r="E11" s="5" t="s">
        <v>38</v>
      </c>
      <c r="F11" s="5" t="s">
        <v>40</v>
      </c>
      <c r="G11" s="5">
        <v>3</v>
      </c>
      <c r="H11" s="97"/>
      <c r="I11" s="97"/>
      <c r="J11" s="97"/>
      <c r="K11" s="97"/>
      <c r="L11" s="97"/>
    </row>
    <row r="12" s="78" customFormat="1" ht="20.25" customHeight="1" spans="1:12">
      <c r="A12" s="13"/>
      <c r="B12" s="5" t="s">
        <v>115</v>
      </c>
      <c r="C12" s="5">
        <v>2024364325</v>
      </c>
      <c r="D12" s="5" t="s">
        <v>116</v>
      </c>
      <c r="E12" s="5" t="s">
        <v>117</v>
      </c>
      <c r="F12" s="5" t="s">
        <v>48</v>
      </c>
      <c r="G12" s="5">
        <v>2</v>
      </c>
      <c r="H12" s="97"/>
      <c r="I12" s="97"/>
      <c r="J12" s="97"/>
      <c r="K12" s="97"/>
      <c r="L12" s="97"/>
    </row>
    <row r="13" s="78" customFormat="1" ht="20.25" customHeight="1" spans="1:12">
      <c r="A13" s="13"/>
      <c r="B13" s="5"/>
      <c r="C13" s="5">
        <v>2025364431</v>
      </c>
      <c r="D13" s="5" t="s">
        <v>118</v>
      </c>
      <c r="E13" s="5" t="s">
        <v>117</v>
      </c>
      <c r="F13" s="5" t="s">
        <v>48</v>
      </c>
      <c r="G13" s="5">
        <v>2</v>
      </c>
      <c r="H13" s="97"/>
      <c r="I13" s="97"/>
      <c r="J13" s="97"/>
      <c r="K13" s="97"/>
      <c r="L13" s="97"/>
    </row>
    <row r="14" s="78" customFormat="1" ht="20.25" customHeight="1" spans="1:12">
      <c r="A14" s="13"/>
      <c r="B14" s="5" t="s">
        <v>119</v>
      </c>
      <c r="C14" s="5">
        <v>2024363529</v>
      </c>
      <c r="D14" s="5" t="s">
        <v>120</v>
      </c>
      <c r="E14" s="5" t="s">
        <v>78</v>
      </c>
      <c r="F14" s="5" t="s">
        <v>40</v>
      </c>
      <c r="G14" s="5">
        <v>3</v>
      </c>
      <c r="H14" s="97"/>
      <c r="I14" s="97"/>
      <c r="J14" s="97"/>
      <c r="K14" s="97"/>
      <c r="L14" s="97"/>
    </row>
    <row r="15" s="78" customFormat="1" ht="20.25" customHeight="1" spans="1:12">
      <c r="A15" s="13"/>
      <c r="B15" s="5"/>
      <c r="C15" s="5">
        <v>2024363511</v>
      </c>
      <c r="D15" s="5" t="s">
        <v>121</v>
      </c>
      <c r="E15" s="5" t="s">
        <v>122</v>
      </c>
      <c r="F15" s="5" t="s">
        <v>48</v>
      </c>
      <c r="G15" s="5">
        <v>2</v>
      </c>
      <c r="H15" s="97"/>
      <c r="I15" s="97"/>
      <c r="J15" s="97"/>
      <c r="K15" s="97"/>
      <c r="L15" s="97"/>
    </row>
    <row r="16" s="78" customFormat="1" ht="20.25" customHeight="1" spans="1:12">
      <c r="A16" s="13"/>
      <c r="B16" s="5"/>
      <c r="C16" s="5">
        <v>2024363513</v>
      </c>
      <c r="D16" s="5" t="s">
        <v>123</v>
      </c>
      <c r="E16" s="5"/>
      <c r="F16" s="5"/>
      <c r="G16" s="5">
        <v>2</v>
      </c>
      <c r="H16" s="97"/>
      <c r="I16" s="97"/>
      <c r="J16" s="97"/>
      <c r="K16" s="97"/>
      <c r="L16" s="97"/>
    </row>
    <row r="17" s="78" customFormat="1" ht="20.25" customHeight="1" spans="1:12">
      <c r="A17" s="13"/>
      <c r="B17" s="5"/>
      <c r="C17" s="5">
        <v>2024363527</v>
      </c>
      <c r="D17" s="5" t="s">
        <v>124</v>
      </c>
      <c r="E17" s="5" t="s">
        <v>125</v>
      </c>
      <c r="F17" s="5" t="s">
        <v>60</v>
      </c>
      <c r="G17" s="5">
        <v>4</v>
      </c>
      <c r="H17" s="97"/>
      <c r="I17" s="97"/>
      <c r="J17" s="97"/>
      <c r="K17" s="97"/>
      <c r="L17" s="97"/>
    </row>
    <row r="18" s="78" customFormat="1" ht="20.25" customHeight="1" spans="1:12">
      <c r="A18" s="13"/>
      <c r="B18" s="5"/>
      <c r="C18" s="5"/>
      <c r="D18" s="5"/>
      <c r="E18" s="5" t="s">
        <v>126</v>
      </c>
      <c r="F18" s="5" t="s">
        <v>60</v>
      </c>
      <c r="G18" s="5"/>
      <c r="H18" s="97"/>
      <c r="I18" s="97"/>
      <c r="J18" s="97"/>
      <c r="K18" s="97"/>
      <c r="L18" s="97"/>
    </row>
    <row r="19" s="78" customFormat="1" ht="20.25" customHeight="1" spans="1:12">
      <c r="A19" s="13"/>
      <c r="B19" s="5"/>
      <c r="C19" s="5">
        <v>2024363514</v>
      </c>
      <c r="D19" s="5" t="s">
        <v>127</v>
      </c>
      <c r="E19" s="5" t="s">
        <v>125</v>
      </c>
      <c r="F19" s="5" t="s">
        <v>60</v>
      </c>
      <c r="G19" s="5">
        <v>2</v>
      </c>
      <c r="H19" s="97"/>
      <c r="I19" s="97"/>
      <c r="J19" s="97"/>
      <c r="K19" s="97"/>
      <c r="L19" s="97"/>
    </row>
    <row r="20" s="78" customFormat="1" ht="20.25" customHeight="1" spans="1:12">
      <c r="A20" s="13"/>
      <c r="B20" s="5" t="s">
        <v>128</v>
      </c>
      <c r="C20" s="5">
        <v>2025363923</v>
      </c>
      <c r="D20" s="5" t="s">
        <v>129</v>
      </c>
      <c r="E20" s="5" t="s">
        <v>49</v>
      </c>
      <c r="F20" s="5" t="s">
        <v>43</v>
      </c>
      <c r="G20" s="5">
        <v>3</v>
      </c>
      <c r="H20" s="97"/>
      <c r="I20" s="97"/>
      <c r="J20" s="97"/>
      <c r="K20" s="97"/>
      <c r="L20" s="97"/>
    </row>
    <row r="21" s="78" customFormat="1" ht="20.25" customHeight="1" spans="1:12">
      <c r="A21" s="13"/>
      <c r="B21" s="5" t="s">
        <v>130</v>
      </c>
      <c r="C21" s="5">
        <v>2024363425</v>
      </c>
      <c r="D21" s="5" t="s">
        <v>131</v>
      </c>
      <c r="E21" s="5" t="s">
        <v>132</v>
      </c>
      <c r="F21" s="5" t="s">
        <v>40</v>
      </c>
      <c r="G21" s="5">
        <v>2</v>
      </c>
      <c r="H21" s="97"/>
      <c r="I21" s="97"/>
      <c r="J21" s="97"/>
      <c r="K21" s="97"/>
      <c r="L21" s="97"/>
    </row>
    <row r="22" s="78" customFormat="1" ht="20.25" customHeight="1" spans="1:12">
      <c r="A22" s="13"/>
      <c r="B22" s="5"/>
      <c r="C22" s="5">
        <v>2024363418</v>
      </c>
      <c r="D22" s="5" t="s">
        <v>133</v>
      </c>
      <c r="E22" s="5" t="s">
        <v>78</v>
      </c>
      <c r="F22" s="5" t="s">
        <v>134</v>
      </c>
      <c r="G22" s="5">
        <v>3</v>
      </c>
      <c r="H22" s="97"/>
      <c r="I22" s="97"/>
      <c r="J22" s="97"/>
      <c r="K22" s="97"/>
      <c r="L22" s="97"/>
    </row>
    <row r="23" s="78" customFormat="1" ht="20.25" customHeight="1" spans="1:12">
      <c r="A23" s="13"/>
      <c r="B23" s="5" t="s">
        <v>31</v>
      </c>
      <c r="C23" s="5">
        <v>2023363112</v>
      </c>
      <c r="D23" s="5" t="s">
        <v>135</v>
      </c>
      <c r="E23" s="5" t="s">
        <v>32</v>
      </c>
      <c r="F23" s="5" t="s">
        <v>34</v>
      </c>
      <c r="G23" s="5">
        <v>3</v>
      </c>
      <c r="H23" s="97"/>
      <c r="I23" s="97"/>
      <c r="J23" s="97"/>
      <c r="K23" s="97"/>
      <c r="L23" s="97"/>
    </row>
    <row r="24" s="78" customFormat="1" ht="20.25" customHeight="1" spans="1:12">
      <c r="A24" s="13"/>
      <c r="B24" s="5"/>
      <c r="C24" s="5">
        <v>2023363142</v>
      </c>
      <c r="D24" s="5" t="s">
        <v>136</v>
      </c>
      <c r="E24" s="5" t="s">
        <v>137</v>
      </c>
      <c r="F24" s="5" t="s">
        <v>40</v>
      </c>
      <c r="G24" s="5">
        <v>3</v>
      </c>
      <c r="H24" s="97"/>
      <c r="I24" s="97"/>
      <c r="J24" s="97"/>
      <c r="K24" s="97"/>
      <c r="L24" s="97"/>
    </row>
    <row r="25" s="78" customFormat="1" ht="20.25" customHeight="1" spans="1:12">
      <c r="A25" s="13"/>
      <c r="B25" s="5" t="s">
        <v>138</v>
      </c>
      <c r="C25" s="5">
        <v>2025363613</v>
      </c>
      <c r="D25" s="5" t="s">
        <v>139</v>
      </c>
      <c r="E25" s="5" t="s">
        <v>97</v>
      </c>
      <c r="F25" s="5" t="s">
        <v>48</v>
      </c>
      <c r="G25" s="5">
        <v>2</v>
      </c>
      <c r="H25" s="97"/>
      <c r="I25" s="97"/>
      <c r="J25" s="97"/>
      <c r="K25" s="97"/>
      <c r="L25" s="97"/>
    </row>
    <row r="26" s="78" customFormat="1" ht="20.25" customHeight="1" spans="1:12">
      <c r="A26" s="13"/>
      <c r="B26" s="5"/>
      <c r="C26" s="5">
        <v>2025363630</v>
      </c>
      <c r="D26" s="5" t="s">
        <v>140</v>
      </c>
      <c r="E26" s="5" t="s">
        <v>141</v>
      </c>
      <c r="F26" s="5" t="s">
        <v>34</v>
      </c>
      <c r="G26" s="5">
        <v>3</v>
      </c>
      <c r="H26" s="97"/>
      <c r="I26" s="97"/>
      <c r="J26" s="97"/>
      <c r="K26" s="97"/>
      <c r="L26" s="97"/>
    </row>
    <row r="27" s="90" customFormat="1" ht="20.25" customHeight="1" spans="1:12">
      <c r="A27" s="5" t="s">
        <v>3</v>
      </c>
      <c r="B27" s="74" t="s">
        <v>142</v>
      </c>
      <c r="C27" s="74">
        <v>2023273236</v>
      </c>
      <c r="D27" s="74" t="s">
        <v>143</v>
      </c>
      <c r="E27" s="74" t="s">
        <v>144</v>
      </c>
      <c r="F27" s="5" t="s">
        <v>67</v>
      </c>
      <c r="G27" s="5">
        <v>2</v>
      </c>
      <c r="H27" s="97"/>
      <c r="I27" s="97"/>
      <c r="J27" s="97"/>
      <c r="K27" s="97"/>
      <c r="L27" s="97"/>
    </row>
    <row r="28" s="90" customFormat="1" ht="20.25" customHeight="1" spans="1:12">
      <c r="A28" s="5"/>
      <c r="B28" s="74"/>
      <c r="C28" s="74">
        <v>2023273236</v>
      </c>
      <c r="D28" s="74" t="s">
        <v>143</v>
      </c>
      <c r="E28" s="74" t="s">
        <v>145</v>
      </c>
      <c r="F28" s="5" t="s">
        <v>67</v>
      </c>
      <c r="G28" s="5">
        <v>2</v>
      </c>
      <c r="H28" s="97"/>
      <c r="I28" s="97"/>
      <c r="J28" s="97"/>
      <c r="K28" s="97"/>
      <c r="L28" s="97"/>
    </row>
    <row r="29" s="90" customFormat="1" ht="20.25" customHeight="1" spans="1:12">
      <c r="A29" s="5"/>
      <c r="B29" s="74" t="s">
        <v>50</v>
      </c>
      <c r="C29" s="74">
        <v>2023283226</v>
      </c>
      <c r="D29" s="74" t="s">
        <v>146</v>
      </c>
      <c r="E29" s="94" t="s">
        <v>147</v>
      </c>
      <c r="F29" s="5" t="s">
        <v>148</v>
      </c>
      <c r="G29" s="94">
        <v>3</v>
      </c>
      <c r="H29" s="97"/>
      <c r="I29" s="97"/>
      <c r="J29" s="97"/>
      <c r="K29" s="97"/>
      <c r="L29" s="97"/>
    </row>
    <row r="30" s="90" customFormat="1" ht="20.25" customHeight="1" spans="1:12">
      <c r="A30" s="5"/>
      <c r="B30" s="74"/>
      <c r="C30" s="74">
        <v>2023283221</v>
      </c>
      <c r="D30" s="74" t="s">
        <v>149</v>
      </c>
      <c r="E30" s="94" t="s">
        <v>150</v>
      </c>
      <c r="F30" s="5" t="s">
        <v>67</v>
      </c>
      <c r="G30" s="94">
        <v>2</v>
      </c>
      <c r="H30" s="97"/>
      <c r="I30" s="97"/>
      <c r="J30" s="97"/>
      <c r="K30" s="97"/>
      <c r="L30" s="97"/>
    </row>
    <row r="31" s="90" customFormat="1" ht="20.25" customHeight="1" spans="1:12">
      <c r="A31" s="5"/>
      <c r="B31" s="74" t="s">
        <v>151</v>
      </c>
      <c r="C31" s="74">
        <v>2023283141</v>
      </c>
      <c r="D31" s="74" t="s">
        <v>152</v>
      </c>
      <c r="E31" s="94" t="s">
        <v>153</v>
      </c>
      <c r="F31" s="5" t="s">
        <v>40</v>
      </c>
      <c r="G31" s="94">
        <v>3</v>
      </c>
      <c r="H31" s="97"/>
      <c r="I31" s="97"/>
      <c r="J31" s="97"/>
      <c r="K31" s="97"/>
      <c r="L31" s="97"/>
    </row>
    <row r="32" s="90" customFormat="1" ht="20.25" customHeight="1" spans="1:12">
      <c r="A32" s="5"/>
      <c r="B32" s="74"/>
      <c r="C32" s="74">
        <v>2023363201</v>
      </c>
      <c r="D32" s="74" t="s">
        <v>154</v>
      </c>
      <c r="E32" s="94" t="s">
        <v>150</v>
      </c>
      <c r="F32" s="5" t="s">
        <v>67</v>
      </c>
      <c r="G32" s="94">
        <v>2</v>
      </c>
      <c r="H32" s="97"/>
      <c r="I32" s="97"/>
      <c r="J32" s="97"/>
      <c r="K32" s="97"/>
      <c r="L32" s="97"/>
    </row>
    <row r="33" s="90" customFormat="1" ht="20.25" customHeight="1" spans="1:12">
      <c r="A33" s="5"/>
      <c r="B33" s="74"/>
      <c r="C33" s="74">
        <v>2023363201</v>
      </c>
      <c r="D33" s="74" t="s">
        <v>154</v>
      </c>
      <c r="E33" s="94" t="s">
        <v>147</v>
      </c>
      <c r="F33" s="5" t="s">
        <v>134</v>
      </c>
      <c r="G33" s="94">
        <v>3</v>
      </c>
      <c r="H33" s="97"/>
      <c r="I33" s="97"/>
      <c r="J33" s="97"/>
      <c r="K33" s="97"/>
      <c r="L33" s="97"/>
    </row>
    <row r="34" s="90" customFormat="1" ht="20.25" customHeight="1" spans="1:12">
      <c r="A34" s="5"/>
      <c r="B34" s="74"/>
      <c r="C34" s="74">
        <v>2023363201</v>
      </c>
      <c r="D34" s="74" t="s">
        <v>154</v>
      </c>
      <c r="E34" s="94" t="s">
        <v>155</v>
      </c>
      <c r="F34" s="94" t="s">
        <v>67</v>
      </c>
      <c r="G34" s="94">
        <v>2</v>
      </c>
      <c r="H34" s="97"/>
      <c r="I34" s="97"/>
      <c r="J34" s="97"/>
      <c r="K34" s="97"/>
      <c r="L34" s="97"/>
    </row>
    <row r="35" s="90" customFormat="1" ht="20.25" customHeight="1" spans="1:12">
      <c r="A35" s="5"/>
      <c r="B35" s="74"/>
      <c r="C35" s="74">
        <v>2023283124</v>
      </c>
      <c r="D35" s="74" t="s">
        <v>156</v>
      </c>
      <c r="E35" s="94" t="s">
        <v>150</v>
      </c>
      <c r="F35" s="5" t="s">
        <v>67</v>
      </c>
      <c r="G35" s="94">
        <v>2</v>
      </c>
      <c r="H35" s="97"/>
      <c r="I35" s="97"/>
      <c r="J35" s="97"/>
      <c r="K35" s="97"/>
      <c r="L35" s="97"/>
    </row>
    <row r="36" s="90" customFormat="1" ht="20.25" customHeight="1" spans="1:12">
      <c r="A36" s="5"/>
      <c r="B36" s="74"/>
      <c r="C36" s="74">
        <v>2023283124</v>
      </c>
      <c r="D36" s="74" t="s">
        <v>156</v>
      </c>
      <c r="E36" s="94" t="s">
        <v>147</v>
      </c>
      <c r="F36" s="94" t="s">
        <v>134</v>
      </c>
      <c r="G36" s="94">
        <v>3</v>
      </c>
      <c r="H36" s="97"/>
      <c r="I36" s="97"/>
      <c r="J36" s="97"/>
      <c r="K36" s="97"/>
      <c r="L36" s="97"/>
    </row>
    <row r="37" s="90" customFormat="1" ht="20.25" customHeight="1" spans="1:12">
      <c r="A37" s="5"/>
      <c r="B37" s="74"/>
      <c r="C37" s="74">
        <v>2023283124</v>
      </c>
      <c r="D37" s="74" t="s">
        <v>156</v>
      </c>
      <c r="E37" s="94" t="s">
        <v>155</v>
      </c>
      <c r="F37" s="94" t="s">
        <v>67</v>
      </c>
      <c r="G37" s="94">
        <v>2</v>
      </c>
      <c r="H37" s="97"/>
      <c r="I37" s="97"/>
      <c r="J37" s="97"/>
      <c r="K37" s="97"/>
      <c r="L37" s="97"/>
    </row>
    <row r="38" s="90" customFormat="1" ht="20.25" customHeight="1" spans="1:12">
      <c r="A38" s="5"/>
      <c r="B38" s="74" t="s">
        <v>45</v>
      </c>
      <c r="C38" s="74">
        <v>2025283524</v>
      </c>
      <c r="D38" s="74" t="s">
        <v>157</v>
      </c>
      <c r="E38" s="74" t="s">
        <v>49</v>
      </c>
      <c r="F38" s="5" t="s">
        <v>43</v>
      </c>
      <c r="G38" s="74">
        <v>3</v>
      </c>
      <c r="H38" s="97"/>
      <c r="I38" s="97"/>
      <c r="J38" s="97"/>
      <c r="K38" s="97"/>
      <c r="L38" s="97"/>
    </row>
    <row r="39" s="90" customFormat="1" ht="20.25" customHeight="1" spans="1:12">
      <c r="A39" s="5"/>
      <c r="B39" s="74"/>
      <c r="C39" s="74">
        <v>2025283524</v>
      </c>
      <c r="D39" s="74" t="s">
        <v>157</v>
      </c>
      <c r="E39" s="74" t="s">
        <v>113</v>
      </c>
      <c r="F39" s="74" t="s">
        <v>48</v>
      </c>
      <c r="G39" s="74">
        <v>2</v>
      </c>
      <c r="H39" s="97"/>
      <c r="I39" s="97"/>
      <c r="J39" s="97"/>
      <c r="K39" s="97"/>
      <c r="L39" s="97"/>
    </row>
    <row r="40" s="90" customFormat="1" ht="20.25" customHeight="1" spans="1:12">
      <c r="A40" s="5"/>
      <c r="B40" s="74"/>
      <c r="C40" s="74">
        <v>2025283539</v>
      </c>
      <c r="D40" s="74" t="s">
        <v>158</v>
      </c>
      <c r="E40" s="74" t="s">
        <v>46</v>
      </c>
      <c r="F40" s="5" t="s">
        <v>159</v>
      </c>
      <c r="G40" s="74">
        <v>2</v>
      </c>
      <c r="H40" s="97"/>
      <c r="I40" s="97"/>
      <c r="J40" s="97"/>
      <c r="K40" s="97"/>
      <c r="L40" s="97"/>
    </row>
    <row r="41" s="90" customFormat="1" ht="20.25" customHeight="1" spans="1:12">
      <c r="A41" s="5"/>
      <c r="B41" s="74"/>
      <c r="C41" s="74">
        <v>2025283539</v>
      </c>
      <c r="D41" s="74" t="s">
        <v>158</v>
      </c>
      <c r="E41" s="74" t="s">
        <v>160</v>
      </c>
      <c r="F41" s="74" t="s">
        <v>34</v>
      </c>
      <c r="G41" s="74">
        <v>3</v>
      </c>
      <c r="H41" s="97"/>
      <c r="I41" s="97"/>
      <c r="J41" s="97"/>
      <c r="K41" s="97"/>
      <c r="L41" s="97"/>
    </row>
    <row r="42" s="90" customFormat="1" ht="20.25" customHeight="1" spans="1:12">
      <c r="A42" s="5"/>
      <c r="B42" s="74" t="s">
        <v>161</v>
      </c>
      <c r="C42" s="74">
        <v>2025284135</v>
      </c>
      <c r="D42" s="74" t="s">
        <v>162</v>
      </c>
      <c r="E42" s="74" t="s">
        <v>55</v>
      </c>
      <c r="F42" s="5" t="s">
        <v>43</v>
      </c>
      <c r="G42" s="74">
        <v>3</v>
      </c>
      <c r="H42" s="97"/>
      <c r="I42" s="97"/>
      <c r="J42" s="97"/>
      <c r="K42" s="97"/>
      <c r="L42" s="97"/>
    </row>
    <row r="43" s="90" customFormat="1" ht="20.25" customHeight="1" spans="1:12">
      <c r="A43" s="5"/>
      <c r="B43" s="74"/>
      <c r="C43" s="74">
        <v>2025284110</v>
      </c>
      <c r="D43" s="74" t="s">
        <v>163</v>
      </c>
      <c r="E43" s="74" t="s">
        <v>164</v>
      </c>
      <c r="F43" s="74" t="s">
        <v>53</v>
      </c>
      <c r="G43" s="74">
        <v>2</v>
      </c>
      <c r="H43" s="97"/>
      <c r="I43" s="97"/>
      <c r="J43" s="97"/>
      <c r="K43" s="97"/>
      <c r="L43" s="97"/>
    </row>
    <row r="44" s="90" customFormat="1" ht="20.25" customHeight="1" spans="1:12">
      <c r="A44" s="5"/>
      <c r="B44" s="74"/>
      <c r="C44" s="74">
        <v>2025284110</v>
      </c>
      <c r="D44" s="74" t="s">
        <v>163</v>
      </c>
      <c r="E44" s="74" t="s">
        <v>165</v>
      </c>
      <c r="F44" s="74" t="s">
        <v>40</v>
      </c>
      <c r="G44" s="74">
        <v>3</v>
      </c>
      <c r="H44" s="97"/>
      <c r="I44" s="97"/>
      <c r="J44" s="97"/>
      <c r="K44" s="97"/>
      <c r="L44" s="97"/>
    </row>
    <row r="45" s="90" customFormat="1" ht="20.25" customHeight="1" spans="1:12">
      <c r="A45" s="5"/>
      <c r="B45" s="74" t="s">
        <v>166</v>
      </c>
      <c r="C45" s="74">
        <v>2024283410</v>
      </c>
      <c r="D45" s="74" t="s">
        <v>167</v>
      </c>
      <c r="E45" s="74" t="s">
        <v>168</v>
      </c>
      <c r="F45" s="98" t="s">
        <v>60</v>
      </c>
      <c r="G45" s="74">
        <v>2</v>
      </c>
      <c r="H45" s="97"/>
      <c r="I45" s="97"/>
      <c r="J45" s="97"/>
      <c r="K45" s="97"/>
      <c r="L45" s="97"/>
    </row>
    <row r="46" s="90" customFormat="1" ht="20.25" customHeight="1" spans="1:12">
      <c r="A46" s="5"/>
      <c r="B46" s="74" t="s">
        <v>169</v>
      </c>
      <c r="C46" s="74">
        <v>2024283503</v>
      </c>
      <c r="D46" s="74" t="s">
        <v>170</v>
      </c>
      <c r="E46" s="74" t="s">
        <v>171</v>
      </c>
      <c r="F46" s="98" t="s">
        <v>43</v>
      </c>
      <c r="G46" s="74">
        <v>3</v>
      </c>
      <c r="H46" s="97"/>
      <c r="I46" s="97"/>
      <c r="J46" s="97"/>
      <c r="K46" s="97"/>
      <c r="L46" s="97"/>
    </row>
    <row r="47" s="90" customFormat="1" ht="20.25" customHeight="1" spans="1:12">
      <c r="A47" s="5"/>
      <c r="B47" s="74"/>
      <c r="C47" s="74">
        <v>2024283503</v>
      </c>
      <c r="D47" s="74" t="s">
        <v>170</v>
      </c>
      <c r="E47" s="74" t="s">
        <v>172</v>
      </c>
      <c r="F47" s="98" t="s">
        <v>48</v>
      </c>
      <c r="G47" s="74">
        <v>2</v>
      </c>
      <c r="H47" s="97"/>
      <c r="I47" s="97"/>
      <c r="J47" s="97"/>
      <c r="K47" s="97"/>
      <c r="L47" s="97"/>
    </row>
    <row r="48" s="90" customFormat="1" ht="20.25" customHeight="1" spans="1:12">
      <c r="A48" s="5"/>
      <c r="B48" s="74"/>
      <c r="C48" s="74">
        <v>2024283509</v>
      </c>
      <c r="D48" s="74" t="s">
        <v>173</v>
      </c>
      <c r="E48" s="74" t="s">
        <v>171</v>
      </c>
      <c r="F48" s="98" t="s">
        <v>43</v>
      </c>
      <c r="G48" s="74">
        <v>3</v>
      </c>
      <c r="H48" s="97"/>
      <c r="I48" s="97"/>
      <c r="J48" s="97"/>
      <c r="K48" s="97"/>
      <c r="L48" s="97"/>
    </row>
    <row r="49" s="90" customFormat="1" ht="20.25" customHeight="1" spans="1:12">
      <c r="A49" s="5"/>
      <c r="B49" s="74"/>
      <c r="C49" s="74">
        <v>2024283510</v>
      </c>
      <c r="D49" s="74" t="s">
        <v>174</v>
      </c>
      <c r="E49" s="74" t="s">
        <v>168</v>
      </c>
      <c r="F49" s="98" t="s">
        <v>60</v>
      </c>
      <c r="G49" s="74">
        <v>2</v>
      </c>
      <c r="H49" s="97"/>
      <c r="I49" s="97"/>
      <c r="J49" s="97"/>
      <c r="K49" s="97"/>
      <c r="L49" s="97"/>
    </row>
    <row r="50" s="90" customFormat="1" ht="20.25" customHeight="1" spans="1:12">
      <c r="A50" s="5"/>
      <c r="B50" s="74"/>
      <c r="C50" s="74">
        <v>2024283510</v>
      </c>
      <c r="D50" s="74" t="s">
        <v>174</v>
      </c>
      <c r="E50" s="74" t="s">
        <v>175</v>
      </c>
      <c r="F50" s="74" t="s">
        <v>148</v>
      </c>
      <c r="G50" s="74">
        <v>3</v>
      </c>
      <c r="H50" s="97"/>
      <c r="I50" s="97"/>
      <c r="J50" s="97"/>
      <c r="K50" s="97"/>
      <c r="L50" s="97"/>
    </row>
    <row r="51" s="90" customFormat="1" ht="20.25" customHeight="1" spans="1:12">
      <c r="A51" s="5"/>
      <c r="B51" s="94" t="s">
        <v>176</v>
      </c>
      <c r="C51" s="94">
        <v>2024273215</v>
      </c>
      <c r="D51" s="94" t="s">
        <v>177</v>
      </c>
      <c r="E51" s="74" t="s">
        <v>178</v>
      </c>
      <c r="F51" s="5" t="s">
        <v>48</v>
      </c>
      <c r="G51" s="5">
        <v>2</v>
      </c>
      <c r="H51" s="97"/>
      <c r="I51" s="97"/>
      <c r="J51" s="97"/>
      <c r="K51" s="97"/>
      <c r="L51" s="97"/>
    </row>
    <row r="52" s="90" customFormat="1" ht="20.25" customHeight="1" spans="1:12">
      <c r="A52" s="5"/>
      <c r="B52" s="94"/>
      <c r="C52" s="94">
        <v>2024273215</v>
      </c>
      <c r="D52" s="94" t="s">
        <v>177</v>
      </c>
      <c r="E52" s="74" t="s">
        <v>179</v>
      </c>
      <c r="F52" s="5" t="s">
        <v>43</v>
      </c>
      <c r="G52" s="5">
        <v>3</v>
      </c>
      <c r="H52" s="97"/>
      <c r="I52" s="97"/>
      <c r="J52" s="97"/>
      <c r="K52" s="97"/>
      <c r="L52" s="97"/>
    </row>
    <row r="53" s="90" customFormat="1" ht="20.25" customHeight="1" spans="1:12">
      <c r="A53" s="5"/>
      <c r="B53" s="94"/>
      <c r="C53" s="94">
        <v>2024273215</v>
      </c>
      <c r="D53" s="94" t="s">
        <v>177</v>
      </c>
      <c r="E53" s="74" t="s">
        <v>180</v>
      </c>
      <c r="F53" s="5" t="s">
        <v>48</v>
      </c>
      <c r="G53" s="5">
        <v>2</v>
      </c>
      <c r="H53" s="97"/>
      <c r="I53" s="97"/>
      <c r="J53" s="97"/>
      <c r="K53" s="97"/>
      <c r="L53" s="97"/>
    </row>
    <row r="54" s="90" customFormat="1" ht="20.25" customHeight="1" spans="1:12">
      <c r="A54" s="5"/>
      <c r="B54" s="94"/>
      <c r="C54" s="94">
        <v>2024273238</v>
      </c>
      <c r="D54" s="94" t="s">
        <v>181</v>
      </c>
      <c r="E54" s="74" t="s">
        <v>182</v>
      </c>
      <c r="F54" s="5" t="s">
        <v>34</v>
      </c>
      <c r="G54" s="94">
        <v>3</v>
      </c>
      <c r="H54" s="97"/>
      <c r="I54" s="97"/>
      <c r="J54" s="97"/>
      <c r="K54" s="97"/>
      <c r="L54" s="97"/>
    </row>
    <row r="55" s="90" customFormat="1" ht="20.25" customHeight="1" spans="1:12">
      <c r="A55" s="5"/>
      <c r="B55" s="94"/>
      <c r="C55" s="94">
        <v>2024273238</v>
      </c>
      <c r="D55" s="94" t="s">
        <v>181</v>
      </c>
      <c r="E55" s="74" t="s">
        <v>165</v>
      </c>
      <c r="F55" s="5" t="s">
        <v>40</v>
      </c>
      <c r="G55" s="94">
        <v>3</v>
      </c>
      <c r="H55" s="97"/>
      <c r="I55" s="97"/>
      <c r="J55" s="97"/>
      <c r="K55" s="97"/>
      <c r="L55" s="97"/>
    </row>
    <row r="56" s="90" customFormat="1" ht="20.25" customHeight="1" spans="1:12">
      <c r="A56" s="5"/>
      <c r="B56" s="94"/>
      <c r="C56" s="94">
        <v>2024273235</v>
      </c>
      <c r="D56" s="94" t="s">
        <v>183</v>
      </c>
      <c r="E56" s="74" t="s">
        <v>184</v>
      </c>
      <c r="F56" s="5" t="s">
        <v>134</v>
      </c>
      <c r="G56" s="94">
        <v>3</v>
      </c>
      <c r="H56" s="97"/>
      <c r="I56" s="97"/>
      <c r="J56" s="97"/>
      <c r="K56" s="97"/>
      <c r="L56" s="97"/>
    </row>
    <row r="57" s="90" customFormat="1" ht="20.25" customHeight="1" spans="1:12">
      <c r="A57" s="5"/>
      <c r="B57" s="74" t="s">
        <v>185</v>
      </c>
      <c r="C57" s="74">
        <v>2025284208</v>
      </c>
      <c r="D57" s="74" t="s">
        <v>186</v>
      </c>
      <c r="E57" s="74" t="s">
        <v>187</v>
      </c>
      <c r="F57" s="5" t="s">
        <v>60</v>
      </c>
      <c r="G57" s="5">
        <v>2</v>
      </c>
      <c r="H57" s="97"/>
      <c r="I57" s="97"/>
      <c r="J57" s="97"/>
      <c r="K57" s="97"/>
      <c r="L57" s="97"/>
    </row>
    <row r="58" s="90" customFormat="1" ht="20.25" customHeight="1" spans="1:12">
      <c r="A58" s="5"/>
      <c r="B58" s="74"/>
      <c r="C58" s="74">
        <v>2025284223</v>
      </c>
      <c r="D58" s="74" t="s">
        <v>188</v>
      </c>
      <c r="E58" s="74" t="s">
        <v>189</v>
      </c>
      <c r="F58" s="5" t="s">
        <v>159</v>
      </c>
      <c r="G58" s="5">
        <v>2</v>
      </c>
      <c r="H58" s="97"/>
      <c r="I58" s="97"/>
      <c r="J58" s="97"/>
      <c r="K58" s="97"/>
      <c r="L58" s="97"/>
    </row>
    <row r="59" s="90" customFormat="1" ht="20.25" customHeight="1" spans="1:12">
      <c r="A59" s="5"/>
      <c r="B59" s="74"/>
      <c r="C59" s="74">
        <v>2025284223</v>
      </c>
      <c r="D59" s="74" t="s">
        <v>188</v>
      </c>
      <c r="E59" s="74" t="s">
        <v>190</v>
      </c>
      <c r="F59" s="5" t="s">
        <v>159</v>
      </c>
      <c r="G59" s="5">
        <v>2</v>
      </c>
      <c r="H59" s="97"/>
      <c r="I59" s="97"/>
      <c r="J59" s="97"/>
      <c r="K59" s="97"/>
      <c r="L59" s="97"/>
    </row>
    <row r="60" s="90" customFormat="1" ht="20.25" customHeight="1" spans="1:12">
      <c r="A60" s="5"/>
      <c r="B60" s="74"/>
      <c r="C60" s="74">
        <v>2025284223</v>
      </c>
      <c r="D60" s="74" t="s">
        <v>188</v>
      </c>
      <c r="E60" s="74" t="s">
        <v>191</v>
      </c>
      <c r="F60" s="5" t="s">
        <v>53</v>
      </c>
      <c r="G60" s="94">
        <v>2</v>
      </c>
      <c r="H60" s="97"/>
      <c r="I60" s="97"/>
      <c r="J60" s="97"/>
      <c r="K60" s="97"/>
      <c r="L60" s="97"/>
    </row>
    <row r="61" s="90" customFormat="1" ht="20.25" customHeight="1" spans="1:12">
      <c r="A61" s="5"/>
      <c r="B61" s="74"/>
      <c r="C61" s="74">
        <v>2025284223</v>
      </c>
      <c r="D61" s="74" t="s">
        <v>188</v>
      </c>
      <c r="E61" s="74" t="s">
        <v>192</v>
      </c>
      <c r="F61" s="5" t="s">
        <v>40</v>
      </c>
      <c r="G61" s="94">
        <v>3</v>
      </c>
      <c r="H61" s="97"/>
      <c r="I61" s="97"/>
      <c r="J61" s="97"/>
      <c r="K61" s="97"/>
      <c r="L61" s="97"/>
    </row>
    <row r="62" s="90" customFormat="1" ht="20.25" customHeight="1" spans="1:12">
      <c r="A62" s="5"/>
      <c r="B62" s="74"/>
      <c r="C62" s="74">
        <v>2025284223</v>
      </c>
      <c r="D62" s="74" t="s">
        <v>188</v>
      </c>
      <c r="E62" s="74" t="s">
        <v>193</v>
      </c>
      <c r="F62" s="5" t="s">
        <v>53</v>
      </c>
      <c r="G62" s="94">
        <v>2</v>
      </c>
      <c r="H62" s="97"/>
      <c r="I62" s="97"/>
      <c r="J62" s="97"/>
      <c r="K62" s="97"/>
      <c r="L62" s="97"/>
    </row>
    <row r="63" s="90" customFormat="1" ht="20.25" customHeight="1" spans="1:12">
      <c r="A63" s="5"/>
      <c r="B63" s="74"/>
      <c r="C63" s="74">
        <v>2025284223</v>
      </c>
      <c r="D63" s="74" t="s">
        <v>188</v>
      </c>
      <c r="E63" s="94" t="s">
        <v>194</v>
      </c>
      <c r="F63" s="5" t="s">
        <v>67</v>
      </c>
      <c r="G63" s="94">
        <v>2</v>
      </c>
      <c r="H63" s="97"/>
      <c r="I63" s="97"/>
      <c r="J63" s="97"/>
      <c r="K63" s="97"/>
      <c r="L63" s="97"/>
    </row>
    <row r="64" s="90" customFormat="1" ht="20.25" customHeight="1" spans="1:12">
      <c r="A64" s="5"/>
      <c r="B64" s="74"/>
      <c r="C64" s="74">
        <v>2025284223</v>
      </c>
      <c r="D64" s="74" t="s">
        <v>188</v>
      </c>
      <c r="E64" s="94" t="s">
        <v>189</v>
      </c>
      <c r="F64" s="5" t="s">
        <v>67</v>
      </c>
      <c r="G64" s="94">
        <v>2</v>
      </c>
      <c r="H64" s="97"/>
      <c r="I64" s="97"/>
      <c r="J64" s="97"/>
      <c r="K64" s="97"/>
      <c r="L64" s="97"/>
    </row>
    <row r="65" s="90" customFormat="1" ht="20.25" customHeight="1" spans="1:12">
      <c r="A65" s="5"/>
      <c r="B65" s="74"/>
      <c r="C65" s="74">
        <v>2025284223</v>
      </c>
      <c r="D65" s="74" t="s">
        <v>188</v>
      </c>
      <c r="E65" s="94" t="s">
        <v>195</v>
      </c>
      <c r="F65" s="5" t="s">
        <v>67</v>
      </c>
      <c r="G65" s="94">
        <v>2</v>
      </c>
      <c r="H65" s="97"/>
      <c r="I65" s="97"/>
      <c r="J65" s="97"/>
      <c r="K65" s="97"/>
      <c r="L65" s="97"/>
    </row>
    <row r="66" s="90" customFormat="1" ht="20.25" customHeight="1" spans="1:12">
      <c r="A66" s="5"/>
      <c r="B66" s="74"/>
      <c r="C66" s="74">
        <v>2025284225</v>
      </c>
      <c r="D66" s="74" t="s">
        <v>196</v>
      </c>
      <c r="E66" s="94" t="s">
        <v>194</v>
      </c>
      <c r="F66" s="5" t="s">
        <v>67</v>
      </c>
      <c r="G66" s="94">
        <v>2</v>
      </c>
      <c r="H66" s="97"/>
      <c r="I66" s="97"/>
      <c r="J66" s="97"/>
      <c r="K66" s="97"/>
      <c r="L66" s="97"/>
    </row>
    <row r="67" s="90" customFormat="1" ht="20.25" customHeight="1" spans="1:12">
      <c r="A67" s="5"/>
      <c r="B67" s="74"/>
      <c r="C67" s="74">
        <v>2025284225</v>
      </c>
      <c r="D67" s="74" t="s">
        <v>196</v>
      </c>
      <c r="E67" s="94" t="s">
        <v>189</v>
      </c>
      <c r="F67" s="5" t="s">
        <v>67</v>
      </c>
      <c r="G67" s="94">
        <v>2</v>
      </c>
      <c r="H67" s="97"/>
      <c r="I67" s="97"/>
      <c r="J67" s="97"/>
      <c r="K67" s="97"/>
      <c r="L67" s="97"/>
    </row>
    <row r="68" s="90" customFormat="1" ht="20.25" customHeight="1" spans="1:12">
      <c r="A68" s="5"/>
      <c r="B68" s="74"/>
      <c r="C68" s="74">
        <v>2025284225</v>
      </c>
      <c r="D68" s="74" t="s">
        <v>196</v>
      </c>
      <c r="E68" s="94" t="s">
        <v>195</v>
      </c>
      <c r="F68" s="5" t="s">
        <v>67</v>
      </c>
      <c r="G68" s="94">
        <v>2</v>
      </c>
      <c r="H68" s="97"/>
      <c r="I68" s="97"/>
      <c r="J68" s="97"/>
      <c r="K68" s="97"/>
      <c r="L68" s="97"/>
    </row>
    <row r="69" s="90" customFormat="1" ht="20.25" customHeight="1" spans="1:12">
      <c r="A69" s="5"/>
      <c r="B69" s="94" t="s">
        <v>197</v>
      </c>
      <c r="C69" s="94">
        <v>2025283430</v>
      </c>
      <c r="D69" s="94" t="s">
        <v>198</v>
      </c>
      <c r="E69" s="74" t="s">
        <v>46</v>
      </c>
      <c r="F69" s="5" t="s">
        <v>48</v>
      </c>
      <c r="G69" s="5">
        <v>2</v>
      </c>
      <c r="H69" s="97"/>
      <c r="I69" s="97"/>
      <c r="J69" s="97"/>
      <c r="K69" s="97"/>
      <c r="L69" s="97"/>
    </row>
    <row r="70" s="90" customFormat="1" ht="20.25" customHeight="1" spans="1:12">
      <c r="A70" s="5"/>
      <c r="B70" s="94"/>
      <c r="C70" s="94">
        <v>2025283430</v>
      </c>
      <c r="D70" s="94" t="s">
        <v>198</v>
      </c>
      <c r="E70" s="74" t="s">
        <v>49</v>
      </c>
      <c r="F70" s="5" t="s">
        <v>43</v>
      </c>
      <c r="G70" s="5">
        <v>3</v>
      </c>
      <c r="H70" s="97"/>
      <c r="I70" s="97"/>
      <c r="J70" s="97"/>
      <c r="K70" s="97"/>
      <c r="L70" s="97"/>
    </row>
    <row r="71" s="90" customFormat="1" ht="20.25" customHeight="1" spans="1:12">
      <c r="A71" s="5"/>
      <c r="B71" s="94"/>
      <c r="C71" s="94">
        <v>2025283417</v>
      </c>
      <c r="D71" s="94" t="s">
        <v>199</v>
      </c>
      <c r="E71" s="74" t="s">
        <v>46</v>
      </c>
      <c r="F71" s="5" t="s">
        <v>48</v>
      </c>
      <c r="G71" s="5">
        <v>2</v>
      </c>
      <c r="H71" s="97"/>
      <c r="I71" s="97"/>
      <c r="J71" s="97"/>
      <c r="K71" s="97"/>
      <c r="L71" s="97"/>
    </row>
    <row r="72" s="90" customFormat="1" ht="20.25" customHeight="1" spans="1:12">
      <c r="A72" s="5"/>
      <c r="B72" s="94"/>
      <c r="C72" s="94">
        <v>2025283417</v>
      </c>
      <c r="D72" s="94" t="s">
        <v>199</v>
      </c>
      <c r="E72" s="74" t="s">
        <v>49</v>
      </c>
      <c r="F72" s="5" t="s">
        <v>43</v>
      </c>
      <c r="G72" s="94">
        <v>3</v>
      </c>
      <c r="H72" s="97"/>
      <c r="I72" s="97"/>
      <c r="J72" s="97"/>
      <c r="K72" s="97"/>
      <c r="L72" s="97"/>
    </row>
    <row r="73" s="90" customFormat="1" ht="20.25" customHeight="1" spans="1:12">
      <c r="A73" s="5"/>
      <c r="B73" s="94" t="s">
        <v>200</v>
      </c>
      <c r="C73" s="94">
        <v>2025283301</v>
      </c>
      <c r="D73" s="94" t="s">
        <v>201</v>
      </c>
      <c r="E73" s="74" t="s">
        <v>46</v>
      </c>
      <c r="F73" s="5" t="s">
        <v>48</v>
      </c>
      <c r="G73" s="5">
        <v>2</v>
      </c>
      <c r="H73" s="97"/>
      <c r="I73" s="97"/>
      <c r="J73" s="97"/>
      <c r="K73" s="97"/>
      <c r="L73" s="97"/>
    </row>
    <row r="74" s="90" customFormat="1" ht="20.25" customHeight="1" spans="1:12">
      <c r="A74" s="5"/>
      <c r="B74" s="94"/>
      <c r="C74" s="94">
        <v>2025283301</v>
      </c>
      <c r="D74" s="94" t="s">
        <v>201</v>
      </c>
      <c r="E74" s="74" t="s">
        <v>49</v>
      </c>
      <c r="F74" s="5" t="s">
        <v>43</v>
      </c>
      <c r="G74" s="94">
        <v>3</v>
      </c>
      <c r="H74" s="97"/>
      <c r="I74" s="97"/>
      <c r="J74" s="97"/>
      <c r="K74" s="97"/>
      <c r="L74" s="97"/>
    </row>
    <row r="75" s="90" customFormat="1" ht="20.25" customHeight="1" spans="1:12">
      <c r="A75" s="5"/>
      <c r="B75" s="94"/>
      <c r="C75" s="94">
        <v>2025283324</v>
      </c>
      <c r="D75" s="94" t="s">
        <v>202</v>
      </c>
      <c r="E75" s="74" t="s">
        <v>46</v>
      </c>
      <c r="F75" s="5" t="s">
        <v>48</v>
      </c>
      <c r="G75" s="5">
        <v>2</v>
      </c>
      <c r="H75" s="97"/>
      <c r="I75" s="97"/>
      <c r="J75" s="97"/>
      <c r="K75" s="97"/>
      <c r="L75" s="97"/>
    </row>
    <row r="76" s="90" customFormat="1" ht="20.25" customHeight="1" spans="1:12">
      <c r="A76" s="5"/>
      <c r="B76" s="94"/>
      <c r="C76" s="94">
        <v>2025283324</v>
      </c>
      <c r="D76" s="94" t="s">
        <v>202</v>
      </c>
      <c r="E76" s="74" t="s">
        <v>49</v>
      </c>
      <c r="F76" s="5" t="s">
        <v>43</v>
      </c>
      <c r="G76" s="94">
        <v>3</v>
      </c>
      <c r="H76" s="97"/>
      <c r="I76" s="97"/>
      <c r="J76" s="97"/>
      <c r="K76" s="97"/>
      <c r="L76" s="97"/>
    </row>
    <row r="77" s="90" customFormat="1" ht="20.25" customHeight="1" spans="1:12">
      <c r="A77" s="5"/>
      <c r="B77" s="94"/>
      <c r="C77" s="74">
        <v>2025283340</v>
      </c>
      <c r="D77" s="74" t="s">
        <v>203</v>
      </c>
      <c r="E77" s="94" t="s">
        <v>204</v>
      </c>
      <c r="F77" s="5" t="s">
        <v>134</v>
      </c>
      <c r="G77" s="94">
        <v>3</v>
      </c>
      <c r="H77" s="97"/>
      <c r="I77" s="97"/>
      <c r="J77" s="97"/>
      <c r="K77" s="97"/>
      <c r="L77" s="97"/>
    </row>
    <row r="78" s="90" customFormat="1" ht="20.25" customHeight="1" spans="1:12">
      <c r="A78" s="5"/>
      <c r="B78" s="74" t="s">
        <v>205</v>
      </c>
      <c r="C78" s="74">
        <v>2023283602</v>
      </c>
      <c r="D78" s="94" t="s">
        <v>206</v>
      </c>
      <c r="E78" s="100" t="s">
        <v>207</v>
      </c>
      <c r="F78" s="100" t="s">
        <v>48</v>
      </c>
      <c r="G78" s="5">
        <v>2</v>
      </c>
      <c r="H78" s="97"/>
      <c r="I78" s="97"/>
      <c r="J78" s="97"/>
      <c r="K78" s="97"/>
      <c r="L78" s="97"/>
    </row>
    <row r="79" s="90" customFormat="1" ht="20.25" customHeight="1" spans="1:12">
      <c r="A79" s="5"/>
      <c r="B79" s="74"/>
      <c r="C79" s="74">
        <v>2023283602</v>
      </c>
      <c r="D79" s="94" t="s">
        <v>206</v>
      </c>
      <c r="E79" s="74" t="s">
        <v>208</v>
      </c>
      <c r="F79" s="100" t="s">
        <v>148</v>
      </c>
      <c r="G79" s="5">
        <v>3</v>
      </c>
      <c r="H79" s="97"/>
      <c r="I79" s="97"/>
      <c r="J79" s="97"/>
      <c r="K79" s="97"/>
      <c r="L79" s="97"/>
    </row>
    <row r="80" s="90" customFormat="1" ht="20.25" customHeight="1" spans="1:12">
      <c r="A80" s="5"/>
      <c r="B80" s="74"/>
      <c r="C80" s="74">
        <v>2023283602</v>
      </c>
      <c r="D80" s="94" t="s">
        <v>206</v>
      </c>
      <c r="E80" s="74" t="s">
        <v>209</v>
      </c>
      <c r="F80" s="100" t="s">
        <v>34</v>
      </c>
      <c r="G80" s="5">
        <v>3</v>
      </c>
      <c r="H80" s="97"/>
      <c r="I80" s="97"/>
      <c r="J80" s="97"/>
      <c r="K80" s="97"/>
      <c r="L80" s="97"/>
    </row>
    <row r="81" s="90" customFormat="1" ht="20.25" customHeight="1" spans="1:12">
      <c r="A81" s="5"/>
      <c r="B81" s="74"/>
      <c r="C81" s="74">
        <v>2023283602</v>
      </c>
      <c r="D81" s="94" t="s">
        <v>206</v>
      </c>
      <c r="E81" s="74" t="s">
        <v>207</v>
      </c>
      <c r="F81" s="100" t="s">
        <v>53</v>
      </c>
      <c r="G81" s="94">
        <v>2</v>
      </c>
      <c r="H81" s="97"/>
      <c r="I81" s="97"/>
      <c r="J81" s="97"/>
      <c r="K81" s="97"/>
      <c r="L81" s="97"/>
    </row>
    <row r="82" s="90" customFormat="1" ht="20.25" customHeight="1" spans="1:12">
      <c r="A82" s="5"/>
      <c r="B82" s="74"/>
      <c r="C82" s="74">
        <v>2023283602</v>
      </c>
      <c r="D82" s="94" t="s">
        <v>206</v>
      </c>
      <c r="E82" s="94" t="s">
        <v>210</v>
      </c>
      <c r="F82" s="100" t="s">
        <v>134</v>
      </c>
      <c r="G82" s="94">
        <v>3</v>
      </c>
      <c r="H82" s="97"/>
      <c r="I82" s="97"/>
      <c r="J82" s="97"/>
      <c r="K82" s="97"/>
      <c r="L82" s="97"/>
    </row>
    <row r="83" s="90" customFormat="1" ht="20.25" customHeight="1" spans="1:12">
      <c r="A83" s="5"/>
      <c r="B83" s="74"/>
      <c r="C83" s="74">
        <v>2023283615</v>
      </c>
      <c r="D83" s="94" t="s">
        <v>211</v>
      </c>
      <c r="E83" s="100" t="s">
        <v>207</v>
      </c>
      <c r="F83" s="100" t="s">
        <v>48</v>
      </c>
      <c r="G83" s="5">
        <v>2</v>
      </c>
      <c r="H83" s="97"/>
      <c r="I83" s="97"/>
      <c r="J83" s="97"/>
      <c r="K83" s="97"/>
      <c r="L83" s="97"/>
    </row>
    <row r="84" s="90" customFormat="1" ht="20.25" customHeight="1" spans="1:12">
      <c r="A84" s="5"/>
      <c r="B84" s="74"/>
      <c r="C84" s="74">
        <v>2023283624</v>
      </c>
      <c r="D84" s="94" t="s">
        <v>212</v>
      </c>
      <c r="E84" s="74" t="s">
        <v>208</v>
      </c>
      <c r="F84" s="100" t="s">
        <v>148</v>
      </c>
      <c r="G84" s="5">
        <v>3</v>
      </c>
      <c r="H84" s="97"/>
      <c r="I84" s="97"/>
      <c r="J84" s="97"/>
      <c r="K84" s="97"/>
      <c r="L84" s="97"/>
    </row>
    <row r="85" s="90" customFormat="1" ht="20.25" customHeight="1" spans="1:12">
      <c r="A85" s="5"/>
      <c r="B85" s="74"/>
      <c r="C85" s="74">
        <v>2023363203</v>
      </c>
      <c r="D85" s="94" t="s">
        <v>213</v>
      </c>
      <c r="E85" s="94" t="s">
        <v>210</v>
      </c>
      <c r="F85" s="100" t="s">
        <v>134</v>
      </c>
      <c r="G85" s="94">
        <v>3</v>
      </c>
      <c r="H85" s="97"/>
      <c r="I85" s="97"/>
      <c r="J85" s="97"/>
      <c r="K85" s="97"/>
      <c r="L85" s="97"/>
    </row>
    <row r="86" s="90" customFormat="1" ht="20.25" customHeight="1" spans="1:12">
      <c r="A86" s="5"/>
      <c r="B86" s="74"/>
      <c r="C86" s="74">
        <v>2023283606</v>
      </c>
      <c r="D86" s="94" t="s">
        <v>214</v>
      </c>
      <c r="E86" s="94" t="s">
        <v>210</v>
      </c>
      <c r="F86" s="100" t="s">
        <v>134</v>
      </c>
      <c r="G86" s="94">
        <v>3</v>
      </c>
      <c r="H86" s="97"/>
      <c r="I86" s="97"/>
      <c r="J86" s="97"/>
      <c r="K86" s="97"/>
      <c r="L86" s="97"/>
    </row>
    <row r="87" s="90" customFormat="1" ht="20.25" customHeight="1" spans="1:12">
      <c r="A87" s="5"/>
      <c r="B87" s="74" t="s">
        <v>215</v>
      </c>
      <c r="C87" s="74">
        <v>2023283703</v>
      </c>
      <c r="D87" s="94" t="s">
        <v>216</v>
      </c>
      <c r="E87" s="94" t="s">
        <v>210</v>
      </c>
      <c r="F87" s="5" t="s">
        <v>134</v>
      </c>
      <c r="G87" s="94">
        <v>3</v>
      </c>
      <c r="H87" s="97"/>
      <c r="I87" s="97"/>
      <c r="J87" s="97"/>
      <c r="K87" s="97"/>
      <c r="L87" s="97"/>
    </row>
    <row r="88" s="90" customFormat="1" ht="20.25" customHeight="1" spans="1:12">
      <c r="A88" s="5"/>
      <c r="B88" s="74"/>
      <c r="C88" s="74">
        <v>2023283728</v>
      </c>
      <c r="D88" s="94" t="s">
        <v>217</v>
      </c>
      <c r="E88" s="94" t="s">
        <v>208</v>
      </c>
      <c r="F88" s="5" t="s">
        <v>40</v>
      </c>
      <c r="G88" s="94">
        <v>3</v>
      </c>
      <c r="H88" s="97"/>
      <c r="I88" s="97"/>
      <c r="J88" s="97"/>
      <c r="K88" s="97"/>
      <c r="L88" s="97"/>
    </row>
    <row r="89" s="90" customFormat="1" ht="20.25" customHeight="1" spans="1:12">
      <c r="A89" s="5"/>
      <c r="B89" s="74"/>
      <c r="C89" s="74">
        <v>2023283728</v>
      </c>
      <c r="D89" s="94" t="s">
        <v>217</v>
      </c>
      <c r="E89" s="94" t="s">
        <v>210</v>
      </c>
      <c r="F89" s="94" t="s">
        <v>134</v>
      </c>
      <c r="G89" s="94">
        <v>3</v>
      </c>
      <c r="H89" s="97"/>
      <c r="I89" s="97"/>
      <c r="J89" s="97"/>
      <c r="K89" s="97"/>
      <c r="L89" s="97"/>
    </row>
    <row r="90" s="90" customFormat="1" ht="20.25" customHeight="1" spans="1:12">
      <c r="A90" s="5"/>
      <c r="B90" s="74"/>
      <c r="C90" s="74">
        <v>2023283726</v>
      </c>
      <c r="D90" s="94" t="s">
        <v>218</v>
      </c>
      <c r="E90" s="94" t="s">
        <v>208</v>
      </c>
      <c r="F90" s="5" t="s">
        <v>40</v>
      </c>
      <c r="G90" s="94">
        <v>3</v>
      </c>
      <c r="H90" s="97"/>
      <c r="I90" s="97"/>
      <c r="J90" s="97"/>
      <c r="K90" s="97"/>
      <c r="L90" s="97"/>
    </row>
    <row r="91" s="90" customFormat="1" ht="20.25" customHeight="1" spans="1:12">
      <c r="A91" s="5"/>
      <c r="B91" s="74"/>
      <c r="C91" s="74">
        <v>2023283723</v>
      </c>
      <c r="D91" s="99" t="s">
        <v>219</v>
      </c>
      <c r="E91" s="94" t="s">
        <v>208</v>
      </c>
      <c r="F91" s="94" t="s">
        <v>40</v>
      </c>
      <c r="G91" s="94">
        <v>3</v>
      </c>
      <c r="H91" s="97"/>
      <c r="I91" s="97"/>
      <c r="J91" s="97"/>
      <c r="K91" s="97"/>
      <c r="L91" s="97"/>
    </row>
    <row r="92" s="90" customFormat="1" ht="20.25" customHeight="1" spans="1:12">
      <c r="A92" s="5"/>
      <c r="B92" s="74"/>
      <c r="C92" s="74">
        <v>2023283724</v>
      </c>
      <c r="D92" s="94" t="s">
        <v>220</v>
      </c>
      <c r="E92" s="94" t="s">
        <v>209</v>
      </c>
      <c r="F92" s="94" t="s">
        <v>43</v>
      </c>
      <c r="G92" s="94">
        <v>3</v>
      </c>
      <c r="H92" s="97"/>
      <c r="I92" s="97"/>
      <c r="J92" s="97"/>
      <c r="K92" s="97"/>
      <c r="L92" s="97"/>
    </row>
    <row r="93" s="90" customFormat="1" ht="20.25" customHeight="1" spans="1:12">
      <c r="A93" s="5"/>
      <c r="B93" s="74"/>
      <c r="C93" s="74">
        <v>2023283724</v>
      </c>
      <c r="D93" s="94" t="s">
        <v>220</v>
      </c>
      <c r="E93" s="94" t="s">
        <v>207</v>
      </c>
      <c r="F93" s="94" t="s">
        <v>60</v>
      </c>
      <c r="G93" s="94">
        <v>2</v>
      </c>
      <c r="H93" s="97"/>
      <c r="I93" s="97"/>
      <c r="J93" s="97"/>
      <c r="K93" s="97"/>
      <c r="L93" s="97"/>
    </row>
    <row r="94" s="90" customFormat="1" ht="20.25" customHeight="1" spans="1:12">
      <c r="A94" s="5"/>
      <c r="B94" s="74"/>
      <c r="C94" s="74">
        <v>2023283722</v>
      </c>
      <c r="D94" s="99" t="s">
        <v>221</v>
      </c>
      <c r="E94" s="94" t="s">
        <v>210</v>
      </c>
      <c r="F94" s="94" t="s">
        <v>134</v>
      </c>
      <c r="G94" s="94">
        <v>3</v>
      </c>
      <c r="H94" s="97"/>
      <c r="I94" s="97"/>
      <c r="J94" s="97"/>
      <c r="K94" s="97"/>
      <c r="L94" s="97"/>
    </row>
    <row r="95" s="90" customFormat="1" ht="20.25" customHeight="1" spans="1:12">
      <c r="A95" s="5"/>
      <c r="B95" s="74" t="s">
        <v>54</v>
      </c>
      <c r="C95" s="74">
        <v>2024273123</v>
      </c>
      <c r="D95" s="99" t="s">
        <v>222</v>
      </c>
      <c r="E95" s="94" t="s">
        <v>55</v>
      </c>
      <c r="F95" s="94" t="s">
        <v>43</v>
      </c>
      <c r="G95" s="94">
        <v>3</v>
      </c>
      <c r="H95" s="97"/>
      <c r="I95" s="97"/>
      <c r="J95" s="97"/>
      <c r="K95" s="97"/>
      <c r="L95" s="97"/>
    </row>
    <row r="96" s="90" customFormat="1" ht="20.25" customHeight="1" spans="1:12">
      <c r="A96" s="5"/>
      <c r="B96" s="74"/>
      <c r="C96" s="74">
        <v>2024273123</v>
      </c>
      <c r="D96" s="99" t="s">
        <v>222</v>
      </c>
      <c r="E96" s="94" t="s">
        <v>223</v>
      </c>
      <c r="F96" s="94" t="s">
        <v>60</v>
      </c>
      <c r="G96" s="94">
        <v>2</v>
      </c>
      <c r="H96" s="97"/>
      <c r="I96" s="97"/>
      <c r="J96" s="97"/>
      <c r="K96" s="97"/>
      <c r="L96" s="97"/>
    </row>
    <row r="97" s="90" customFormat="1" ht="20.25" customHeight="1" spans="1:12">
      <c r="A97" s="5"/>
      <c r="B97" s="74"/>
      <c r="C97" s="74">
        <v>2024273123</v>
      </c>
      <c r="D97" s="99" t="s">
        <v>222</v>
      </c>
      <c r="E97" s="94" t="s">
        <v>179</v>
      </c>
      <c r="F97" s="94" t="s">
        <v>148</v>
      </c>
      <c r="G97" s="94">
        <v>3</v>
      </c>
      <c r="H97" s="97"/>
      <c r="I97" s="97"/>
      <c r="J97" s="97"/>
      <c r="K97" s="97"/>
      <c r="L97" s="97"/>
    </row>
    <row r="98" s="90" customFormat="1" ht="20.25" customHeight="1" spans="1:12">
      <c r="A98" s="5"/>
      <c r="B98" s="74"/>
      <c r="C98" s="74">
        <v>2024273123</v>
      </c>
      <c r="D98" s="99" t="s">
        <v>222</v>
      </c>
      <c r="E98" s="94" t="s">
        <v>126</v>
      </c>
      <c r="F98" s="94" t="s">
        <v>60</v>
      </c>
      <c r="G98" s="94">
        <v>2</v>
      </c>
      <c r="H98" s="97"/>
      <c r="I98" s="97"/>
      <c r="J98" s="97"/>
      <c r="K98" s="97"/>
      <c r="L98" s="97"/>
    </row>
    <row r="99" s="90" customFormat="1" ht="20.25" customHeight="1" spans="1:12">
      <c r="A99" s="5"/>
      <c r="B99" s="74"/>
      <c r="C99" s="74">
        <v>2024273143</v>
      </c>
      <c r="D99" s="94" t="s">
        <v>224</v>
      </c>
      <c r="E99" s="94" t="s">
        <v>55</v>
      </c>
      <c r="F99" s="94" t="s">
        <v>43</v>
      </c>
      <c r="G99" s="94">
        <v>3</v>
      </c>
      <c r="H99" s="97"/>
      <c r="I99" s="97"/>
      <c r="J99" s="97"/>
      <c r="K99" s="97"/>
      <c r="L99" s="97"/>
    </row>
    <row r="100" s="90" customFormat="1" ht="20.25" customHeight="1" spans="1:12">
      <c r="A100" s="5"/>
      <c r="B100" s="74"/>
      <c r="C100" s="74">
        <v>2024273143</v>
      </c>
      <c r="D100" s="94" t="s">
        <v>224</v>
      </c>
      <c r="E100" s="94" t="s">
        <v>223</v>
      </c>
      <c r="F100" s="94" t="s">
        <v>60</v>
      </c>
      <c r="G100" s="94">
        <v>2</v>
      </c>
      <c r="H100" s="97"/>
      <c r="I100" s="97"/>
      <c r="J100" s="97"/>
      <c r="K100" s="97"/>
      <c r="L100" s="97"/>
    </row>
    <row r="101" s="90" customFormat="1" ht="20.25" customHeight="1" spans="1:12">
      <c r="A101" s="5"/>
      <c r="B101" s="74"/>
      <c r="C101" s="74">
        <v>2024273143</v>
      </c>
      <c r="D101" s="94" t="s">
        <v>224</v>
      </c>
      <c r="E101" s="94" t="s">
        <v>179</v>
      </c>
      <c r="F101" s="94" t="s">
        <v>148</v>
      </c>
      <c r="G101" s="94">
        <v>3</v>
      </c>
      <c r="H101" s="97"/>
      <c r="I101" s="97"/>
      <c r="J101" s="97"/>
      <c r="K101" s="97"/>
      <c r="L101" s="97"/>
    </row>
    <row r="102" s="90" customFormat="1" ht="20.25" customHeight="1" spans="1:12">
      <c r="A102" s="5"/>
      <c r="B102" s="74"/>
      <c r="C102" s="74">
        <v>2024273143</v>
      </c>
      <c r="D102" s="94" t="s">
        <v>224</v>
      </c>
      <c r="E102" s="94" t="s">
        <v>126</v>
      </c>
      <c r="F102" s="94" t="s">
        <v>60</v>
      </c>
      <c r="G102" s="94">
        <v>2</v>
      </c>
      <c r="H102" s="97"/>
      <c r="I102" s="97"/>
      <c r="J102" s="97"/>
      <c r="K102" s="97"/>
      <c r="L102" s="97"/>
    </row>
    <row r="103" s="90" customFormat="1" ht="20.25" customHeight="1" spans="1:12">
      <c r="A103" s="5"/>
      <c r="B103" s="74"/>
      <c r="C103" s="74">
        <v>2024273130</v>
      </c>
      <c r="D103" s="99" t="s">
        <v>225</v>
      </c>
      <c r="E103" s="94" t="s">
        <v>55</v>
      </c>
      <c r="F103" s="94" t="s">
        <v>43</v>
      </c>
      <c r="G103" s="94">
        <v>3</v>
      </c>
      <c r="H103" s="97"/>
      <c r="I103" s="97"/>
      <c r="J103" s="97"/>
      <c r="K103" s="97"/>
      <c r="L103" s="97"/>
    </row>
    <row r="104" s="90" customFormat="1" ht="20.25" customHeight="1" spans="1:12">
      <c r="A104" s="5"/>
      <c r="B104" s="74"/>
      <c r="C104" s="74">
        <v>2024273130</v>
      </c>
      <c r="D104" s="99" t="s">
        <v>225</v>
      </c>
      <c r="E104" s="94" t="s">
        <v>223</v>
      </c>
      <c r="F104" s="94" t="s">
        <v>60</v>
      </c>
      <c r="G104" s="94">
        <v>2</v>
      </c>
      <c r="H104" s="97"/>
      <c r="I104" s="97"/>
      <c r="J104" s="97"/>
      <c r="K104" s="97"/>
      <c r="L104" s="97"/>
    </row>
    <row r="105" s="90" customFormat="1" ht="20.25" customHeight="1" spans="1:12">
      <c r="A105" s="5"/>
      <c r="B105" s="74"/>
      <c r="C105" s="74">
        <v>2024273130</v>
      </c>
      <c r="D105" s="99" t="s">
        <v>225</v>
      </c>
      <c r="E105" s="94" t="s">
        <v>179</v>
      </c>
      <c r="F105" s="94" t="s">
        <v>148</v>
      </c>
      <c r="G105" s="94">
        <v>3</v>
      </c>
      <c r="H105" s="97"/>
      <c r="I105" s="97"/>
      <c r="J105" s="97"/>
      <c r="K105" s="97"/>
      <c r="L105" s="97"/>
    </row>
    <row r="106" s="90" customFormat="1" ht="20.25" customHeight="1" spans="1:12">
      <c r="A106" s="5"/>
      <c r="B106" s="74"/>
      <c r="C106" s="74">
        <v>2024273130</v>
      </c>
      <c r="D106" s="99" t="s">
        <v>225</v>
      </c>
      <c r="E106" s="94" t="s">
        <v>126</v>
      </c>
      <c r="F106" s="94" t="s">
        <v>60</v>
      </c>
      <c r="G106" s="94">
        <v>2</v>
      </c>
      <c r="H106" s="97"/>
      <c r="I106" s="97"/>
      <c r="J106" s="97"/>
      <c r="K106" s="97"/>
      <c r="L106" s="97"/>
    </row>
    <row r="107" s="90" customFormat="1" ht="20.25" customHeight="1" spans="1:12">
      <c r="A107" s="5"/>
      <c r="B107" s="74"/>
      <c r="C107" s="74">
        <v>2024273140</v>
      </c>
      <c r="D107" s="94" t="s">
        <v>226</v>
      </c>
      <c r="E107" s="94" t="s">
        <v>126</v>
      </c>
      <c r="F107" s="94" t="s">
        <v>60</v>
      </c>
      <c r="G107" s="94">
        <v>2</v>
      </c>
      <c r="H107" s="97"/>
      <c r="I107" s="97"/>
      <c r="J107" s="97"/>
      <c r="K107" s="97"/>
      <c r="L107" s="97"/>
    </row>
    <row r="108" s="90" customFormat="1" ht="20.25" customHeight="1" spans="1:12">
      <c r="A108" s="5"/>
      <c r="B108" s="74"/>
      <c r="C108" s="74">
        <v>2024273129</v>
      </c>
      <c r="D108" s="94" t="s">
        <v>227</v>
      </c>
      <c r="E108" s="94" t="s">
        <v>78</v>
      </c>
      <c r="F108" s="94" t="s">
        <v>34</v>
      </c>
      <c r="G108" s="94">
        <v>3</v>
      </c>
      <c r="H108" s="97"/>
      <c r="I108" s="97"/>
      <c r="J108" s="97"/>
      <c r="K108" s="97"/>
      <c r="L108" s="97"/>
    </row>
    <row r="109" s="90" customFormat="1" ht="20.25" customHeight="1" spans="1:12">
      <c r="A109" s="5"/>
      <c r="B109" s="74"/>
      <c r="C109" s="74">
        <v>2024273115</v>
      </c>
      <c r="D109" s="100" t="s">
        <v>228</v>
      </c>
      <c r="E109" s="94" t="s">
        <v>229</v>
      </c>
      <c r="F109" s="94" t="s">
        <v>134</v>
      </c>
      <c r="G109" s="94">
        <v>3</v>
      </c>
      <c r="H109" s="97"/>
      <c r="I109" s="97"/>
      <c r="J109" s="97"/>
      <c r="K109" s="97"/>
      <c r="L109" s="97"/>
    </row>
    <row r="110" s="90" customFormat="1" ht="20.25" customHeight="1" spans="1:12">
      <c r="A110" s="5"/>
      <c r="B110" s="74" t="s">
        <v>230</v>
      </c>
      <c r="C110" s="74">
        <v>2023273117</v>
      </c>
      <c r="D110" s="74" t="s">
        <v>231</v>
      </c>
      <c r="E110" s="74" t="s">
        <v>232</v>
      </c>
      <c r="F110" s="5" t="s">
        <v>40</v>
      </c>
      <c r="G110" s="5">
        <v>3</v>
      </c>
      <c r="H110" s="97"/>
      <c r="I110" s="97"/>
      <c r="J110" s="97"/>
      <c r="K110" s="97"/>
      <c r="L110" s="97"/>
    </row>
    <row r="111" s="90" customFormat="1" ht="20.25" customHeight="1" spans="1:12">
      <c r="A111" s="5"/>
      <c r="B111" s="74"/>
      <c r="C111" s="74">
        <v>2023273117</v>
      </c>
      <c r="D111" s="74" t="s">
        <v>231</v>
      </c>
      <c r="E111" s="74" t="s">
        <v>233</v>
      </c>
      <c r="F111" s="5" t="s">
        <v>53</v>
      </c>
      <c r="G111" s="5">
        <v>2</v>
      </c>
      <c r="H111" s="97"/>
      <c r="I111" s="97"/>
      <c r="J111" s="97"/>
      <c r="K111" s="97"/>
      <c r="L111" s="97"/>
    </row>
    <row r="112" s="90" customFormat="1" ht="20.25" customHeight="1" spans="1:12">
      <c r="A112" s="5"/>
      <c r="B112" s="94" t="s">
        <v>57</v>
      </c>
      <c r="C112" s="74">
        <v>2023283323</v>
      </c>
      <c r="D112" s="100" t="s">
        <v>234</v>
      </c>
      <c r="E112" s="74" t="s">
        <v>235</v>
      </c>
      <c r="F112" s="100" t="s">
        <v>60</v>
      </c>
      <c r="G112" s="5">
        <v>2</v>
      </c>
      <c r="H112" s="97"/>
      <c r="I112" s="97"/>
      <c r="J112" s="97"/>
      <c r="K112" s="97"/>
      <c r="L112" s="97"/>
    </row>
    <row r="113" s="90" customFormat="1" ht="20.25" customHeight="1" spans="1:12">
      <c r="A113" s="5"/>
      <c r="B113" s="94"/>
      <c r="C113" s="74">
        <v>2023283323</v>
      </c>
      <c r="D113" s="100" t="s">
        <v>234</v>
      </c>
      <c r="E113" s="74" t="s">
        <v>236</v>
      </c>
      <c r="F113" s="100" t="s">
        <v>60</v>
      </c>
      <c r="G113" s="5">
        <v>2</v>
      </c>
      <c r="H113" s="97"/>
      <c r="I113" s="97"/>
      <c r="J113" s="97"/>
      <c r="K113" s="97"/>
      <c r="L113" s="97"/>
    </row>
    <row r="114" s="90" customFormat="1" ht="20.25" customHeight="1" spans="1:12">
      <c r="A114" s="5"/>
      <c r="B114" s="94" t="s">
        <v>237</v>
      </c>
      <c r="C114" s="74">
        <v>2023283440</v>
      </c>
      <c r="D114" s="74" t="s">
        <v>238</v>
      </c>
      <c r="E114" s="74" t="s">
        <v>239</v>
      </c>
      <c r="F114" s="5" t="s">
        <v>67</v>
      </c>
      <c r="G114" s="5">
        <v>2</v>
      </c>
      <c r="H114" s="97"/>
      <c r="I114" s="97"/>
      <c r="J114" s="97"/>
      <c r="K114" s="97"/>
      <c r="L114" s="97"/>
    </row>
    <row r="115" s="90" customFormat="1" ht="20.25" customHeight="1" spans="1:12">
      <c r="A115" s="5"/>
      <c r="B115" s="94"/>
      <c r="C115" s="74">
        <v>2023283426</v>
      </c>
      <c r="D115" s="74" t="s">
        <v>240</v>
      </c>
      <c r="E115" s="74" t="s">
        <v>235</v>
      </c>
      <c r="F115" s="5" t="s">
        <v>67</v>
      </c>
      <c r="G115" s="5">
        <v>2</v>
      </c>
      <c r="H115" s="97"/>
      <c r="I115" s="97"/>
      <c r="J115" s="97"/>
      <c r="K115" s="97"/>
      <c r="L115" s="97"/>
    </row>
    <row r="116" s="90" customFormat="1" ht="20.25" customHeight="1" spans="1:12">
      <c r="A116" s="5"/>
      <c r="B116" s="94" t="s">
        <v>241</v>
      </c>
      <c r="C116" s="100">
        <v>2023283511</v>
      </c>
      <c r="D116" s="100" t="s">
        <v>242</v>
      </c>
      <c r="E116" s="100" t="s">
        <v>58</v>
      </c>
      <c r="F116" s="100" t="s">
        <v>60</v>
      </c>
      <c r="G116" s="5">
        <v>2</v>
      </c>
      <c r="H116" s="97"/>
      <c r="I116" s="97"/>
      <c r="J116" s="97"/>
      <c r="K116" s="97"/>
      <c r="L116" s="97"/>
    </row>
    <row r="117" s="90" customFormat="1" ht="20.25" customHeight="1" spans="1:12">
      <c r="A117" s="5"/>
      <c r="B117" s="94"/>
      <c r="C117" s="100">
        <v>2023283506</v>
      </c>
      <c r="D117" s="94" t="s">
        <v>243</v>
      </c>
      <c r="E117" s="74" t="s">
        <v>236</v>
      </c>
      <c r="F117" s="5" t="s">
        <v>53</v>
      </c>
      <c r="G117" s="94">
        <v>2</v>
      </c>
      <c r="H117" s="97"/>
      <c r="I117" s="97"/>
      <c r="J117" s="97"/>
      <c r="K117" s="97"/>
      <c r="L117" s="97"/>
    </row>
    <row r="118" s="90" customFormat="1" ht="20.25" customHeight="1" spans="1:12">
      <c r="A118" s="5"/>
      <c r="B118" s="94"/>
      <c r="C118" s="100">
        <v>2023283506</v>
      </c>
      <c r="D118" s="94" t="s">
        <v>243</v>
      </c>
      <c r="E118" s="74" t="s">
        <v>235</v>
      </c>
      <c r="F118" s="5" t="s">
        <v>67</v>
      </c>
      <c r="G118" s="94">
        <v>2</v>
      </c>
      <c r="H118" s="97"/>
      <c r="I118" s="97"/>
      <c r="J118" s="97"/>
      <c r="K118" s="97"/>
      <c r="L118" s="97"/>
    </row>
    <row r="119" s="90" customFormat="1" ht="20.25" customHeight="1" spans="1:12">
      <c r="A119" s="5"/>
      <c r="B119" s="94"/>
      <c r="C119" s="100">
        <v>2023283506</v>
      </c>
      <c r="D119" s="94" t="s">
        <v>243</v>
      </c>
      <c r="E119" s="74" t="s">
        <v>108</v>
      </c>
      <c r="F119" s="5" t="s">
        <v>67</v>
      </c>
      <c r="G119" s="94">
        <v>2</v>
      </c>
      <c r="H119" s="97"/>
      <c r="I119" s="97"/>
      <c r="J119" s="97"/>
      <c r="K119" s="97"/>
      <c r="L119" s="97"/>
    </row>
    <row r="120" s="90" customFormat="1" ht="20.25" customHeight="1" spans="1:12">
      <c r="A120" s="5"/>
      <c r="B120" s="74" t="s">
        <v>244</v>
      </c>
      <c r="C120" s="74">
        <v>2025283111</v>
      </c>
      <c r="D120" s="74" t="s">
        <v>245</v>
      </c>
      <c r="E120" s="74" t="s">
        <v>62</v>
      </c>
      <c r="F120" s="5" t="s">
        <v>53</v>
      </c>
      <c r="G120" s="5">
        <v>2</v>
      </c>
      <c r="H120" s="97"/>
      <c r="I120" s="97"/>
      <c r="J120" s="97"/>
      <c r="K120" s="97"/>
      <c r="L120" s="97"/>
    </row>
    <row r="121" s="90" customFormat="1" ht="20.25" customHeight="1" spans="1:12">
      <c r="A121" s="5"/>
      <c r="B121" s="74"/>
      <c r="C121" s="74">
        <v>2025283111</v>
      </c>
      <c r="D121" s="74" t="s">
        <v>245</v>
      </c>
      <c r="E121" s="94" t="s">
        <v>113</v>
      </c>
      <c r="F121" s="5" t="s">
        <v>53</v>
      </c>
      <c r="G121" s="5">
        <v>2</v>
      </c>
      <c r="H121" s="97"/>
      <c r="I121" s="97"/>
      <c r="J121" s="97"/>
      <c r="K121" s="97"/>
      <c r="L121" s="97"/>
    </row>
    <row r="122" s="90" customFormat="1" ht="20.25" customHeight="1" spans="1:12">
      <c r="A122" s="5"/>
      <c r="B122" s="74"/>
      <c r="C122" s="74">
        <v>2025283111</v>
      </c>
      <c r="D122" s="74" t="s">
        <v>245</v>
      </c>
      <c r="E122" s="74" t="s">
        <v>49</v>
      </c>
      <c r="F122" s="5" t="s">
        <v>134</v>
      </c>
      <c r="G122" s="5">
        <v>3</v>
      </c>
      <c r="H122" s="97"/>
      <c r="I122" s="97"/>
      <c r="J122" s="97"/>
      <c r="K122" s="97"/>
      <c r="L122" s="97"/>
    </row>
    <row r="123" s="90" customFormat="1" ht="20.25" customHeight="1" spans="1:12">
      <c r="A123" s="5"/>
      <c r="B123" s="74"/>
      <c r="C123" s="74">
        <v>2025283111</v>
      </c>
      <c r="D123" s="74" t="s">
        <v>245</v>
      </c>
      <c r="E123" s="74" t="s">
        <v>160</v>
      </c>
      <c r="F123" s="5" t="s">
        <v>67</v>
      </c>
      <c r="G123" s="5">
        <v>2</v>
      </c>
      <c r="H123" s="97"/>
      <c r="I123" s="97"/>
      <c r="J123" s="97"/>
      <c r="K123" s="97"/>
      <c r="L123" s="97"/>
    </row>
    <row r="124" s="90" customFormat="1" ht="20.25" customHeight="1" spans="1:12">
      <c r="A124" s="5"/>
      <c r="B124" s="74"/>
      <c r="C124" s="74">
        <v>2025283118</v>
      </c>
      <c r="D124" s="74" t="s">
        <v>246</v>
      </c>
      <c r="E124" s="74" t="s">
        <v>49</v>
      </c>
      <c r="F124" s="5" t="s">
        <v>134</v>
      </c>
      <c r="G124" s="5">
        <v>3</v>
      </c>
      <c r="H124" s="97"/>
      <c r="I124" s="97"/>
      <c r="J124" s="97"/>
      <c r="K124" s="97"/>
      <c r="L124" s="97"/>
    </row>
    <row r="125" s="90" customFormat="1" ht="20.25" customHeight="1" spans="1:12">
      <c r="A125" s="5"/>
      <c r="B125" s="74"/>
      <c r="C125" s="74">
        <v>2025283118</v>
      </c>
      <c r="D125" s="74" t="s">
        <v>246</v>
      </c>
      <c r="E125" s="74" t="s">
        <v>160</v>
      </c>
      <c r="F125" s="5" t="s">
        <v>67</v>
      </c>
      <c r="G125" s="5">
        <v>2</v>
      </c>
      <c r="H125" s="97"/>
      <c r="I125" s="97"/>
      <c r="J125" s="97"/>
      <c r="K125" s="97"/>
      <c r="L125" s="97"/>
    </row>
    <row r="126" ht="17.45" customHeight="1" spans="1:12">
      <c r="A126" s="5" t="s">
        <v>4</v>
      </c>
      <c r="B126" s="5" t="s">
        <v>247</v>
      </c>
      <c r="C126" s="5">
        <v>2024303125</v>
      </c>
      <c r="D126" s="5" t="s">
        <v>248</v>
      </c>
      <c r="E126" s="5" t="s">
        <v>249</v>
      </c>
      <c r="F126" s="5" t="s">
        <v>53</v>
      </c>
      <c r="G126" s="5">
        <v>15</v>
      </c>
      <c r="H126" s="97"/>
      <c r="I126" s="97"/>
      <c r="J126" s="97"/>
      <c r="K126" s="97"/>
      <c r="L126" s="97"/>
    </row>
    <row r="127" ht="17.45" customHeight="1" spans="1:12">
      <c r="A127" s="5"/>
      <c r="B127" s="5"/>
      <c r="C127" s="5"/>
      <c r="D127" s="5"/>
      <c r="E127" s="5" t="s">
        <v>126</v>
      </c>
      <c r="F127" s="5" t="s">
        <v>53</v>
      </c>
      <c r="G127" s="5"/>
      <c r="H127" s="97"/>
      <c r="I127" s="97"/>
      <c r="J127" s="97"/>
      <c r="K127" s="97"/>
      <c r="L127" s="97"/>
    </row>
    <row r="128" ht="17.45" customHeight="1" spans="1:12">
      <c r="A128" s="5"/>
      <c r="B128" s="5"/>
      <c r="C128" s="5"/>
      <c r="D128" s="5"/>
      <c r="E128" s="5" t="s">
        <v>250</v>
      </c>
      <c r="F128" s="5" t="s">
        <v>53</v>
      </c>
      <c r="G128" s="5"/>
      <c r="H128" s="97"/>
      <c r="I128" s="97"/>
      <c r="J128" s="97"/>
      <c r="K128" s="97"/>
      <c r="L128" s="97"/>
    </row>
    <row r="129" ht="17.45" customHeight="1" spans="1:12">
      <c r="A129" s="5"/>
      <c r="B129" s="5"/>
      <c r="C129" s="5"/>
      <c r="D129" s="5"/>
      <c r="E129" s="5" t="s">
        <v>249</v>
      </c>
      <c r="F129" s="5" t="s">
        <v>48</v>
      </c>
      <c r="G129" s="5"/>
      <c r="H129" s="97"/>
      <c r="I129" s="97"/>
      <c r="J129" s="97"/>
      <c r="K129" s="97"/>
      <c r="L129" s="97"/>
    </row>
    <row r="130" ht="17.45" customHeight="1" spans="1:12">
      <c r="A130" s="5"/>
      <c r="B130" s="5"/>
      <c r="C130" s="5"/>
      <c r="D130" s="5"/>
      <c r="E130" s="5" t="s">
        <v>251</v>
      </c>
      <c r="F130" s="5" t="s">
        <v>43</v>
      </c>
      <c r="G130" s="5"/>
      <c r="H130" s="97"/>
      <c r="I130" s="97"/>
      <c r="J130" s="97"/>
      <c r="K130" s="97"/>
      <c r="L130" s="97"/>
    </row>
    <row r="131" ht="17.45" customHeight="1" spans="1:12">
      <c r="A131" s="5"/>
      <c r="B131" s="5"/>
      <c r="C131" s="5"/>
      <c r="D131" s="5"/>
      <c r="E131" s="5" t="s">
        <v>252</v>
      </c>
      <c r="F131" s="5" t="s">
        <v>48</v>
      </c>
      <c r="G131" s="5"/>
      <c r="H131" s="97"/>
      <c r="I131" s="97"/>
      <c r="J131" s="97"/>
      <c r="K131" s="97"/>
      <c r="L131" s="97"/>
    </row>
    <row r="132" ht="17.45" customHeight="1" spans="1:12">
      <c r="A132" s="5"/>
      <c r="B132" s="5"/>
      <c r="C132" s="5"/>
      <c r="D132" s="5"/>
      <c r="E132" s="5" t="s">
        <v>253</v>
      </c>
      <c r="F132" s="5" t="s">
        <v>48</v>
      </c>
      <c r="G132" s="5"/>
      <c r="H132" s="97"/>
      <c r="I132" s="97"/>
      <c r="J132" s="97"/>
      <c r="K132" s="97"/>
      <c r="L132" s="97"/>
    </row>
    <row r="133" ht="17.45" customHeight="1" spans="1:12">
      <c r="A133" s="5"/>
      <c r="B133" s="5" t="s">
        <v>254</v>
      </c>
      <c r="C133" s="5">
        <v>2024303323</v>
      </c>
      <c r="D133" s="5" t="s">
        <v>255</v>
      </c>
      <c r="E133" s="5" t="s">
        <v>249</v>
      </c>
      <c r="F133" s="5" t="s">
        <v>53</v>
      </c>
      <c r="G133" s="5">
        <v>2</v>
      </c>
      <c r="H133" s="97"/>
      <c r="I133" s="97"/>
      <c r="J133" s="97"/>
      <c r="K133" s="97"/>
      <c r="L133" s="97"/>
    </row>
    <row r="134" ht="17.45" customHeight="1" spans="1:12">
      <c r="A134" s="5"/>
      <c r="B134" s="5" t="s">
        <v>256</v>
      </c>
      <c r="C134" s="5">
        <v>2024303234</v>
      </c>
      <c r="D134" s="5" t="s">
        <v>257</v>
      </c>
      <c r="E134" s="5" t="s">
        <v>126</v>
      </c>
      <c r="F134" s="5" t="s">
        <v>48</v>
      </c>
      <c r="G134" s="5">
        <v>8</v>
      </c>
      <c r="H134" s="97"/>
      <c r="I134" s="97"/>
      <c r="J134" s="97"/>
      <c r="K134" s="97"/>
      <c r="L134" s="97"/>
    </row>
    <row r="135" ht="17.45" customHeight="1" spans="1:12">
      <c r="A135" s="5"/>
      <c r="B135" s="5"/>
      <c r="C135" s="5"/>
      <c r="D135" s="5"/>
      <c r="E135" s="5" t="s">
        <v>249</v>
      </c>
      <c r="F135" s="5" t="s">
        <v>48</v>
      </c>
      <c r="G135" s="5"/>
      <c r="H135" s="97"/>
      <c r="I135" s="97"/>
      <c r="J135" s="97"/>
      <c r="K135" s="97"/>
      <c r="L135" s="97"/>
    </row>
    <row r="136" ht="17.45" customHeight="1" spans="1:12">
      <c r="A136" s="5"/>
      <c r="B136" s="5"/>
      <c r="C136" s="5"/>
      <c r="D136" s="5"/>
      <c r="E136" s="5" t="s">
        <v>258</v>
      </c>
      <c r="F136" s="5" t="s">
        <v>259</v>
      </c>
      <c r="G136" s="5"/>
      <c r="H136" s="97"/>
      <c r="I136" s="97"/>
      <c r="J136" s="97"/>
      <c r="K136" s="97"/>
      <c r="L136" s="97"/>
    </row>
    <row r="137" ht="17.45" customHeight="1" spans="1:12">
      <c r="A137" s="5"/>
      <c r="B137" s="5"/>
      <c r="C137" s="5">
        <v>2024303214</v>
      </c>
      <c r="D137" s="5" t="s">
        <v>260</v>
      </c>
      <c r="E137" s="5" t="s">
        <v>126</v>
      </c>
      <c r="F137" s="5" t="s">
        <v>48</v>
      </c>
      <c r="G137" s="5">
        <v>22</v>
      </c>
      <c r="H137" s="97"/>
      <c r="I137" s="97"/>
      <c r="J137" s="97"/>
      <c r="K137" s="97"/>
      <c r="L137" s="97"/>
    </row>
    <row r="138" ht="17.45" customHeight="1" spans="1:12">
      <c r="A138" s="5"/>
      <c r="B138" s="5"/>
      <c r="C138" s="5"/>
      <c r="D138" s="5"/>
      <c r="E138" s="5" t="s">
        <v>249</v>
      </c>
      <c r="F138" s="5" t="s">
        <v>48</v>
      </c>
      <c r="G138" s="5"/>
      <c r="H138" s="97"/>
      <c r="I138" s="97"/>
      <c r="J138" s="97"/>
      <c r="K138" s="97"/>
      <c r="L138" s="97"/>
    </row>
    <row r="139" ht="17.45" customHeight="1" spans="1:12">
      <c r="A139" s="5"/>
      <c r="B139" s="5"/>
      <c r="C139" s="5"/>
      <c r="D139" s="5"/>
      <c r="E139" s="5" t="s">
        <v>258</v>
      </c>
      <c r="F139" s="5" t="s">
        <v>259</v>
      </c>
      <c r="G139" s="5"/>
      <c r="H139" s="97"/>
      <c r="I139" s="97"/>
      <c r="J139" s="97"/>
      <c r="K139" s="97"/>
      <c r="L139" s="97"/>
    </row>
    <row r="140" ht="17.45" customHeight="1" spans="1:12">
      <c r="A140" s="5"/>
      <c r="B140" s="5"/>
      <c r="C140" s="5"/>
      <c r="D140" s="5"/>
      <c r="E140" s="5" t="s">
        <v>252</v>
      </c>
      <c r="F140" s="5" t="s">
        <v>60</v>
      </c>
      <c r="G140" s="5"/>
      <c r="H140" s="97"/>
      <c r="I140" s="97"/>
      <c r="J140" s="97"/>
      <c r="K140" s="97"/>
      <c r="L140" s="97"/>
    </row>
    <row r="141" ht="17.45" customHeight="1" spans="1:12">
      <c r="A141" s="5"/>
      <c r="B141" s="5"/>
      <c r="C141" s="5"/>
      <c r="D141" s="5"/>
      <c r="E141" s="5" t="s">
        <v>261</v>
      </c>
      <c r="F141" s="5" t="s">
        <v>60</v>
      </c>
      <c r="G141" s="5"/>
      <c r="H141" s="97"/>
      <c r="I141" s="97"/>
      <c r="J141" s="97"/>
      <c r="K141" s="97"/>
      <c r="L141" s="97"/>
    </row>
    <row r="142" ht="17.45" customHeight="1" spans="1:12">
      <c r="A142" s="5"/>
      <c r="B142" s="5"/>
      <c r="C142" s="5"/>
      <c r="D142" s="5"/>
      <c r="E142" s="5" t="s">
        <v>250</v>
      </c>
      <c r="F142" s="5" t="s">
        <v>159</v>
      </c>
      <c r="G142" s="5"/>
      <c r="H142" s="97"/>
      <c r="I142" s="97"/>
      <c r="J142" s="97"/>
      <c r="K142" s="97"/>
      <c r="L142" s="97"/>
    </row>
    <row r="143" ht="17.45" customHeight="1" spans="1:12">
      <c r="A143" s="5"/>
      <c r="B143" s="5"/>
      <c r="C143" s="5"/>
      <c r="D143" s="5"/>
      <c r="E143" s="5" t="s">
        <v>251</v>
      </c>
      <c r="F143" s="5" t="s">
        <v>34</v>
      </c>
      <c r="G143" s="5"/>
      <c r="H143" s="97"/>
      <c r="I143" s="97"/>
      <c r="J143" s="97"/>
      <c r="K143" s="97"/>
      <c r="L143" s="97"/>
    </row>
    <row r="144" ht="17.45" customHeight="1" spans="1:12">
      <c r="A144" s="5"/>
      <c r="B144" s="5"/>
      <c r="C144" s="5"/>
      <c r="D144" s="5"/>
      <c r="E144" s="5" t="s">
        <v>262</v>
      </c>
      <c r="F144" s="5" t="s">
        <v>134</v>
      </c>
      <c r="G144" s="5"/>
      <c r="H144" s="97"/>
      <c r="I144" s="97"/>
      <c r="J144" s="97"/>
      <c r="K144" s="97"/>
      <c r="L144" s="97"/>
    </row>
    <row r="145" ht="17.45" customHeight="1" spans="1:12">
      <c r="A145" s="5"/>
      <c r="B145" s="5"/>
      <c r="C145" s="5"/>
      <c r="D145" s="5"/>
      <c r="E145" s="5" t="s">
        <v>249</v>
      </c>
      <c r="F145" s="5" t="s">
        <v>67</v>
      </c>
      <c r="G145" s="5"/>
      <c r="H145" s="97"/>
      <c r="I145" s="97"/>
      <c r="J145" s="97"/>
      <c r="K145" s="97"/>
      <c r="L145" s="97"/>
    </row>
    <row r="146" ht="17.45" customHeight="1" spans="1:12">
      <c r="A146" s="5"/>
      <c r="B146" s="5"/>
      <c r="C146" s="5">
        <v>2024303246</v>
      </c>
      <c r="D146" s="5" t="s">
        <v>263</v>
      </c>
      <c r="E146" s="5" t="s">
        <v>261</v>
      </c>
      <c r="F146" s="5" t="s">
        <v>60</v>
      </c>
      <c r="G146" s="5">
        <v>2</v>
      </c>
      <c r="H146" s="97"/>
      <c r="I146" s="97"/>
      <c r="J146" s="97"/>
      <c r="K146" s="97"/>
      <c r="L146" s="97"/>
    </row>
    <row r="147" ht="17.45" customHeight="1" spans="1:12">
      <c r="A147" s="5"/>
      <c r="B147" s="5"/>
      <c r="C147" s="5">
        <v>2024303205</v>
      </c>
      <c r="D147" s="5" t="s">
        <v>264</v>
      </c>
      <c r="E147" s="5" t="s">
        <v>262</v>
      </c>
      <c r="F147" s="5" t="s">
        <v>134</v>
      </c>
      <c r="G147" s="8">
        <v>5</v>
      </c>
      <c r="H147" s="97"/>
      <c r="I147" s="97"/>
      <c r="J147" s="97"/>
      <c r="K147" s="97"/>
      <c r="L147" s="97"/>
    </row>
    <row r="148" ht="17.45" customHeight="1" spans="1:12">
      <c r="A148" s="5"/>
      <c r="B148" s="5"/>
      <c r="C148" s="5"/>
      <c r="D148" s="5"/>
      <c r="E148" s="5" t="s">
        <v>249</v>
      </c>
      <c r="F148" s="5" t="s">
        <v>67</v>
      </c>
      <c r="G148" s="8"/>
      <c r="H148" s="97"/>
      <c r="I148" s="97"/>
      <c r="J148" s="97"/>
      <c r="K148" s="97"/>
      <c r="L148" s="97"/>
    </row>
    <row r="149" ht="17.45" customHeight="1" spans="1:12">
      <c r="A149" s="5"/>
      <c r="B149" s="5"/>
      <c r="C149" s="5">
        <v>2024303211</v>
      </c>
      <c r="D149" s="5" t="s">
        <v>265</v>
      </c>
      <c r="E149" s="5" t="s">
        <v>262</v>
      </c>
      <c r="F149" s="5" t="s">
        <v>134</v>
      </c>
      <c r="G149" s="5">
        <v>5</v>
      </c>
      <c r="H149" s="97"/>
      <c r="I149" s="97"/>
      <c r="J149" s="97"/>
      <c r="K149" s="97"/>
      <c r="L149" s="97"/>
    </row>
    <row r="150" ht="17.45" customHeight="1" spans="1:12">
      <c r="A150" s="5"/>
      <c r="B150" s="5"/>
      <c r="C150" s="5"/>
      <c r="D150" s="5"/>
      <c r="E150" s="5" t="s">
        <v>249</v>
      </c>
      <c r="F150" s="5" t="s">
        <v>67</v>
      </c>
      <c r="G150" s="5"/>
      <c r="H150" s="97"/>
      <c r="I150" s="97"/>
      <c r="J150" s="97"/>
      <c r="K150" s="97"/>
      <c r="L150" s="97"/>
    </row>
    <row r="151" ht="17.45" customHeight="1" spans="1:12">
      <c r="A151" s="5"/>
      <c r="B151" s="5" t="s">
        <v>266</v>
      </c>
      <c r="C151" s="5">
        <v>2024293108</v>
      </c>
      <c r="D151" s="5" t="s">
        <v>267</v>
      </c>
      <c r="E151" s="5" t="s">
        <v>268</v>
      </c>
      <c r="F151" s="5" t="s">
        <v>159</v>
      </c>
      <c r="G151" s="5">
        <v>7</v>
      </c>
      <c r="H151" s="97"/>
      <c r="I151" s="97"/>
      <c r="J151" s="97"/>
      <c r="K151" s="97"/>
      <c r="L151" s="97"/>
    </row>
    <row r="152" ht="17.45" customHeight="1" spans="1:12">
      <c r="A152" s="5"/>
      <c r="B152" s="5"/>
      <c r="C152" s="5"/>
      <c r="D152" s="5"/>
      <c r="E152" s="5" t="s">
        <v>126</v>
      </c>
      <c r="F152" s="5" t="s">
        <v>40</v>
      </c>
      <c r="G152" s="5"/>
      <c r="H152" s="97"/>
      <c r="I152" s="97"/>
      <c r="J152" s="97"/>
      <c r="K152" s="97"/>
      <c r="L152" s="97"/>
    </row>
    <row r="153" ht="17.45" customHeight="1" spans="1:12">
      <c r="A153" s="5"/>
      <c r="B153" s="5"/>
      <c r="C153" s="5"/>
      <c r="D153" s="5"/>
      <c r="E153" s="5" t="s">
        <v>269</v>
      </c>
      <c r="F153" s="5" t="s">
        <v>53</v>
      </c>
      <c r="G153" s="5"/>
      <c r="H153" s="97"/>
      <c r="I153" s="97"/>
      <c r="J153" s="97"/>
      <c r="K153" s="97"/>
      <c r="L153" s="97"/>
    </row>
    <row r="154" ht="17.45" customHeight="1" spans="1:12">
      <c r="A154" s="5"/>
      <c r="B154" s="5"/>
      <c r="C154" s="5">
        <v>2024293106</v>
      </c>
      <c r="D154" s="5" t="s">
        <v>270</v>
      </c>
      <c r="E154" s="5" t="s">
        <v>268</v>
      </c>
      <c r="F154" s="5" t="s">
        <v>159</v>
      </c>
      <c r="G154" s="5">
        <v>7</v>
      </c>
      <c r="H154" s="97"/>
      <c r="I154" s="97"/>
      <c r="J154" s="97"/>
      <c r="K154" s="97"/>
      <c r="L154" s="97"/>
    </row>
    <row r="155" ht="17.45" customHeight="1" spans="1:12">
      <c r="A155" s="5"/>
      <c r="B155" s="5"/>
      <c r="C155" s="5"/>
      <c r="D155" s="5"/>
      <c r="E155" s="5" t="s">
        <v>126</v>
      </c>
      <c r="F155" s="5" t="s">
        <v>40</v>
      </c>
      <c r="G155" s="5"/>
      <c r="H155" s="97"/>
      <c r="I155" s="97"/>
      <c r="J155" s="97"/>
      <c r="K155" s="97"/>
      <c r="L155" s="97"/>
    </row>
    <row r="156" ht="17.45" customHeight="1" spans="1:12">
      <c r="A156" s="5"/>
      <c r="B156" s="5"/>
      <c r="C156" s="5"/>
      <c r="D156" s="5"/>
      <c r="E156" s="5" t="s">
        <v>269</v>
      </c>
      <c r="F156" s="5" t="s">
        <v>53</v>
      </c>
      <c r="G156" s="5"/>
      <c r="H156" s="97"/>
      <c r="I156" s="97"/>
      <c r="J156" s="97"/>
      <c r="K156" s="97"/>
      <c r="L156" s="97"/>
    </row>
    <row r="157" ht="17.45" customHeight="1" spans="1:12">
      <c r="A157" s="5"/>
      <c r="B157" s="5"/>
      <c r="C157" s="5">
        <v>2024293103</v>
      </c>
      <c r="D157" s="5" t="s">
        <v>271</v>
      </c>
      <c r="E157" s="5" t="s">
        <v>268</v>
      </c>
      <c r="F157" s="5" t="s">
        <v>159</v>
      </c>
      <c r="G157" s="5">
        <v>7</v>
      </c>
      <c r="H157" s="97"/>
      <c r="I157" s="97"/>
      <c r="J157" s="97"/>
      <c r="K157" s="97"/>
      <c r="L157" s="97"/>
    </row>
    <row r="158" ht="17.45" customHeight="1" spans="1:12">
      <c r="A158" s="5"/>
      <c r="B158" s="5"/>
      <c r="C158" s="5"/>
      <c r="D158" s="5"/>
      <c r="E158" s="5" t="s">
        <v>126</v>
      </c>
      <c r="F158" s="5" t="s">
        <v>40</v>
      </c>
      <c r="G158" s="5"/>
      <c r="H158" s="97"/>
      <c r="I158" s="97"/>
      <c r="J158" s="97"/>
      <c r="K158" s="97"/>
      <c r="L158" s="97"/>
    </row>
    <row r="159" ht="17.45" customHeight="1" spans="1:12">
      <c r="A159" s="5"/>
      <c r="B159" s="5"/>
      <c r="C159" s="5"/>
      <c r="D159" s="5"/>
      <c r="E159" s="5" t="s">
        <v>269</v>
      </c>
      <c r="F159" s="5" t="s">
        <v>53</v>
      </c>
      <c r="G159" s="5"/>
      <c r="H159" s="97"/>
      <c r="I159" s="97"/>
      <c r="J159" s="97"/>
      <c r="K159" s="97"/>
      <c r="L159" s="97"/>
    </row>
    <row r="160" ht="17.45" customHeight="1" spans="1:12">
      <c r="A160" s="5"/>
      <c r="B160" s="5"/>
      <c r="C160" s="5">
        <v>2022283110</v>
      </c>
      <c r="D160" s="5" t="s">
        <v>272</v>
      </c>
      <c r="E160" s="5" t="s">
        <v>268</v>
      </c>
      <c r="F160" s="5" t="s">
        <v>159</v>
      </c>
      <c r="G160" s="5">
        <v>2</v>
      </c>
      <c r="H160" s="97"/>
      <c r="I160" s="97"/>
      <c r="J160" s="97"/>
      <c r="K160" s="97"/>
      <c r="L160" s="97"/>
    </row>
    <row r="161" ht="17.45" customHeight="1" spans="1:12">
      <c r="A161" s="5"/>
      <c r="B161" s="5"/>
      <c r="C161" s="5">
        <v>2024293133</v>
      </c>
      <c r="D161" s="5" t="s">
        <v>273</v>
      </c>
      <c r="E161" s="5" t="s">
        <v>268</v>
      </c>
      <c r="F161" s="5" t="s">
        <v>159</v>
      </c>
      <c r="G161" s="5">
        <v>2</v>
      </c>
      <c r="H161" s="97"/>
      <c r="I161" s="97"/>
      <c r="J161" s="97"/>
      <c r="K161" s="97"/>
      <c r="L161" s="97"/>
    </row>
    <row r="162" ht="17.45" customHeight="1" spans="1:12">
      <c r="A162" s="5"/>
      <c r="B162" s="5"/>
      <c r="C162" s="5">
        <v>2024293102</v>
      </c>
      <c r="D162" s="5" t="s">
        <v>274</v>
      </c>
      <c r="E162" s="5" t="s">
        <v>126</v>
      </c>
      <c r="F162" s="5" t="s">
        <v>40</v>
      </c>
      <c r="G162" s="5">
        <v>5</v>
      </c>
      <c r="H162" s="97"/>
      <c r="I162" s="97"/>
      <c r="J162" s="97"/>
      <c r="K162" s="97"/>
      <c r="L162" s="97"/>
    </row>
    <row r="163" ht="17.45" customHeight="1" spans="1:12">
      <c r="A163" s="5"/>
      <c r="B163" s="5"/>
      <c r="C163" s="5"/>
      <c r="D163" s="5"/>
      <c r="E163" s="5" t="s">
        <v>269</v>
      </c>
      <c r="F163" s="5" t="s">
        <v>53</v>
      </c>
      <c r="G163" s="5"/>
      <c r="H163" s="97"/>
      <c r="I163" s="97"/>
      <c r="J163" s="97"/>
      <c r="K163" s="97"/>
      <c r="L163" s="97"/>
    </row>
    <row r="164" ht="17.45" customHeight="1" spans="1:12">
      <c r="A164" s="5"/>
      <c r="B164" s="5"/>
      <c r="C164" s="5">
        <v>2024293107</v>
      </c>
      <c r="D164" s="5" t="s">
        <v>275</v>
      </c>
      <c r="E164" s="5" t="s">
        <v>126</v>
      </c>
      <c r="F164" s="5" t="s">
        <v>40</v>
      </c>
      <c r="G164" s="5">
        <v>5</v>
      </c>
      <c r="H164" s="97"/>
      <c r="I164" s="97"/>
      <c r="J164" s="97"/>
      <c r="K164" s="97"/>
      <c r="L164" s="97"/>
    </row>
    <row r="165" ht="17.45" customHeight="1" spans="1:12">
      <c r="A165" s="5"/>
      <c r="B165" s="5"/>
      <c r="C165" s="5"/>
      <c r="D165" s="5"/>
      <c r="E165" s="5" t="s">
        <v>269</v>
      </c>
      <c r="F165" s="5" t="s">
        <v>53</v>
      </c>
      <c r="G165" s="5"/>
      <c r="H165" s="97"/>
      <c r="I165" s="97"/>
      <c r="J165" s="97"/>
      <c r="K165" s="97"/>
      <c r="L165" s="97"/>
    </row>
    <row r="166" ht="17.45" customHeight="1" spans="1:12">
      <c r="A166" s="5"/>
      <c r="B166" s="5" t="s">
        <v>276</v>
      </c>
      <c r="C166" s="5">
        <v>2025293417</v>
      </c>
      <c r="D166" s="5" t="s">
        <v>277</v>
      </c>
      <c r="E166" s="5" t="s">
        <v>278</v>
      </c>
      <c r="F166" s="5" t="s">
        <v>60</v>
      </c>
      <c r="G166" s="5">
        <v>2</v>
      </c>
      <c r="H166" s="97"/>
      <c r="I166" s="97"/>
      <c r="J166" s="97"/>
      <c r="K166" s="97"/>
      <c r="L166" s="97"/>
    </row>
    <row r="167" ht="17.45" customHeight="1" spans="1:12">
      <c r="A167" s="5"/>
      <c r="B167" s="5"/>
      <c r="C167" s="5">
        <v>2025293416</v>
      </c>
      <c r="D167" s="5" t="s">
        <v>279</v>
      </c>
      <c r="E167" s="5" t="s">
        <v>278</v>
      </c>
      <c r="F167" s="5" t="s">
        <v>60</v>
      </c>
      <c r="G167" s="5">
        <v>2</v>
      </c>
      <c r="H167" s="97"/>
      <c r="I167" s="97"/>
      <c r="J167" s="97"/>
      <c r="K167" s="97"/>
      <c r="L167" s="97"/>
    </row>
    <row r="168" ht="17.45" customHeight="1" spans="1:12">
      <c r="A168" s="5"/>
      <c r="B168" s="5"/>
      <c r="C168" s="5">
        <v>2025293412</v>
      </c>
      <c r="D168" s="5" t="s">
        <v>280</v>
      </c>
      <c r="E168" s="5" t="s">
        <v>278</v>
      </c>
      <c r="F168" s="5" t="s">
        <v>60</v>
      </c>
      <c r="G168" s="5">
        <v>2</v>
      </c>
      <c r="H168" s="97"/>
      <c r="I168" s="97"/>
      <c r="J168" s="97"/>
      <c r="K168" s="97"/>
      <c r="L168" s="97"/>
    </row>
    <row r="169" ht="17.45" customHeight="1" spans="1:12">
      <c r="A169" s="5"/>
      <c r="B169" s="5" t="s">
        <v>281</v>
      </c>
      <c r="C169" s="5">
        <v>2025294138</v>
      </c>
      <c r="D169" s="5" t="s">
        <v>282</v>
      </c>
      <c r="E169" s="5" t="s">
        <v>283</v>
      </c>
      <c r="F169" s="5" t="s">
        <v>53</v>
      </c>
      <c r="G169" s="5">
        <v>4</v>
      </c>
      <c r="H169" s="97"/>
      <c r="I169" s="97"/>
      <c r="J169" s="97"/>
      <c r="K169" s="97"/>
      <c r="L169" s="97"/>
    </row>
    <row r="170" ht="17.45" customHeight="1" spans="1:12">
      <c r="A170" s="5"/>
      <c r="B170" s="5"/>
      <c r="C170" s="5"/>
      <c r="D170" s="5"/>
      <c r="E170" s="5" t="s">
        <v>78</v>
      </c>
      <c r="F170" s="5" t="s">
        <v>53</v>
      </c>
      <c r="G170" s="5"/>
      <c r="H170" s="97"/>
      <c r="I170" s="97"/>
      <c r="J170" s="97"/>
      <c r="K170" s="97"/>
      <c r="L170" s="97"/>
    </row>
    <row r="171" ht="17.45" customHeight="1" spans="1:12">
      <c r="A171" s="5"/>
      <c r="B171" s="5"/>
      <c r="C171" s="5">
        <v>2025294112</v>
      </c>
      <c r="D171" s="5" t="s">
        <v>284</v>
      </c>
      <c r="E171" s="5" t="s">
        <v>78</v>
      </c>
      <c r="F171" s="5" t="s">
        <v>53</v>
      </c>
      <c r="G171" s="5">
        <v>4</v>
      </c>
      <c r="H171" s="97"/>
      <c r="I171" s="97"/>
      <c r="J171" s="97"/>
      <c r="K171" s="97"/>
      <c r="L171" s="97"/>
    </row>
    <row r="172" ht="17.45" customHeight="1" spans="1:12">
      <c r="A172" s="5"/>
      <c r="B172" s="5"/>
      <c r="C172" s="5"/>
      <c r="D172" s="5"/>
      <c r="E172" s="5" t="s">
        <v>285</v>
      </c>
      <c r="F172" s="5" t="s">
        <v>53</v>
      </c>
      <c r="G172" s="5"/>
      <c r="H172" s="97"/>
      <c r="I172" s="97"/>
      <c r="J172" s="97"/>
      <c r="K172" s="97"/>
      <c r="L172" s="97"/>
    </row>
    <row r="173" ht="17.45" customHeight="1" spans="1:12">
      <c r="A173" s="5"/>
      <c r="B173" s="5"/>
      <c r="C173" s="5">
        <v>2025294101</v>
      </c>
      <c r="D173" s="5" t="s">
        <v>286</v>
      </c>
      <c r="E173" s="5" t="s">
        <v>285</v>
      </c>
      <c r="F173" s="5" t="s">
        <v>53</v>
      </c>
      <c r="G173" s="5">
        <v>2</v>
      </c>
      <c r="H173" s="97"/>
      <c r="I173" s="97"/>
      <c r="J173" s="97"/>
      <c r="K173" s="97"/>
      <c r="L173" s="97"/>
    </row>
    <row r="174" ht="17.45" customHeight="1" spans="1:12">
      <c r="A174" s="5"/>
      <c r="B174" s="5"/>
      <c r="C174" s="5">
        <v>2026294122</v>
      </c>
      <c r="D174" s="5" t="s">
        <v>287</v>
      </c>
      <c r="E174" s="5" t="s">
        <v>288</v>
      </c>
      <c r="F174" s="5" t="s">
        <v>48</v>
      </c>
      <c r="G174" s="5">
        <v>4</v>
      </c>
      <c r="H174" s="97"/>
      <c r="I174" s="97"/>
      <c r="J174" s="97"/>
      <c r="K174" s="97"/>
      <c r="L174" s="97"/>
    </row>
    <row r="175" ht="17.45" customHeight="1" spans="1:12">
      <c r="A175" s="5"/>
      <c r="B175" s="5"/>
      <c r="C175" s="5"/>
      <c r="D175" s="5"/>
      <c r="E175" s="5" t="s">
        <v>289</v>
      </c>
      <c r="F175" s="5" t="s">
        <v>48</v>
      </c>
      <c r="G175" s="5"/>
      <c r="H175" s="97"/>
      <c r="I175" s="97"/>
      <c r="J175" s="97"/>
      <c r="K175" s="97"/>
      <c r="L175" s="97"/>
    </row>
    <row r="176" ht="17.45" customHeight="1" spans="1:12">
      <c r="A176" s="5"/>
      <c r="B176" s="5"/>
      <c r="C176" s="5">
        <v>2025294121</v>
      </c>
      <c r="D176" s="5" t="s">
        <v>290</v>
      </c>
      <c r="E176" s="5" t="s">
        <v>291</v>
      </c>
      <c r="F176" s="5" t="s">
        <v>67</v>
      </c>
      <c r="G176" s="5">
        <v>2</v>
      </c>
      <c r="H176" s="97"/>
      <c r="I176" s="97"/>
      <c r="J176" s="97"/>
      <c r="K176" s="97"/>
      <c r="L176" s="97"/>
    </row>
    <row r="177" ht="17.45" customHeight="1" spans="1:12">
      <c r="A177" s="5"/>
      <c r="B177" s="5"/>
      <c r="C177" s="5">
        <v>2025294103</v>
      </c>
      <c r="D177" s="5" t="s">
        <v>292</v>
      </c>
      <c r="E177" s="5" t="s">
        <v>291</v>
      </c>
      <c r="F177" s="5" t="s">
        <v>67</v>
      </c>
      <c r="G177" s="5">
        <v>2</v>
      </c>
      <c r="H177" s="97"/>
      <c r="I177" s="97"/>
      <c r="J177" s="97"/>
      <c r="K177" s="97"/>
      <c r="L177" s="97"/>
    </row>
    <row r="178" ht="17.45" customHeight="1" spans="1:12">
      <c r="A178" s="5"/>
      <c r="B178" s="5" t="s">
        <v>293</v>
      </c>
      <c r="C178" s="5">
        <v>2024233228</v>
      </c>
      <c r="D178" s="5" t="s">
        <v>294</v>
      </c>
      <c r="E178" s="5" t="s">
        <v>295</v>
      </c>
      <c r="F178" s="5" t="s">
        <v>48</v>
      </c>
      <c r="G178" s="5">
        <v>6</v>
      </c>
      <c r="H178" s="97"/>
      <c r="I178" s="97"/>
      <c r="J178" s="97"/>
      <c r="K178" s="97"/>
      <c r="L178" s="97"/>
    </row>
    <row r="179" ht="17.45" customHeight="1" spans="1:12">
      <c r="A179" s="5"/>
      <c r="B179" s="5"/>
      <c r="C179" s="5"/>
      <c r="D179" s="5"/>
      <c r="E179" s="5" t="s">
        <v>72</v>
      </c>
      <c r="F179" s="5" t="s">
        <v>48</v>
      </c>
      <c r="G179" s="5"/>
      <c r="H179" s="97"/>
      <c r="I179" s="97"/>
      <c r="J179" s="97"/>
      <c r="K179" s="97"/>
      <c r="L179" s="97"/>
    </row>
    <row r="180" ht="17.45" customHeight="1" spans="1:12">
      <c r="A180" s="5"/>
      <c r="B180" s="5"/>
      <c r="C180" s="5"/>
      <c r="D180" s="5"/>
      <c r="E180" s="5" t="s">
        <v>296</v>
      </c>
      <c r="F180" s="5" t="s">
        <v>48</v>
      </c>
      <c r="G180" s="5"/>
      <c r="H180" s="97"/>
      <c r="I180" s="97"/>
      <c r="J180" s="97"/>
      <c r="K180" s="97"/>
      <c r="L180" s="97"/>
    </row>
    <row r="181" ht="17.45" customHeight="1" spans="1:12">
      <c r="A181" s="5"/>
      <c r="B181" s="5"/>
      <c r="C181" s="5">
        <v>2025233232</v>
      </c>
      <c r="D181" s="5" t="s">
        <v>297</v>
      </c>
      <c r="E181" s="5" t="s">
        <v>295</v>
      </c>
      <c r="F181" s="5" t="s">
        <v>48</v>
      </c>
      <c r="G181" s="5">
        <v>10</v>
      </c>
      <c r="H181" s="97"/>
      <c r="I181" s="97"/>
      <c r="J181" s="97"/>
      <c r="K181" s="97"/>
      <c r="L181" s="97"/>
    </row>
    <row r="182" ht="17.45" customHeight="1" spans="1:12">
      <c r="A182" s="5"/>
      <c r="B182" s="5"/>
      <c r="C182" s="5"/>
      <c r="D182" s="5"/>
      <c r="E182" s="5" t="s">
        <v>72</v>
      </c>
      <c r="F182" s="5" t="s">
        <v>48</v>
      </c>
      <c r="G182" s="5"/>
      <c r="H182" s="97"/>
      <c r="I182" s="97"/>
      <c r="J182" s="97"/>
      <c r="K182" s="97"/>
      <c r="L182" s="97"/>
    </row>
    <row r="183" ht="17.45" customHeight="1" spans="1:12">
      <c r="A183" s="5"/>
      <c r="B183" s="5"/>
      <c r="C183" s="5"/>
      <c r="D183" s="5"/>
      <c r="E183" s="5" t="s">
        <v>296</v>
      </c>
      <c r="F183" s="5" t="s">
        <v>48</v>
      </c>
      <c r="G183" s="5"/>
      <c r="H183" s="97"/>
      <c r="I183" s="97"/>
      <c r="J183" s="97"/>
      <c r="K183" s="97"/>
      <c r="L183" s="97"/>
    </row>
    <row r="184" ht="17.45" customHeight="1" spans="1:12">
      <c r="A184" s="5"/>
      <c r="B184" s="5"/>
      <c r="C184" s="5"/>
      <c r="D184" s="5"/>
      <c r="E184" s="5" t="s">
        <v>298</v>
      </c>
      <c r="F184" s="5" t="s">
        <v>60</v>
      </c>
      <c r="G184" s="5"/>
      <c r="H184" s="97"/>
      <c r="I184" s="97"/>
      <c r="J184" s="97"/>
      <c r="K184" s="97"/>
      <c r="L184" s="97"/>
    </row>
    <row r="185" ht="17.45" customHeight="1" spans="1:12">
      <c r="A185" s="5"/>
      <c r="B185" s="5"/>
      <c r="C185" s="5"/>
      <c r="D185" s="5"/>
      <c r="E185" s="5" t="s">
        <v>299</v>
      </c>
      <c r="F185" s="5" t="s">
        <v>60</v>
      </c>
      <c r="G185" s="5"/>
      <c r="H185" s="97"/>
      <c r="I185" s="97"/>
      <c r="J185" s="97"/>
      <c r="K185" s="97"/>
      <c r="L185" s="97"/>
    </row>
    <row r="186" ht="17.45" customHeight="1" spans="1:12">
      <c r="A186" s="5"/>
      <c r="B186" s="5"/>
      <c r="C186" s="5">
        <v>2025233209</v>
      </c>
      <c r="D186" s="5" t="s">
        <v>300</v>
      </c>
      <c r="E186" s="5" t="s">
        <v>298</v>
      </c>
      <c r="F186" s="5" t="s">
        <v>60</v>
      </c>
      <c r="G186" s="5">
        <v>12</v>
      </c>
      <c r="H186" s="97"/>
      <c r="I186" s="97"/>
      <c r="J186" s="97"/>
      <c r="K186" s="97"/>
      <c r="L186" s="97"/>
    </row>
    <row r="187" ht="17.45" customHeight="1" spans="1:12">
      <c r="A187" s="5"/>
      <c r="B187" s="5"/>
      <c r="C187" s="5"/>
      <c r="D187" s="5"/>
      <c r="E187" s="5" t="s">
        <v>299</v>
      </c>
      <c r="F187" s="5" t="s">
        <v>60</v>
      </c>
      <c r="G187" s="5"/>
      <c r="H187" s="97"/>
      <c r="I187" s="97"/>
      <c r="J187" s="97"/>
      <c r="K187" s="97"/>
      <c r="L187" s="97"/>
    </row>
    <row r="188" ht="17.45" customHeight="1" spans="1:12">
      <c r="A188" s="5"/>
      <c r="B188" s="5"/>
      <c r="C188" s="5"/>
      <c r="D188" s="5"/>
      <c r="E188" s="5" t="s">
        <v>301</v>
      </c>
      <c r="F188" s="5" t="s">
        <v>159</v>
      </c>
      <c r="G188" s="5"/>
      <c r="H188" s="97"/>
      <c r="I188" s="97"/>
      <c r="J188" s="97"/>
      <c r="K188" s="97"/>
      <c r="L188" s="97"/>
    </row>
    <row r="189" ht="17.45" customHeight="1" spans="1:12">
      <c r="A189" s="5"/>
      <c r="B189" s="5"/>
      <c r="C189" s="5"/>
      <c r="D189" s="5"/>
      <c r="E189" s="5" t="s">
        <v>302</v>
      </c>
      <c r="F189" s="5" t="s">
        <v>53</v>
      </c>
      <c r="G189" s="5"/>
      <c r="H189" s="97"/>
      <c r="I189" s="97"/>
      <c r="J189" s="97"/>
      <c r="K189" s="97"/>
      <c r="L189" s="97"/>
    </row>
    <row r="190" ht="17.45" customHeight="1" spans="1:12">
      <c r="A190" s="5"/>
      <c r="B190" s="5"/>
      <c r="C190" s="5"/>
      <c r="D190" s="5"/>
      <c r="E190" s="5" t="s">
        <v>303</v>
      </c>
      <c r="F190" s="5" t="s">
        <v>53</v>
      </c>
      <c r="G190" s="5"/>
      <c r="H190" s="97"/>
      <c r="I190" s="97"/>
      <c r="J190" s="97"/>
      <c r="K190" s="97"/>
      <c r="L190" s="97"/>
    </row>
    <row r="191" ht="17.45" customHeight="1" spans="1:12">
      <c r="A191" s="5"/>
      <c r="B191" s="5"/>
      <c r="C191" s="5"/>
      <c r="D191" s="5"/>
      <c r="E191" s="5" t="s">
        <v>304</v>
      </c>
      <c r="F191" s="5" t="s">
        <v>67</v>
      </c>
      <c r="G191" s="5"/>
      <c r="H191" s="97"/>
      <c r="I191" s="97"/>
      <c r="J191" s="97"/>
      <c r="K191" s="97"/>
      <c r="L191" s="97"/>
    </row>
    <row r="192" ht="17.45" customHeight="1" spans="1:12">
      <c r="A192" s="5"/>
      <c r="B192" s="5"/>
      <c r="C192" s="5">
        <v>2025233211</v>
      </c>
      <c r="D192" s="5" t="s">
        <v>305</v>
      </c>
      <c r="E192" s="5" t="s">
        <v>78</v>
      </c>
      <c r="F192" s="5" t="s">
        <v>67</v>
      </c>
      <c r="G192" s="5">
        <v>2</v>
      </c>
      <c r="H192" s="97"/>
      <c r="I192" s="97"/>
      <c r="J192" s="97"/>
      <c r="K192" s="97"/>
      <c r="L192" s="97"/>
    </row>
    <row r="193" ht="17.45" customHeight="1" spans="1:12">
      <c r="A193" s="5"/>
      <c r="B193" s="5"/>
      <c r="C193" s="5">
        <v>2025233214</v>
      </c>
      <c r="D193" s="5" t="s">
        <v>306</v>
      </c>
      <c r="E193" s="5" t="s">
        <v>298</v>
      </c>
      <c r="F193" s="5" t="s">
        <v>60</v>
      </c>
      <c r="G193" s="5">
        <v>6</v>
      </c>
      <c r="H193" s="97"/>
      <c r="I193" s="97"/>
      <c r="J193" s="97"/>
      <c r="K193" s="97"/>
      <c r="L193" s="97"/>
    </row>
    <row r="194" ht="17.45" customHeight="1" spans="1:12">
      <c r="A194" s="5"/>
      <c r="B194" s="5"/>
      <c r="C194" s="5"/>
      <c r="D194" s="5"/>
      <c r="E194" s="5" t="s">
        <v>299</v>
      </c>
      <c r="F194" s="5" t="s">
        <v>60</v>
      </c>
      <c r="G194" s="5"/>
      <c r="H194" s="97"/>
      <c r="I194" s="97"/>
      <c r="J194" s="97"/>
      <c r="K194" s="97"/>
      <c r="L194" s="97"/>
    </row>
    <row r="195" ht="17.45" customHeight="1" spans="1:12">
      <c r="A195" s="5"/>
      <c r="B195" s="5"/>
      <c r="C195" s="5"/>
      <c r="D195" s="5"/>
      <c r="E195" s="5" t="s">
        <v>301</v>
      </c>
      <c r="F195" s="5" t="s">
        <v>159</v>
      </c>
      <c r="G195" s="5"/>
      <c r="H195" s="97"/>
      <c r="I195" s="97"/>
      <c r="J195" s="97"/>
      <c r="K195" s="97"/>
      <c r="L195" s="97"/>
    </row>
    <row r="196" ht="17.45" customHeight="1" spans="1:12">
      <c r="A196" s="5"/>
      <c r="B196" s="5" t="s">
        <v>307</v>
      </c>
      <c r="C196" s="5">
        <v>2025303335</v>
      </c>
      <c r="D196" s="5" t="s">
        <v>308</v>
      </c>
      <c r="E196" s="5" t="s">
        <v>309</v>
      </c>
      <c r="F196" s="5" t="s">
        <v>48</v>
      </c>
      <c r="G196" s="5">
        <v>4</v>
      </c>
      <c r="H196" s="97"/>
      <c r="I196" s="97"/>
      <c r="J196" s="97"/>
      <c r="K196" s="97"/>
      <c r="L196" s="97"/>
    </row>
    <row r="197" ht="17.45" customHeight="1" spans="1:12">
      <c r="A197" s="5"/>
      <c r="B197" s="5"/>
      <c r="C197" s="5"/>
      <c r="D197" s="5"/>
      <c r="E197" s="5" t="s">
        <v>310</v>
      </c>
      <c r="F197" s="5" t="s">
        <v>48</v>
      </c>
      <c r="G197" s="5"/>
      <c r="H197" s="97"/>
      <c r="I197" s="97"/>
      <c r="J197" s="97"/>
      <c r="K197" s="97"/>
      <c r="L197" s="97"/>
    </row>
    <row r="198" ht="17.45" customHeight="1" spans="1:12">
      <c r="A198" s="5"/>
      <c r="B198" s="5"/>
      <c r="C198" s="5">
        <v>2025303327</v>
      </c>
      <c r="D198" s="5" t="s">
        <v>311</v>
      </c>
      <c r="E198" s="5" t="s">
        <v>312</v>
      </c>
      <c r="F198" s="5" t="s">
        <v>48</v>
      </c>
      <c r="G198" s="5">
        <v>8</v>
      </c>
      <c r="H198" s="97"/>
      <c r="I198" s="97"/>
      <c r="J198" s="97"/>
      <c r="K198" s="97"/>
      <c r="L198" s="97"/>
    </row>
    <row r="199" ht="17.45" customHeight="1" spans="1:12">
      <c r="A199" s="5"/>
      <c r="B199" s="5"/>
      <c r="C199" s="5"/>
      <c r="D199" s="5"/>
      <c r="E199" s="5" t="s">
        <v>313</v>
      </c>
      <c r="F199" s="5" t="s">
        <v>48</v>
      </c>
      <c r="G199" s="5"/>
      <c r="H199" s="97"/>
      <c r="I199" s="97"/>
      <c r="J199" s="97"/>
      <c r="K199" s="97"/>
      <c r="L199" s="97"/>
    </row>
    <row r="200" ht="17.45" customHeight="1" spans="1:12">
      <c r="A200" s="5"/>
      <c r="B200" s="5"/>
      <c r="C200" s="5"/>
      <c r="D200" s="5"/>
      <c r="E200" s="5" t="s">
        <v>309</v>
      </c>
      <c r="F200" s="5" t="s">
        <v>48</v>
      </c>
      <c r="G200" s="5"/>
      <c r="H200" s="97"/>
      <c r="I200" s="97"/>
      <c r="J200" s="97"/>
      <c r="K200" s="97"/>
      <c r="L200" s="97"/>
    </row>
    <row r="201" ht="17.45" customHeight="1" spans="1:12">
      <c r="A201" s="5"/>
      <c r="B201" s="5"/>
      <c r="C201" s="5"/>
      <c r="D201" s="5"/>
      <c r="E201" s="5" t="s">
        <v>310</v>
      </c>
      <c r="F201" s="5" t="s">
        <v>48</v>
      </c>
      <c r="G201" s="5"/>
      <c r="H201" s="97"/>
      <c r="I201" s="97"/>
      <c r="J201" s="97"/>
      <c r="K201" s="97"/>
      <c r="L201" s="97"/>
    </row>
    <row r="202" ht="17.45" customHeight="1" spans="1:12">
      <c r="A202" s="5"/>
      <c r="B202" s="5" t="s">
        <v>314</v>
      </c>
      <c r="C202" s="5">
        <v>2023293231</v>
      </c>
      <c r="D202" s="5" t="s">
        <v>315</v>
      </c>
      <c r="E202" s="5" t="s">
        <v>316</v>
      </c>
      <c r="F202" s="5" t="s">
        <v>60</v>
      </c>
      <c r="G202" s="5">
        <v>4</v>
      </c>
      <c r="H202" s="97"/>
      <c r="I202" s="97"/>
      <c r="J202" s="97"/>
      <c r="K202" s="97"/>
      <c r="L202" s="97"/>
    </row>
    <row r="203" ht="17.45" customHeight="1" spans="1:12">
      <c r="A203" s="5"/>
      <c r="B203" s="5"/>
      <c r="C203" s="5"/>
      <c r="D203" s="5"/>
      <c r="E203" s="5" t="s">
        <v>317</v>
      </c>
      <c r="F203" s="5" t="s">
        <v>60</v>
      </c>
      <c r="G203" s="5"/>
      <c r="H203" s="97"/>
      <c r="I203" s="97"/>
      <c r="J203" s="97"/>
      <c r="K203" s="97"/>
      <c r="L203" s="97"/>
    </row>
    <row r="204" ht="17.45" customHeight="1" spans="1:12">
      <c r="A204" s="5"/>
      <c r="B204" s="5" t="s">
        <v>318</v>
      </c>
      <c r="C204" s="5">
        <v>2023233204</v>
      </c>
      <c r="D204" s="5" t="s">
        <v>319</v>
      </c>
      <c r="E204" s="5" t="s">
        <v>320</v>
      </c>
      <c r="F204" s="5" t="s">
        <v>53</v>
      </c>
      <c r="G204" s="5">
        <v>4</v>
      </c>
      <c r="H204" s="97"/>
      <c r="I204" s="97"/>
      <c r="J204" s="97"/>
      <c r="K204" s="97"/>
      <c r="L204" s="97"/>
    </row>
    <row r="205" ht="17.45" customHeight="1" spans="1:12">
      <c r="A205" s="5"/>
      <c r="B205" s="5"/>
      <c r="C205" s="5"/>
      <c r="D205" s="5"/>
      <c r="E205" s="5" t="s">
        <v>321</v>
      </c>
      <c r="F205" s="5" t="s">
        <v>67</v>
      </c>
      <c r="G205" s="5"/>
      <c r="H205" s="97"/>
      <c r="I205" s="97"/>
      <c r="J205" s="97"/>
      <c r="K205" s="97"/>
      <c r="L205" s="97"/>
    </row>
    <row r="206" ht="17.45" customHeight="1" spans="1:12">
      <c r="A206" s="5"/>
      <c r="B206" s="5"/>
      <c r="C206" s="5">
        <v>2023233202</v>
      </c>
      <c r="D206" s="5" t="s">
        <v>322</v>
      </c>
      <c r="E206" s="5" t="s">
        <v>321</v>
      </c>
      <c r="F206" s="5" t="s">
        <v>67</v>
      </c>
      <c r="G206" s="5">
        <v>2</v>
      </c>
      <c r="H206" s="97"/>
      <c r="I206" s="97"/>
      <c r="J206" s="97"/>
      <c r="K206" s="97"/>
      <c r="L206" s="97"/>
    </row>
    <row r="207" ht="17.45" customHeight="1" spans="1:12">
      <c r="A207" s="5"/>
      <c r="B207" s="5"/>
      <c r="C207" s="5">
        <v>2023233206</v>
      </c>
      <c r="D207" s="5" t="s">
        <v>323</v>
      </c>
      <c r="E207" s="5" t="s">
        <v>321</v>
      </c>
      <c r="F207" s="5" t="s">
        <v>67</v>
      </c>
      <c r="G207" s="5">
        <v>2</v>
      </c>
      <c r="H207" s="97"/>
      <c r="I207" s="97"/>
      <c r="J207" s="97"/>
      <c r="K207" s="97"/>
      <c r="L207" s="97"/>
    </row>
    <row r="208" ht="17.45" customHeight="1" spans="1:12">
      <c r="A208" s="5"/>
      <c r="B208" s="5"/>
      <c r="C208" s="5">
        <v>2023233207</v>
      </c>
      <c r="D208" s="5" t="s">
        <v>324</v>
      </c>
      <c r="E208" s="5" t="s">
        <v>321</v>
      </c>
      <c r="F208" s="5" t="s">
        <v>67</v>
      </c>
      <c r="G208" s="5">
        <v>2</v>
      </c>
      <c r="H208" s="97"/>
      <c r="I208" s="97"/>
      <c r="J208" s="97"/>
      <c r="K208" s="97"/>
      <c r="L208" s="97"/>
    </row>
    <row r="209" ht="17.45" customHeight="1" spans="1:12">
      <c r="A209" s="5"/>
      <c r="B209" s="5"/>
      <c r="C209" s="5">
        <v>2023233209</v>
      </c>
      <c r="D209" s="5" t="s">
        <v>325</v>
      </c>
      <c r="E209" s="5" t="s">
        <v>321</v>
      </c>
      <c r="F209" s="5" t="s">
        <v>67</v>
      </c>
      <c r="G209" s="5">
        <v>2</v>
      </c>
      <c r="H209" s="97"/>
      <c r="I209" s="97"/>
      <c r="J209" s="97"/>
      <c r="K209" s="97"/>
      <c r="L209" s="97"/>
    </row>
    <row r="210" ht="17.45" customHeight="1" spans="1:12">
      <c r="A210" s="5"/>
      <c r="B210" s="5"/>
      <c r="C210" s="5">
        <v>2023233217</v>
      </c>
      <c r="D210" s="5" t="s">
        <v>326</v>
      </c>
      <c r="E210" s="5" t="s">
        <v>321</v>
      </c>
      <c r="F210" s="5" t="s">
        <v>67</v>
      </c>
      <c r="G210" s="5">
        <v>2</v>
      </c>
      <c r="H210" s="97"/>
      <c r="I210" s="97"/>
      <c r="J210" s="97"/>
      <c r="K210" s="97"/>
      <c r="L210" s="97"/>
    </row>
    <row r="211" ht="17.45" customHeight="1" spans="1:12">
      <c r="A211" s="5"/>
      <c r="B211" s="5"/>
      <c r="C211" s="5">
        <v>2023233227</v>
      </c>
      <c r="D211" s="5" t="s">
        <v>327</v>
      </c>
      <c r="E211" s="5" t="s">
        <v>321</v>
      </c>
      <c r="F211" s="5" t="s">
        <v>67</v>
      </c>
      <c r="G211" s="5">
        <v>2</v>
      </c>
      <c r="H211" s="97"/>
      <c r="I211" s="97"/>
      <c r="J211" s="97"/>
      <c r="K211" s="97"/>
      <c r="L211" s="97"/>
    </row>
    <row r="212" ht="17.45" customHeight="1" spans="1:12">
      <c r="A212" s="5"/>
      <c r="B212" s="5"/>
      <c r="C212" s="5">
        <v>2023233229</v>
      </c>
      <c r="D212" s="5" t="s">
        <v>328</v>
      </c>
      <c r="E212" s="5" t="s">
        <v>321</v>
      </c>
      <c r="F212" s="5" t="s">
        <v>67</v>
      </c>
      <c r="G212" s="5">
        <v>2</v>
      </c>
      <c r="H212" s="97"/>
      <c r="I212" s="97"/>
      <c r="J212" s="97"/>
      <c r="K212" s="97"/>
      <c r="L212" s="97"/>
    </row>
    <row r="213" ht="17.45" customHeight="1" spans="1:12">
      <c r="A213" s="5" t="s">
        <v>5</v>
      </c>
      <c r="B213" s="8" t="s">
        <v>329</v>
      </c>
      <c r="C213" s="101">
        <v>2025213722</v>
      </c>
      <c r="D213" s="8" t="s">
        <v>330</v>
      </c>
      <c r="E213" s="5" t="s">
        <v>78</v>
      </c>
      <c r="F213" s="101" t="s">
        <v>331</v>
      </c>
      <c r="G213" s="5">
        <v>2</v>
      </c>
      <c r="H213" s="97"/>
      <c r="I213" s="97"/>
      <c r="J213" s="97"/>
      <c r="K213" s="97"/>
      <c r="L213" s="97"/>
    </row>
    <row r="214" ht="17.45" customHeight="1" spans="1:12">
      <c r="A214" s="5"/>
      <c r="B214" s="8"/>
      <c r="C214" s="101"/>
      <c r="D214" s="8"/>
      <c r="E214" s="5" t="s">
        <v>332</v>
      </c>
      <c r="F214" s="101" t="s">
        <v>333</v>
      </c>
      <c r="G214" s="5">
        <v>2</v>
      </c>
      <c r="H214" s="97"/>
      <c r="I214" s="97"/>
      <c r="J214" s="97"/>
      <c r="K214" s="97"/>
      <c r="L214" s="97"/>
    </row>
    <row r="215" ht="17.45" customHeight="1" spans="1:12">
      <c r="A215" s="5"/>
      <c r="B215" s="8"/>
      <c r="C215" s="101"/>
      <c r="D215" s="8"/>
      <c r="E215" s="8" t="s">
        <v>334</v>
      </c>
      <c r="F215" s="102" t="s">
        <v>335</v>
      </c>
      <c r="G215" s="5">
        <v>2</v>
      </c>
      <c r="H215" s="97"/>
      <c r="I215" s="97"/>
      <c r="J215" s="97"/>
      <c r="K215" s="97"/>
      <c r="L215" s="97"/>
    </row>
    <row r="216" ht="17.45" customHeight="1" spans="1:12">
      <c r="A216" s="5"/>
      <c r="B216" s="8" t="s">
        <v>329</v>
      </c>
      <c r="C216" s="101">
        <v>2025213727</v>
      </c>
      <c r="D216" s="8" t="s">
        <v>336</v>
      </c>
      <c r="E216" s="8" t="s">
        <v>97</v>
      </c>
      <c r="F216" s="102" t="s">
        <v>337</v>
      </c>
      <c r="G216" s="5">
        <v>2</v>
      </c>
      <c r="H216" s="97"/>
      <c r="I216" s="97"/>
      <c r="J216" s="97"/>
      <c r="K216" s="97"/>
      <c r="L216" s="97"/>
    </row>
    <row r="217" ht="17.45" customHeight="1" spans="1:12">
      <c r="A217" s="5"/>
      <c r="B217" s="8"/>
      <c r="C217" s="101"/>
      <c r="D217" s="8"/>
      <c r="E217" s="8" t="s">
        <v>338</v>
      </c>
      <c r="F217" s="102" t="s">
        <v>337</v>
      </c>
      <c r="G217" s="5">
        <v>2</v>
      </c>
      <c r="H217" s="97"/>
      <c r="I217" s="97"/>
      <c r="J217" s="97"/>
      <c r="K217" s="97"/>
      <c r="L217" s="97"/>
    </row>
    <row r="218" ht="17.45" customHeight="1" spans="1:12">
      <c r="A218" s="5"/>
      <c r="B218" s="8"/>
      <c r="C218" s="101"/>
      <c r="D218" s="8"/>
      <c r="E218" s="8" t="s">
        <v>339</v>
      </c>
      <c r="F218" s="102" t="s">
        <v>337</v>
      </c>
      <c r="G218" s="5">
        <v>2</v>
      </c>
      <c r="H218" s="97"/>
      <c r="I218" s="97"/>
      <c r="J218" s="97"/>
      <c r="K218" s="97"/>
      <c r="L218" s="97"/>
    </row>
    <row r="219" ht="17.45" customHeight="1" spans="1:12">
      <c r="A219" s="5"/>
      <c r="B219" s="8"/>
      <c r="C219" s="101"/>
      <c r="D219" s="8"/>
      <c r="E219" s="8" t="s">
        <v>334</v>
      </c>
      <c r="F219" s="102" t="s">
        <v>335</v>
      </c>
      <c r="G219" s="5">
        <v>2</v>
      </c>
      <c r="H219" s="97"/>
      <c r="I219" s="97"/>
      <c r="J219" s="97"/>
      <c r="K219" s="97"/>
      <c r="L219" s="97"/>
    </row>
    <row r="220" ht="17.45" customHeight="1" spans="1:12">
      <c r="A220" s="5"/>
      <c r="B220" s="8" t="s">
        <v>329</v>
      </c>
      <c r="C220" s="101">
        <v>2025213711</v>
      </c>
      <c r="D220" s="5" t="s">
        <v>340</v>
      </c>
      <c r="E220" s="8" t="s">
        <v>97</v>
      </c>
      <c r="F220" s="102" t="s">
        <v>337</v>
      </c>
      <c r="G220" s="5">
        <v>2</v>
      </c>
      <c r="H220" s="97"/>
      <c r="I220" s="97"/>
      <c r="J220" s="97"/>
      <c r="K220" s="97"/>
      <c r="L220" s="97"/>
    </row>
    <row r="221" ht="17.45" customHeight="1" spans="1:12">
      <c r="A221" s="5"/>
      <c r="B221" s="8"/>
      <c r="C221" s="101"/>
      <c r="D221" s="5"/>
      <c r="E221" s="8" t="s">
        <v>338</v>
      </c>
      <c r="F221" s="102" t="s">
        <v>337</v>
      </c>
      <c r="G221" s="5">
        <v>2</v>
      </c>
      <c r="H221" s="97"/>
      <c r="I221" s="97"/>
      <c r="J221" s="97"/>
      <c r="K221" s="97"/>
      <c r="L221" s="97"/>
    </row>
    <row r="222" ht="17.45" customHeight="1" spans="1:12">
      <c r="A222" s="5"/>
      <c r="B222" s="8"/>
      <c r="C222" s="101"/>
      <c r="D222" s="5"/>
      <c r="E222" s="8" t="s">
        <v>339</v>
      </c>
      <c r="F222" s="102" t="s">
        <v>337</v>
      </c>
      <c r="G222" s="5">
        <v>2</v>
      </c>
      <c r="H222" s="97"/>
      <c r="I222" s="97"/>
      <c r="J222" s="97"/>
      <c r="K222" s="97"/>
      <c r="L222" s="97"/>
    </row>
    <row r="223" ht="17.45" customHeight="1" spans="1:12">
      <c r="A223" s="5"/>
      <c r="B223" s="8"/>
      <c r="C223" s="101"/>
      <c r="D223" s="5"/>
      <c r="E223" s="8" t="s">
        <v>334</v>
      </c>
      <c r="F223" s="102" t="s">
        <v>335</v>
      </c>
      <c r="G223" s="5">
        <v>2</v>
      </c>
      <c r="H223" s="97"/>
      <c r="I223" s="97"/>
      <c r="J223" s="97"/>
      <c r="K223" s="97"/>
      <c r="L223" s="97"/>
    </row>
    <row r="224" ht="17.45" customHeight="1" spans="1:12">
      <c r="A224" s="5"/>
      <c r="B224" s="8" t="s">
        <v>329</v>
      </c>
      <c r="C224" s="101">
        <v>2025213726</v>
      </c>
      <c r="D224" s="5" t="s">
        <v>341</v>
      </c>
      <c r="E224" s="8" t="s">
        <v>97</v>
      </c>
      <c r="F224" s="102" t="s">
        <v>337</v>
      </c>
      <c r="G224" s="5">
        <v>2</v>
      </c>
      <c r="H224" s="97"/>
      <c r="I224" s="97"/>
      <c r="J224" s="97"/>
      <c r="K224" s="97"/>
      <c r="L224" s="97"/>
    </row>
    <row r="225" ht="17.45" customHeight="1" spans="1:12">
      <c r="A225" s="5"/>
      <c r="B225" s="8"/>
      <c r="C225" s="101"/>
      <c r="D225" s="5"/>
      <c r="E225" s="8" t="s">
        <v>338</v>
      </c>
      <c r="F225" s="102" t="s">
        <v>337</v>
      </c>
      <c r="G225" s="5">
        <v>2</v>
      </c>
      <c r="H225" s="97"/>
      <c r="I225" s="97"/>
      <c r="J225" s="97"/>
      <c r="K225" s="97"/>
      <c r="L225" s="97"/>
    </row>
    <row r="226" ht="17.45" customHeight="1" spans="1:12">
      <c r="A226" s="5"/>
      <c r="B226" s="8"/>
      <c r="C226" s="101"/>
      <c r="D226" s="5"/>
      <c r="E226" s="8" t="s">
        <v>339</v>
      </c>
      <c r="F226" s="102" t="s">
        <v>337</v>
      </c>
      <c r="G226" s="5">
        <v>2</v>
      </c>
      <c r="H226" s="97"/>
      <c r="I226" s="97"/>
      <c r="J226" s="97"/>
      <c r="K226" s="97"/>
      <c r="L226" s="97"/>
    </row>
    <row r="227" ht="17.45" customHeight="1" spans="1:12">
      <c r="A227" s="5"/>
      <c r="B227" s="8" t="s">
        <v>329</v>
      </c>
      <c r="C227" s="101">
        <v>2025213733</v>
      </c>
      <c r="D227" s="5" t="s">
        <v>342</v>
      </c>
      <c r="E227" s="8" t="s">
        <v>334</v>
      </c>
      <c r="F227" s="102" t="s">
        <v>335</v>
      </c>
      <c r="G227" s="5">
        <v>2</v>
      </c>
      <c r="H227" s="97"/>
      <c r="I227" s="97"/>
      <c r="J227" s="97"/>
      <c r="K227" s="97"/>
      <c r="L227" s="97"/>
    </row>
    <row r="228" ht="17.45" customHeight="1" spans="1:12">
      <c r="A228" s="5"/>
      <c r="B228" s="8" t="s">
        <v>329</v>
      </c>
      <c r="C228" s="101">
        <v>2025213728</v>
      </c>
      <c r="D228" s="5" t="s">
        <v>343</v>
      </c>
      <c r="E228" s="8" t="s">
        <v>334</v>
      </c>
      <c r="F228" s="102" t="s">
        <v>335</v>
      </c>
      <c r="G228" s="5">
        <v>2</v>
      </c>
      <c r="H228" s="97"/>
      <c r="I228" s="97"/>
      <c r="J228" s="97"/>
      <c r="K228" s="97"/>
      <c r="L228" s="97"/>
    </row>
    <row r="229" ht="17.45" customHeight="1" spans="1:12">
      <c r="A229" s="5"/>
      <c r="B229" s="8" t="s">
        <v>344</v>
      </c>
      <c r="C229" s="101">
        <v>2025214208</v>
      </c>
      <c r="D229" s="5" t="s">
        <v>345</v>
      </c>
      <c r="E229" s="8" t="s">
        <v>346</v>
      </c>
      <c r="F229" s="102" t="s">
        <v>337</v>
      </c>
      <c r="G229" s="5">
        <v>2</v>
      </c>
      <c r="H229" s="97"/>
      <c r="I229" s="97"/>
      <c r="J229" s="97"/>
      <c r="K229" s="97"/>
      <c r="L229" s="97"/>
    </row>
    <row r="230" ht="17.45" customHeight="1" spans="1:12">
      <c r="A230" s="5"/>
      <c r="B230" s="8"/>
      <c r="C230" s="101"/>
      <c r="D230" s="5"/>
      <c r="E230" s="8" t="s">
        <v>347</v>
      </c>
      <c r="F230" s="102" t="s">
        <v>348</v>
      </c>
      <c r="G230" s="5">
        <v>2</v>
      </c>
      <c r="H230" s="97"/>
      <c r="I230" s="97"/>
      <c r="J230" s="97"/>
      <c r="K230" s="97"/>
      <c r="L230" s="97"/>
    </row>
    <row r="231" ht="17.45" customHeight="1" spans="1:12">
      <c r="A231" s="5"/>
      <c r="B231" s="8"/>
      <c r="C231" s="101"/>
      <c r="D231" s="5"/>
      <c r="E231" s="8" t="s">
        <v>78</v>
      </c>
      <c r="F231" s="102" t="s">
        <v>333</v>
      </c>
      <c r="G231" s="5">
        <v>2</v>
      </c>
      <c r="H231" s="97"/>
      <c r="I231" s="97"/>
      <c r="J231" s="97"/>
      <c r="K231" s="97"/>
      <c r="L231" s="97"/>
    </row>
    <row r="232" ht="17.45" customHeight="1" spans="1:12">
      <c r="A232" s="5"/>
      <c r="B232" s="8" t="s">
        <v>344</v>
      </c>
      <c r="C232" s="101">
        <v>2025214203</v>
      </c>
      <c r="D232" s="5" t="s">
        <v>349</v>
      </c>
      <c r="E232" s="8" t="s">
        <v>78</v>
      </c>
      <c r="F232" s="102" t="s">
        <v>333</v>
      </c>
      <c r="G232" s="5">
        <v>2</v>
      </c>
      <c r="H232" s="97"/>
      <c r="I232" s="97"/>
      <c r="J232" s="97"/>
      <c r="K232" s="97"/>
      <c r="L232" s="97"/>
    </row>
    <row r="233" ht="17.45" customHeight="1" spans="1:12">
      <c r="A233" s="5"/>
      <c r="B233" s="8"/>
      <c r="C233" s="101"/>
      <c r="D233" s="5"/>
      <c r="E233" s="8" t="s">
        <v>350</v>
      </c>
      <c r="F233" s="102" t="s">
        <v>335</v>
      </c>
      <c r="G233" s="5">
        <v>2</v>
      </c>
      <c r="H233" s="97"/>
      <c r="I233" s="97"/>
      <c r="J233" s="97"/>
      <c r="K233" s="97"/>
      <c r="L233" s="97"/>
    </row>
    <row r="234" ht="17.45" customHeight="1" spans="1:12">
      <c r="A234" s="5"/>
      <c r="B234" s="8" t="s">
        <v>351</v>
      </c>
      <c r="C234" s="102">
        <v>2025214110</v>
      </c>
      <c r="D234" s="8" t="s">
        <v>352</v>
      </c>
      <c r="E234" s="8" t="s">
        <v>347</v>
      </c>
      <c r="F234" s="102" t="s">
        <v>335</v>
      </c>
      <c r="G234" s="5">
        <v>2</v>
      </c>
      <c r="H234" s="97"/>
      <c r="I234" s="97"/>
      <c r="J234" s="97"/>
      <c r="K234" s="97"/>
      <c r="L234" s="97"/>
    </row>
    <row r="235" ht="17.45" customHeight="1" spans="1:12">
      <c r="A235" s="5"/>
      <c r="B235" s="8" t="s">
        <v>353</v>
      </c>
      <c r="C235" s="101">
        <v>2024213440</v>
      </c>
      <c r="D235" s="5" t="s">
        <v>354</v>
      </c>
      <c r="E235" s="102" t="s">
        <v>355</v>
      </c>
      <c r="F235" s="102" t="s">
        <v>335</v>
      </c>
      <c r="G235" s="5">
        <v>2</v>
      </c>
      <c r="H235" s="97"/>
      <c r="I235" s="97"/>
      <c r="J235" s="97"/>
      <c r="K235" s="97"/>
      <c r="L235" s="97"/>
    </row>
    <row r="236" ht="17.45" customHeight="1" spans="1:12">
      <c r="A236" s="5"/>
      <c r="B236" s="8"/>
      <c r="C236" s="101"/>
      <c r="D236" s="5"/>
      <c r="E236" s="8" t="s">
        <v>356</v>
      </c>
      <c r="F236" s="102" t="s">
        <v>335</v>
      </c>
      <c r="G236" s="5">
        <v>2</v>
      </c>
      <c r="H236" s="97"/>
      <c r="I236" s="97"/>
      <c r="J236" s="97"/>
      <c r="K236" s="97"/>
      <c r="L236" s="97"/>
    </row>
    <row r="237" ht="17.45" customHeight="1" spans="1:12">
      <c r="A237" s="5"/>
      <c r="B237" s="5" t="s">
        <v>353</v>
      </c>
      <c r="C237" s="101">
        <v>2024213425</v>
      </c>
      <c r="D237" s="5" t="s">
        <v>357</v>
      </c>
      <c r="E237" s="5" t="s">
        <v>358</v>
      </c>
      <c r="F237" s="102" t="s">
        <v>333</v>
      </c>
      <c r="G237" s="5">
        <v>2</v>
      </c>
      <c r="H237" s="97"/>
      <c r="I237" s="97"/>
      <c r="J237" s="97"/>
      <c r="K237" s="97"/>
      <c r="L237" s="97"/>
    </row>
    <row r="238" ht="17.45" customHeight="1" spans="1:12">
      <c r="A238" s="5"/>
      <c r="B238" s="5"/>
      <c r="C238" s="101"/>
      <c r="D238" s="5"/>
      <c r="E238" s="8" t="s">
        <v>359</v>
      </c>
      <c r="F238" s="102" t="s">
        <v>333</v>
      </c>
      <c r="G238" s="5">
        <v>2</v>
      </c>
      <c r="H238" s="97"/>
      <c r="I238" s="97"/>
      <c r="J238" s="97"/>
      <c r="K238" s="97"/>
      <c r="L238" s="97"/>
    </row>
    <row r="239" ht="19.5" customHeight="1" spans="1:12">
      <c r="A239" s="5" t="s">
        <v>6</v>
      </c>
      <c r="B239" s="29" t="s">
        <v>360</v>
      </c>
      <c r="C239" s="29">
        <v>2023243129</v>
      </c>
      <c r="D239" s="29" t="s">
        <v>361</v>
      </c>
      <c r="E239" s="29" t="s">
        <v>362</v>
      </c>
      <c r="F239" s="29" t="s">
        <v>60</v>
      </c>
      <c r="G239" s="29">
        <v>2</v>
      </c>
      <c r="H239" s="97"/>
      <c r="I239" s="97"/>
      <c r="J239" s="97"/>
      <c r="K239" s="97"/>
      <c r="L239" s="97"/>
    </row>
    <row r="240" ht="19.5" customHeight="1" spans="1:12">
      <c r="A240" s="5"/>
      <c r="B240" s="29"/>
      <c r="C240" s="29">
        <v>2023243113</v>
      </c>
      <c r="D240" s="29" t="s">
        <v>363</v>
      </c>
      <c r="E240" s="29" t="s">
        <v>364</v>
      </c>
      <c r="F240" s="29" t="s">
        <v>53</v>
      </c>
      <c r="G240" s="29">
        <v>2</v>
      </c>
      <c r="H240" s="97"/>
      <c r="I240" s="97"/>
      <c r="J240" s="97"/>
      <c r="K240" s="97"/>
      <c r="L240" s="97"/>
    </row>
    <row r="241" ht="19.5" customHeight="1" spans="1:12">
      <c r="A241" s="5"/>
      <c r="B241" s="29" t="s">
        <v>365</v>
      </c>
      <c r="C241" s="29">
        <v>2023213121</v>
      </c>
      <c r="D241" s="29" t="s">
        <v>366</v>
      </c>
      <c r="E241" s="29" t="s">
        <v>364</v>
      </c>
      <c r="F241" s="29" t="s">
        <v>159</v>
      </c>
      <c r="G241" s="29">
        <v>6</v>
      </c>
      <c r="H241" s="97"/>
      <c r="I241" s="97"/>
      <c r="J241" s="97"/>
      <c r="K241" s="97"/>
      <c r="L241" s="97"/>
    </row>
    <row r="242" ht="19.5" customHeight="1" spans="1:12">
      <c r="A242" s="5"/>
      <c r="B242" s="29"/>
      <c r="C242" s="29"/>
      <c r="D242" s="29"/>
      <c r="E242" s="29" t="s">
        <v>367</v>
      </c>
      <c r="F242" s="29" t="s">
        <v>53</v>
      </c>
      <c r="G242" s="29"/>
      <c r="H242" s="97"/>
      <c r="I242" s="97"/>
      <c r="J242" s="97"/>
      <c r="K242" s="97"/>
      <c r="L242" s="97"/>
    </row>
    <row r="243" ht="19.5" customHeight="1" spans="1:12">
      <c r="A243" s="5"/>
      <c r="B243" s="29"/>
      <c r="C243" s="29"/>
      <c r="D243" s="29"/>
      <c r="E243" s="29" t="s">
        <v>368</v>
      </c>
      <c r="F243" s="29" t="s">
        <v>53</v>
      </c>
      <c r="G243" s="29"/>
      <c r="H243" s="97"/>
      <c r="I243" s="97"/>
      <c r="J243" s="97"/>
      <c r="K243" s="97"/>
      <c r="L243" s="97"/>
    </row>
    <row r="244" ht="19.5" customHeight="1" spans="1:12">
      <c r="A244" s="5"/>
      <c r="B244" s="29"/>
      <c r="C244" s="29">
        <v>2023243223</v>
      </c>
      <c r="D244" s="29" t="s">
        <v>369</v>
      </c>
      <c r="E244" s="29" t="s">
        <v>367</v>
      </c>
      <c r="F244" s="29" t="s">
        <v>53</v>
      </c>
      <c r="G244" s="29">
        <v>2</v>
      </c>
      <c r="H244" s="97"/>
      <c r="I244" s="97"/>
      <c r="J244" s="97"/>
      <c r="K244" s="97"/>
      <c r="L244" s="97"/>
    </row>
    <row r="245" ht="19.5" customHeight="1" spans="1:12">
      <c r="A245" s="5"/>
      <c r="B245" s="29"/>
      <c r="C245" s="29">
        <v>2023243224</v>
      </c>
      <c r="D245" s="29" t="s">
        <v>370</v>
      </c>
      <c r="E245" s="29" t="s">
        <v>368</v>
      </c>
      <c r="F245" s="29" t="s">
        <v>53</v>
      </c>
      <c r="G245" s="29">
        <v>2</v>
      </c>
      <c r="H245" s="97"/>
      <c r="I245" s="97"/>
      <c r="J245" s="97"/>
      <c r="K245" s="97"/>
      <c r="L245" s="97"/>
    </row>
    <row r="246" ht="19.5" customHeight="1" spans="1:12">
      <c r="A246" s="5"/>
      <c r="B246" s="29" t="s">
        <v>371</v>
      </c>
      <c r="C246" s="29">
        <v>2023283605</v>
      </c>
      <c r="D246" s="29" t="s">
        <v>372</v>
      </c>
      <c r="E246" s="29" t="s">
        <v>362</v>
      </c>
      <c r="F246" s="29" t="s">
        <v>48</v>
      </c>
      <c r="G246" s="29">
        <v>4</v>
      </c>
      <c r="H246" s="97"/>
      <c r="I246" s="97"/>
      <c r="J246" s="97"/>
      <c r="K246" s="97"/>
      <c r="L246" s="97"/>
    </row>
    <row r="247" ht="19.5" customHeight="1" spans="1:12">
      <c r="A247" s="5"/>
      <c r="B247" s="29"/>
      <c r="C247" s="29"/>
      <c r="D247" s="29"/>
      <c r="E247" s="29" t="s">
        <v>373</v>
      </c>
      <c r="F247" s="29" t="s">
        <v>48</v>
      </c>
      <c r="G247" s="29"/>
      <c r="H247" s="97"/>
      <c r="I247" s="97"/>
      <c r="J247" s="97"/>
      <c r="K247" s="97"/>
      <c r="L247" s="97"/>
    </row>
    <row r="248" ht="19.5" customHeight="1" spans="1:12">
      <c r="A248" s="5"/>
      <c r="B248" s="29" t="s">
        <v>374</v>
      </c>
      <c r="C248" s="29">
        <v>2023243534</v>
      </c>
      <c r="D248" s="29" t="s">
        <v>375</v>
      </c>
      <c r="E248" s="29" t="s">
        <v>376</v>
      </c>
      <c r="F248" s="29" t="s">
        <v>48</v>
      </c>
      <c r="G248" s="29">
        <v>2</v>
      </c>
      <c r="H248" s="97"/>
      <c r="I248" s="97"/>
      <c r="J248" s="97"/>
      <c r="K248" s="97"/>
      <c r="L248" s="97"/>
    </row>
    <row r="249" ht="19.5" customHeight="1" spans="1:12">
      <c r="A249" s="5"/>
      <c r="B249" s="29"/>
      <c r="C249" s="29">
        <v>2023243522</v>
      </c>
      <c r="D249" s="29" t="s">
        <v>377</v>
      </c>
      <c r="E249" s="29" t="s">
        <v>378</v>
      </c>
      <c r="F249" s="29" t="s">
        <v>67</v>
      </c>
      <c r="G249" s="29">
        <v>6</v>
      </c>
      <c r="H249" s="97"/>
      <c r="I249" s="97"/>
      <c r="J249" s="97"/>
      <c r="K249" s="97"/>
      <c r="L249" s="97"/>
    </row>
    <row r="250" ht="19.5" customHeight="1" spans="1:12">
      <c r="A250" s="5"/>
      <c r="B250" s="29"/>
      <c r="C250" s="29"/>
      <c r="D250" s="29"/>
      <c r="E250" s="29" t="s">
        <v>379</v>
      </c>
      <c r="F250" s="29" t="s">
        <v>380</v>
      </c>
      <c r="G250" s="29"/>
      <c r="H250" s="97"/>
      <c r="I250" s="97"/>
      <c r="J250" s="97"/>
      <c r="K250" s="97"/>
      <c r="L250" s="97"/>
    </row>
    <row r="251" spans="1:12">
      <c r="A251" s="5"/>
      <c r="B251" s="29" t="s">
        <v>381</v>
      </c>
      <c r="C251" s="29">
        <v>2023253219</v>
      </c>
      <c r="D251" s="29" t="s">
        <v>382</v>
      </c>
      <c r="E251" s="29" t="s">
        <v>383</v>
      </c>
      <c r="F251" s="29" t="s">
        <v>48</v>
      </c>
      <c r="G251" s="29">
        <v>22</v>
      </c>
      <c r="H251" s="97"/>
      <c r="I251" s="97"/>
      <c r="J251" s="97"/>
      <c r="K251" s="97"/>
      <c r="L251" s="97"/>
    </row>
    <row r="252" ht="19.5" customHeight="1" spans="1:12">
      <c r="A252" s="5"/>
      <c r="B252" s="29"/>
      <c r="C252" s="29"/>
      <c r="D252" s="29"/>
      <c r="E252" s="29" t="s">
        <v>384</v>
      </c>
      <c r="F252" s="29" t="s">
        <v>48</v>
      </c>
      <c r="G252" s="29"/>
      <c r="H252" s="97"/>
      <c r="I252" s="97"/>
      <c r="J252" s="97"/>
      <c r="K252" s="97"/>
      <c r="L252" s="97"/>
    </row>
    <row r="253" ht="19.5" customHeight="1" spans="1:12">
      <c r="A253" s="5"/>
      <c r="B253" s="29"/>
      <c r="C253" s="29"/>
      <c r="D253" s="29"/>
      <c r="E253" s="29" t="s">
        <v>385</v>
      </c>
      <c r="F253" s="29" t="s">
        <v>48</v>
      </c>
      <c r="G253" s="29"/>
      <c r="H253" s="97"/>
      <c r="I253" s="97"/>
      <c r="J253" s="97"/>
      <c r="K253" s="97"/>
      <c r="L253" s="97"/>
    </row>
    <row r="254" ht="19.5" customHeight="1" spans="1:12">
      <c r="A254" s="5"/>
      <c r="B254" s="29"/>
      <c r="C254" s="29"/>
      <c r="D254" s="29"/>
      <c r="E254" s="29" t="s">
        <v>386</v>
      </c>
      <c r="F254" s="29" t="s">
        <v>60</v>
      </c>
      <c r="G254" s="29"/>
      <c r="H254" s="97"/>
      <c r="I254" s="97"/>
      <c r="J254" s="97"/>
      <c r="K254" s="97"/>
      <c r="L254" s="97"/>
    </row>
    <row r="255" ht="19.5" customHeight="1" spans="1:12">
      <c r="A255" s="5"/>
      <c r="B255" s="29"/>
      <c r="C255" s="29"/>
      <c r="D255" s="29"/>
      <c r="E255" s="29" t="s">
        <v>387</v>
      </c>
      <c r="F255" s="29" t="s">
        <v>159</v>
      </c>
      <c r="G255" s="29"/>
      <c r="H255" s="97"/>
      <c r="I255" s="97"/>
      <c r="J255" s="97"/>
      <c r="K255" s="97"/>
      <c r="L255" s="97"/>
    </row>
    <row r="256" ht="19.5" customHeight="1" spans="1:12">
      <c r="A256" s="5"/>
      <c r="B256" s="29"/>
      <c r="C256" s="29"/>
      <c r="D256" s="29"/>
      <c r="E256" s="29" t="s">
        <v>388</v>
      </c>
      <c r="F256" s="29" t="s">
        <v>159</v>
      </c>
      <c r="G256" s="29"/>
      <c r="H256" s="97"/>
      <c r="I256" s="97"/>
      <c r="J256" s="97"/>
      <c r="K256" s="97"/>
      <c r="L256" s="97"/>
    </row>
    <row r="257" ht="19.5" customHeight="1" spans="1:12">
      <c r="A257" s="5"/>
      <c r="B257" s="29"/>
      <c r="C257" s="29"/>
      <c r="D257" s="29"/>
      <c r="E257" s="29" t="s">
        <v>389</v>
      </c>
      <c r="F257" s="29" t="s">
        <v>53</v>
      </c>
      <c r="G257" s="29"/>
      <c r="H257" s="97"/>
      <c r="I257" s="97"/>
      <c r="J257" s="97"/>
      <c r="K257" s="97"/>
      <c r="L257" s="97"/>
    </row>
    <row r="258" ht="19.5" customHeight="1" spans="1:12">
      <c r="A258" s="5"/>
      <c r="B258" s="29"/>
      <c r="C258" s="29"/>
      <c r="D258" s="29"/>
      <c r="E258" s="29" t="s">
        <v>373</v>
      </c>
      <c r="F258" s="29" t="s">
        <v>53</v>
      </c>
      <c r="G258" s="29"/>
      <c r="H258" s="97"/>
      <c r="I258" s="97"/>
      <c r="J258" s="97"/>
      <c r="K258" s="97"/>
      <c r="L258" s="97"/>
    </row>
    <row r="259" ht="19.5" customHeight="1" spans="1:12">
      <c r="A259" s="5"/>
      <c r="B259" s="29"/>
      <c r="C259" s="29"/>
      <c r="D259" s="29"/>
      <c r="E259" s="29" t="s">
        <v>390</v>
      </c>
      <c r="F259" s="29" t="s">
        <v>67</v>
      </c>
      <c r="G259" s="29"/>
      <c r="H259" s="97"/>
      <c r="I259" s="97"/>
      <c r="J259" s="97"/>
      <c r="K259" s="97"/>
      <c r="L259" s="97"/>
    </row>
    <row r="260" ht="19.5" customHeight="1" spans="1:12">
      <c r="A260" s="5"/>
      <c r="B260" s="29"/>
      <c r="C260" s="29"/>
      <c r="D260" s="29"/>
      <c r="E260" s="29" t="s">
        <v>391</v>
      </c>
      <c r="F260" s="29" t="s">
        <v>67</v>
      </c>
      <c r="G260" s="29"/>
      <c r="H260" s="97"/>
      <c r="I260" s="97"/>
      <c r="J260" s="97"/>
      <c r="K260" s="97"/>
      <c r="L260" s="97"/>
    </row>
    <row r="261" ht="19.5" customHeight="1" spans="1:12">
      <c r="A261" s="5"/>
      <c r="B261" s="29"/>
      <c r="C261" s="29"/>
      <c r="D261" s="29"/>
      <c r="E261" s="29" t="s">
        <v>392</v>
      </c>
      <c r="F261" s="29" t="s">
        <v>67</v>
      </c>
      <c r="G261" s="29"/>
      <c r="H261" s="97"/>
      <c r="I261" s="97"/>
      <c r="J261" s="97"/>
      <c r="K261" s="97"/>
      <c r="L261" s="97"/>
    </row>
    <row r="262" spans="1:12">
      <c r="A262" s="5"/>
      <c r="B262" s="29"/>
      <c r="C262" s="29">
        <v>2023253222</v>
      </c>
      <c r="D262" s="29" t="s">
        <v>393</v>
      </c>
      <c r="E262" s="29" t="s">
        <v>386</v>
      </c>
      <c r="F262" s="29" t="s">
        <v>60</v>
      </c>
      <c r="G262" s="29">
        <v>2</v>
      </c>
      <c r="H262" s="97"/>
      <c r="I262" s="97"/>
      <c r="J262" s="97"/>
      <c r="K262" s="97"/>
      <c r="L262" s="97"/>
    </row>
    <row r="263" spans="1:12">
      <c r="A263" s="5"/>
      <c r="B263" s="29"/>
      <c r="C263" s="29">
        <v>2025253202</v>
      </c>
      <c r="D263" s="29" t="s">
        <v>394</v>
      </c>
      <c r="E263" s="29" t="s">
        <v>387</v>
      </c>
      <c r="F263" s="29" t="s">
        <v>159</v>
      </c>
      <c r="G263" s="29">
        <v>2</v>
      </c>
      <c r="H263" s="97"/>
      <c r="I263" s="97"/>
      <c r="J263" s="97"/>
      <c r="K263" s="97"/>
      <c r="L263" s="97"/>
    </row>
    <row r="264" spans="1:12">
      <c r="A264" s="5"/>
      <c r="B264" s="29" t="s">
        <v>395</v>
      </c>
      <c r="C264" s="29">
        <v>2024243127</v>
      </c>
      <c r="D264" s="29" t="s">
        <v>396</v>
      </c>
      <c r="E264" s="29" t="s">
        <v>397</v>
      </c>
      <c r="F264" s="29" t="s">
        <v>48</v>
      </c>
      <c r="G264" s="29">
        <v>5</v>
      </c>
      <c r="H264" s="97"/>
      <c r="I264" s="97"/>
      <c r="J264" s="97"/>
      <c r="K264" s="97"/>
      <c r="L264" s="97"/>
    </row>
    <row r="265" spans="1:12">
      <c r="A265" s="5"/>
      <c r="B265" s="29"/>
      <c r="C265" s="29"/>
      <c r="D265" s="29"/>
      <c r="E265" s="29" t="s">
        <v>398</v>
      </c>
      <c r="F265" s="29" t="s">
        <v>43</v>
      </c>
      <c r="G265" s="29"/>
      <c r="H265" s="97"/>
      <c r="I265" s="97"/>
      <c r="J265" s="97"/>
      <c r="K265" s="97"/>
      <c r="L265" s="97"/>
    </row>
    <row r="266" spans="1:12">
      <c r="A266" s="5"/>
      <c r="B266" s="29"/>
      <c r="C266" s="29">
        <v>2023213635</v>
      </c>
      <c r="D266" s="29" t="s">
        <v>399</v>
      </c>
      <c r="E266" s="29" t="s">
        <v>400</v>
      </c>
      <c r="F266" s="29" t="s">
        <v>67</v>
      </c>
      <c r="G266" s="29">
        <v>5</v>
      </c>
      <c r="H266" s="97"/>
      <c r="I266" s="97"/>
      <c r="J266" s="97"/>
      <c r="K266" s="97"/>
      <c r="L266" s="97"/>
    </row>
    <row r="267" spans="1:12">
      <c r="A267" s="5"/>
      <c r="B267" s="29"/>
      <c r="C267" s="29"/>
      <c r="D267" s="29"/>
      <c r="E267" s="29" t="s">
        <v>78</v>
      </c>
      <c r="F267" s="29" t="s">
        <v>134</v>
      </c>
      <c r="G267" s="29"/>
      <c r="H267" s="97"/>
      <c r="I267" s="97"/>
      <c r="J267" s="97"/>
      <c r="K267" s="97"/>
      <c r="L267" s="97"/>
    </row>
    <row r="268" spans="1:12">
      <c r="A268" s="5"/>
      <c r="B268" s="29" t="s">
        <v>401</v>
      </c>
      <c r="C268" s="29">
        <v>2024253106</v>
      </c>
      <c r="D268" s="29" t="s">
        <v>402</v>
      </c>
      <c r="E268" s="29" t="s">
        <v>397</v>
      </c>
      <c r="F268" s="29" t="s">
        <v>48</v>
      </c>
      <c r="G268" s="29">
        <v>2</v>
      </c>
      <c r="H268" s="97"/>
      <c r="I268" s="97"/>
      <c r="J268" s="97"/>
      <c r="K268" s="97"/>
      <c r="L268" s="97"/>
    </row>
    <row r="269" spans="1:12">
      <c r="A269" s="5"/>
      <c r="B269" s="29"/>
      <c r="C269" s="29">
        <v>2024253101</v>
      </c>
      <c r="D269" s="29" t="s">
        <v>403</v>
      </c>
      <c r="E269" s="29" t="s">
        <v>397</v>
      </c>
      <c r="F269" s="29" t="s">
        <v>48</v>
      </c>
      <c r="G269" s="29">
        <v>2</v>
      </c>
      <c r="H269" s="97"/>
      <c r="I269" s="97"/>
      <c r="J269" s="97"/>
      <c r="K269" s="97"/>
      <c r="L269" s="97"/>
    </row>
    <row r="270" spans="1:12">
      <c r="A270" s="5"/>
      <c r="B270" s="29" t="s">
        <v>404</v>
      </c>
      <c r="C270" s="29">
        <v>2024243804</v>
      </c>
      <c r="D270" s="29" t="s">
        <v>405</v>
      </c>
      <c r="E270" s="29" t="s">
        <v>406</v>
      </c>
      <c r="F270" s="29" t="s">
        <v>48</v>
      </c>
      <c r="G270" s="29">
        <v>5</v>
      </c>
      <c r="H270" s="97"/>
      <c r="I270" s="97"/>
      <c r="J270" s="97"/>
      <c r="K270" s="97"/>
      <c r="L270" s="97"/>
    </row>
    <row r="271" spans="1:12">
      <c r="A271" s="5"/>
      <c r="B271" s="29"/>
      <c r="C271" s="29"/>
      <c r="D271" s="29"/>
      <c r="E271" s="29" t="s">
        <v>78</v>
      </c>
      <c r="F271" s="29" t="s">
        <v>43</v>
      </c>
      <c r="G271" s="29"/>
      <c r="H271" s="97"/>
      <c r="I271" s="97"/>
      <c r="J271" s="97"/>
      <c r="K271" s="97"/>
      <c r="L271" s="97"/>
    </row>
    <row r="272" spans="1:12">
      <c r="A272" s="5"/>
      <c r="B272" s="29" t="s">
        <v>407</v>
      </c>
      <c r="C272" s="29">
        <v>2024253105</v>
      </c>
      <c r="D272" s="29" t="s">
        <v>408</v>
      </c>
      <c r="E272" s="29" t="s">
        <v>409</v>
      </c>
      <c r="F272" s="29" t="s">
        <v>48</v>
      </c>
      <c r="G272" s="29">
        <v>9</v>
      </c>
      <c r="H272" s="97"/>
      <c r="I272" s="97"/>
      <c r="J272" s="97"/>
      <c r="K272" s="97"/>
      <c r="L272" s="97"/>
    </row>
    <row r="273" spans="1:12">
      <c r="A273" s="5"/>
      <c r="B273" s="29"/>
      <c r="C273" s="29"/>
      <c r="D273" s="29"/>
      <c r="E273" s="29" t="s">
        <v>410</v>
      </c>
      <c r="F273" s="29" t="s">
        <v>48</v>
      </c>
      <c r="G273" s="29"/>
      <c r="H273" s="97"/>
      <c r="I273" s="97"/>
      <c r="J273" s="97"/>
      <c r="K273" s="97"/>
      <c r="L273" s="97"/>
    </row>
    <row r="274" spans="1:12">
      <c r="A274" s="5"/>
      <c r="B274" s="29"/>
      <c r="C274" s="29"/>
      <c r="D274" s="29"/>
      <c r="E274" s="29" t="s">
        <v>411</v>
      </c>
      <c r="F274" s="29" t="s">
        <v>48</v>
      </c>
      <c r="G274" s="29"/>
      <c r="H274" s="97"/>
      <c r="I274" s="97"/>
      <c r="J274" s="97"/>
      <c r="K274" s="97"/>
      <c r="L274" s="97"/>
    </row>
    <row r="275" spans="1:12">
      <c r="A275" s="5"/>
      <c r="B275" s="29"/>
      <c r="C275" s="29"/>
      <c r="D275" s="29"/>
      <c r="E275" s="29" t="s">
        <v>412</v>
      </c>
      <c r="F275" s="29" t="s">
        <v>148</v>
      </c>
      <c r="G275" s="29"/>
      <c r="H275" s="97"/>
      <c r="I275" s="97"/>
      <c r="J275" s="97"/>
      <c r="K275" s="97"/>
      <c r="L275" s="97"/>
    </row>
    <row r="276" spans="1:12">
      <c r="A276" s="5"/>
      <c r="B276" s="29" t="s">
        <v>413</v>
      </c>
      <c r="C276" s="29">
        <v>2025243226</v>
      </c>
      <c r="D276" s="29" t="s">
        <v>414</v>
      </c>
      <c r="E276" s="29" t="s">
        <v>415</v>
      </c>
      <c r="F276" s="29" t="s">
        <v>159</v>
      </c>
      <c r="G276" s="29">
        <v>4</v>
      </c>
      <c r="H276" s="97"/>
      <c r="I276" s="97"/>
      <c r="J276" s="97"/>
      <c r="K276" s="97"/>
      <c r="L276" s="97"/>
    </row>
    <row r="277" spans="1:12">
      <c r="A277" s="5"/>
      <c r="B277" s="29"/>
      <c r="C277" s="29"/>
      <c r="D277" s="29"/>
      <c r="E277" s="29" t="s">
        <v>416</v>
      </c>
      <c r="F277" s="29" t="s">
        <v>159</v>
      </c>
      <c r="G277" s="29"/>
      <c r="H277" s="97"/>
      <c r="I277" s="97"/>
      <c r="J277" s="97"/>
      <c r="K277" s="97"/>
      <c r="L277" s="97"/>
    </row>
    <row r="278" spans="1:12">
      <c r="A278" s="5"/>
      <c r="B278" s="29"/>
      <c r="C278" s="29">
        <v>2025243208</v>
      </c>
      <c r="D278" s="29" t="s">
        <v>417</v>
      </c>
      <c r="E278" s="29" t="s">
        <v>418</v>
      </c>
      <c r="F278" s="29" t="s">
        <v>67</v>
      </c>
      <c r="G278" s="29">
        <v>2</v>
      </c>
      <c r="H278" s="97"/>
      <c r="I278" s="97"/>
      <c r="J278" s="97"/>
      <c r="K278" s="97"/>
      <c r="L278" s="97"/>
    </row>
    <row r="279" spans="1:12">
      <c r="A279" s="5"/>
      <c r="B279" s="29" t="s">
        <v>419</v>
      </c>
      <c r="C279" s="29">
        <v>2025243824</v>
      </c>
      <c r="D279" s="29" t="s">
        <v>420</v>
      </c>
      <c r="E279" s="29" t="s">
        <v>78</v>
      </c>
      <c r="F279" s="29" t="s">
        <v>60</v>
      </c>
      <c r="G279" s="29">
        <v>5</v>
      </c>
      <c r="H279" s="97"/>
      <c r="I279" s="97"/>
      <c r="J279" s="97"/>
      <c r="K279" s="97"/>
      <c r="L279" s="97"/>
    </row>
    <row r="280" spans="1:12">
      <c r="A280" s="5"/>
      <c r="B280" s="29"/>
      <c r="C280" s="29"/>
      <c r="D280" s="29"/>
      <c r="E280" s="29" t="s">
        <v>421</v>
      </c>
      <c r="F280" s="29" t="s">
        <v>148</v>
      </c>
      <c r="G280" s="29"/>
      <c r="H280" s="97"/>
      <c r="I280" s="97"/>
      <c r="J280" s="97"/>
      <c r="K280" s="97"/>
      <c r="L280" s="97"/>
    </row>
    <row r="281" spans="1:12">
      <c r="A281" s="5"/>
      <c r="B281" s="29"/>
      <c r="C281" s="29">
        <v>2025243829</v>
      </c>
      <c r="D281" s="29" t="s">
        <v>422</v>
      </c>
      <c r="E281" s="29" t="s">
        <v>78</v>
      </c>
      <c r="F281" s="29" t="s">
        <v>60</v>
      </c>
      <c r="G281" s="29">
        <v>5</v>
      </c>
      <c r="H281" s="97"/>
      <c r="I281" s="97"/>
      <c r="J281" s="97"/>
      <c r="K281" s="97"/>
      <c r="L281" s="97"/>
    </row>
    <row r="282" spans="1:12">
      <c r="A282" s="5"/>
      <c r="B282" s="29"/>
      <c r="C282" s="29"/>
      <c r="D282" s="29"/>
      <c r="E282" s="29" t="s">
        <v>421</v>
      </c>
      <c r="F282" s="29" t="s">
        <v>148</v>
      </c>
      <c r="G282" s="29"/>
      <c r="H282" s="97"/>
      <c r="I282" s="97"/>
      <c r="J282" s="97"/>
      <c r="K282" s="97"/>
      <c r="L282" s="97"/>
    </row>
    <row r="283" spans="1:12">
      <c r="A283" s="5"/>
      <c r="B283" s="29"/>
      <c r="C283" s="29">
        <v>2025243830</v>
      </c>
      <c r="D283" s="29" t="s">
        <v>423</v>
      </c>
      <c r="E283" s="29" t="s">
        <v>424</v>
      </c>
      <c r="F283" s="29" t="s">
        <v>67</v>
      </c>
      <c r="G283" s="29">
        <v>4</v>
      </c>
      <c r="H283" s="97"/>
      <c r="I283" s="97"/>
      <c r="J283" s="97"/>
      <c r="K283" s="97"/>
      <c r="L283" s="97"/>
    </row>
    <row r="284" spans="1:12">
      <c r="A284" s="5"/>
      <c r="B284" s="29"/>
      <c r="C284" s="29"/>
      <c r="D284" s="29"/>
      <c r="E284" s="29" t="s">
        <v>425</v>
      </c>
      <c r="F284" s="29" t="s">
        <v>67</v>
      </c>
      <c r="G284" s="29"/>
      <c r="H284" s="97"/>
      <c r="I284" s="97"/>
      <c r="J284" s="97"/>
      <c r="K284" s="97"/>
      <c r="L284" s="97"/>
    </row>
    <row r="285" spans="1:12">
      <c r="A285" s="5"/>
      <c r="B285" s="29" t="s">
        <v>426</v>
      </c>
      <c r="C285" s="29">
        <v>2024253133</v>
      </c>
      <c r="D285" s="29" t="s">
        <v>427</v>
      </c>
      <c r="E285" s="29" t="s">
        <v>412</v>
      </c>
      <c r="F285" s="29" t="s">
        <v>48</v>
      </c>
      <c r="G285" s="29">
        <v>21</v>
      </c>
      <c r="H285" s="97"/>
      <c r="I285" s="97"/>
      <c r="J285" s="97"/>
      <c r="K285" s="97"/>
      <c r="L285" s="97"/>
    </row>
    <row r="286" spans="1:12">
      <c r="A286" s="5"/>
      <c r="B286" s="29"/>
      <c r="C286" s="29"/>
      <c r="D286" s="29"/>
      <c r="E286" s="29" t="s">
        <v>428</v>
      </c>
      <c r="F286" s="29" t="s">
        <v>48</v>
      </c>
      <c r="G286" s="29"/>
      <c r="H286" s="97"/>
      <c r="I286" s="97"/>
      <c r="J286" s="97"/>
      <c r="K286" s="97"/>
      <c r="L286" s="97"/>
    </row>
    <row r="287" spans="1:12">
      <c r="A287" s="5"/>
      <c r="B287" s="29"/>
      <c r="C287" s="29"/>
      <c r="D287" s="29"/>
      <c r="E287" s="29" t="s">
        <v>102</v>
      </c>
      <c r="F287" s="29" t="s">
        <v>48</v>
      </c>
      <c r="G287" s="29"/>
      <c r="H287" s="97"/>
      <c r="I287" s="97"/>
      <c r="J287" s="97"/>
      <c r="K287" s="97"/>
      <c r="L287" s="97"/>
    </row>
    <row r="288" spans="1:12">
      <c r="A288" s="5"/>
      <c r="B288" s="29"/>
      <c r="C288" s="29"/>
      <c r="D288" s="29"/>
      <c r="E288" s="29" t="s">
        <v>418</v>
      </c>
      <c r="F288" s="29" t="s">
        <v>148</v>
      </c>
      <c r="G288" s="29"/>
      <c r="H288" s="97"/>
      <c r="I288" s="97"/>
      <c r="J288" s="97"/>
      <c r="K288" s="97"/>
      <c r="L288" s="97"/>
    </row>
    <row r="289" spans="1:12">
      <c r="A289" s="5"/>
      <c r="B289" s="29"/>
      <c r="C289" s="29"/>
      <c r="D289" s="29"/>
      <c r="E289" s="29" t="s">
        <v>429</v>
      </c>
      <c r="F289" s="29" t="s">
        <v>60</v>
      </c>
      <c r="G289" s="29"/>
      <c r="H289" s="97"/>
      <c r="I289" s="97"/>
      <c r="J289" s="97"/>
      <c r="K289" s="97"/>
      <c r="L289" s="97"/>
    </row>
    <row r="290" spans="1:12">
      <c r="A290" s="5"/>
      <c r="B290" s="29"/>
      <c r="C290" s="29"/>
      <c r="D290" s="29"/>
      <c r="E290" s="29" t="s">
        <v>430</v>
      </c>
      <c r="F290" s="29" t="s">
        <v>159</v>
      </c>
      <c r="G290" s="29"/>
      <c r="H290" s="97"/>
      <c r="I290" s="97"/>
      <c r="J290" s="97"/>
      <c r="K290" s="97"/>
      <c r="L290" s="97"/>
    </row>
    <row r="291" spans="1:12">
      <c r="A291" s="5"/>
      <c r="B291" s="29"/>
      <c r="C291" s="29"/>
      <c r="D291" s="29"/>
      <c r="E291" s="29" t="s">
        <v>412</v>
      </c>
      <c r="F291" s="29" t="s">
        <v>159</v>
      </c>
      <c r="G291" s="29"/>
      <c r="H291" s="97"/>
      <c r="I291" s="97"/>
      <c r="J291" s="97"/>
      <c r="K291" s="97"/>
      <c r="L291" s="97"/>
    </row>
    <row r="292" spans="1:12">
      <c r="A292" s="5"/>
      <c r="B292" s="29"/>
      <c r="C292" s="29"/>
      <c r="D292" s="29"/>
      <c r="E292" s="29" t="s">
        <v>431</v>
      </c>
      <c r="F292" s="29" t="s">
        <v>67</v>
      </c>
      <c r="G292" s="29"/>
      <c r="H292" s="97"/>
      <c r="I292" s="97"/>
      <c r="J292" s="97"/>
      <c r="K292" s="97"/>
      <c r="L292" s="97"/>
    </row>
    <row r="293" spans="1:12">
      <c r="A293" s="5"/>
      <c r="B293" s="29"/>
      <c r="C293" s="29">
        <v>2025253103</v>
      </c>
      <c r="D293" s="29" t="s">
        <v>432</v>
      </c>
      <c r="E293" s="29" t="s">
        <v>418</v>
      </c>
      <c r="F293" s="29" t="s">
        <v>148</v>
      </c>
      <c r="G293" s="29">
        <v>11</v>
      </c>
      <c r="H293" s="97"/>
      <c r="I293" s="97"/>
      <c r="J293" s="97"/>
      <c r="K293" s="97"/>
      <c r="L293" s="97"/>
    </row>
    <row r="294" spans="1:12">
      <c r="A294" s="5"/>
      <c r="B294" s="29"/>
      <c r="C294" s="29"/>
      <c r="D294" s="29"/>
      <c r="E294" s="29" t="s">
        <v>429</v>
      </c>
      <c r="F294" s="29" t="s">
        <v>60</v>
      </c>
      <c r="G294" s="29"/>
      <c r="H294" s="97"/>
      <c r="I294" s="97"/>
      <c r="J294" s="97"/>
      <c r="K294" s="97"/>
      <c r="L294" s="97"/>
    </row>
    <row r="295" spans="1:12">
      <c r="A295" s="5"/>
      <c r="B295" s="29"/>
      <c r="C295" s="29"/>
      <c r="D295" s="29"/>
      <c r="E295" s="29" t="s">
        <v>430</v>
      </c>
      <c r="F295" s="29" t="s">
        <v>159</v>
      </c>
      <c r="G295" s="29"/>
      <c r="H295" s="97"/>
      <c r="I295" s="97"/>
      <c r="J295" s="97"/>
      <c r="K295" s="97"/>
      <c r="L295" s="97"/>
    </row>
    <row r="296" spans="1:12">
      <c r="A296" s="5"/>
      <c r="B296" s="29"/>
      <c r="C296" s="29"/>
      <c r="D296" s="29"/>
      <c r="E296" s="29" t="s">
        <v>412</v>
      </c>
      <c r="F296" s="29" t="s">
        <v>159</v>
      </c>
      <c r="G296" s="29"/>
      <c r="H296" s="97"/>
      <c r="I296" s="97"/>
      <c r="J296" s="97"/>
      <c r="K296" s="97"/>
      <c r="L296" s="97"/>
    </row>
    <row r="297" spans="1:12">
      <c r="A297" s="5"/>
      <c r="B297" s="29"/>
      <c r="C297" s="29"/>
      <c r="D297" s="29"/>
      <c r="E297" s="29" t="s">
        <v>431</v>
      </c>
      <c r="F297" s="29" t="s">
        <v>67</v>
      </c>
      <c r="G297" s="29"/>
      <c r="H297" s="97"/>
      <c r="I297" s="97"/>
      <c r="J297" s="97"/>
      <c r="K297" s="97"/>
      <c r="L297" s="97"/>
    </row>
    <row r="298" spans="1:12">
      <c r="A298" s="5"/>
      <c r="B298" s="29"/>
      <c r="C298" s="29">
        <v>2025253129</v>
      </c>
      <c r="D298" s="29" t="s">
        <v>433</v>
      </c>
      <c r="E298" s="29" t="s">
        <v>412</v>
      </c>
      <c r="F298" s="29" t="s">
        <v>48</v>
      </c>
      <c r="G298" s="29">
        <v>4</v>
      </c>
      <c r="H298" s="97"/>
      <c r="I298" s="97"/>
      <c r="J298" s="97"/>
      <c r="K298" s="97"/>
      <c r="L298" s="97"/>
    </row>
    <row r="299" spans="1:12">
      <c r="A299" s="5"/>
      <c r="B299" s="29"/>
      <c r="C299" s="29"/>
      <c r="D299" s="29"/>
      <c r="E299" s="29" t="s">
        <v>428</v>
      </c>
      <c r="F299" s="29" t="s">
        <v>48</v>
      </c>
      <c r="G299" s="29"/>
      <c r="H299" s="97"/>
      <c r="I299" s="97"/>
      <c r="J299" s="97"/>
      <c r="K299" s="97"/>
      <c r="L299" s="97"/>
    </row>
    <row r="300" spans="1:12">
      <c r="A300" s="5"/>
      <c r="B300" s="29"/>
      <c r="C300" s="29">
        <v>2025253116</v>
      </c>
      <c r="D300" s="29" t="s">
        <v>434</v>
      </c>
      <c r="E300" s="29" t="s">
        <v>430</v>
      </c>
      <c r="F300" s="29" t="s">
        <v>159</v>
      </c>
      <c r="G300" s="29">
        <v>4</v>
      </c>
      <c r="H300" s="97"/>
      <c r="I300" s="97"/>
      <c r="J300" s="97"/>
      <c r="K300" s="97"/>
      <c r="L300" s="97"/>
    </row>
    <row r="301" spans="1:12">
      <c r="A301" s="5"/>
      <c r="B301" s="29"/>
      <c r="C301" s="29"/>
      <c r="D301" s="29"/>
      <c r="E301" s="29" t="s">
        <v>412</v>
      </c>
      <c r="F301" s="29" t="s">
        <v>159</v>
      </c>
      <c r="G301" s="29"/>
      <c r="H301" s="97"/>
      <c r="I301" s="97"/>
      <c r="J301" s="97"/>
      <c r="K301" s="97"/>
      <c r="L301" s="97"/>
    </row>
    <row r="302" spans="1:12">
      <c r="A302" s="5"/>
      <c r="B302" s="29" t="s">
        <v>435</v>
      </c>
      <c r="C302" s="29">
        <v>2025244132</v>
      </c>
      <c r="D302" s="29" t="s">
        <v>436</v>
      </c>
      <c r="E302" s="29" t="s">
        <v>437</v>
      </c>
      <c r="F302" s="29" t="s">
        <v>48</v>
      </c>
      <c r="G302" s="29">
        <v>6</v>
      </c>
      <c r="H302" s="97"/>
      <c r="I302" s="97"/>
      <c r="J302" s="97"/>
      <c r="K302" s="97"/>
      <c r="L302" s="97"/>
    </row>
    <row r="303" spans="1:12">
      <c r="A303" s="5"/>
      <c r="B303" s="29"/>
      <c r="C303" s="29"/>
      <c r="D303" s="29"/>
      <c r="E303" s="29" t="s">
        <v>397</v>
      </c>
      <c r="F303" s="29" t="s">
        <v>48</v>
      </c>
      <c r="G303" s="29"/>
      <c r="H303" s="97"/>
      <c r="I303" s="97"/>
      <c r="J303" s="97"/>
      <c r="K303" s="97"/>
      <c r="L303" s="97"/>
    </row>
    <row r="304" spans="1:12">
      <c r="A304" s="5"/>
      <c r="B304" s="29"/>
      <c r="C304" s="29"/>
      <c r="D304" s="29"/>
      <c r="E304" s="29" t="s">
        <v>438</v>
      </c>
      <c r="F304" s="29" t="s">
        <v>48</v>
      </c>
      <c r="G304" s="29"/>
      <c r="H304" s="97"/>
      <c r="I304" s="97"/>
      <c r="J304" s="97"/>
      <c r="K304" s="97"/>
      <c r="L304" s="97"/>
    </row>
    <row r="305" spans="1:12">
      <c r="A305" s="5"/>
      <c r="B305" s="29"/>
      <c r="C305" s="29">
        <v>2025244135</v>
      </c>
      <c r="D305" s="29" t="s">
        <v>439</v>
      </c>
      <c r="E305" s="29" t="s">
        <v>440</v>
      </c>
      <c r="F305" s="29" t="s">
        <v>67</v>
      </c>
      <c r="G305" s="29">
        <v>4</v>
      </c>
      <c r="H305" s="97"/>
      <c r="I305" s="97"/>
      <c r="J305" s="97"/>
      <c r="K305" s="97"/>
      <c r="L305" s="97"/>
    </row>
    <row r="306" spans="1:12">
      <c r="A306" s="5"/>
      <c r="B306" s="29"/>
      <c r="C306" s="29"/>
      <c r="D306" s="29"/>
      <c r="E306" s="29" t="s">
        <v>441</v>
      </c>
      <c r="F306" s="29" t="s">
        <v>67</v>
      </c>
      <c r="G306" s="29"/>
      <c r="H306" s="97"/>
      <c r="I306" s="97"/>
      <c r="J306" s="97"/>
      <c r="K306" s="97"/>
      <c r="L306" s="97"/>
    </row>
    <row r="307" spans="1:12">
      <c r="A307" s="8" t="s">
        <v>7</v>
      </c>
      <c r="B307" s="8" t="s">
        <v>442</v>
      </c>
      <c r="C307" s="8">
        <v>2023263105</v>
      </c>
      <c r="D307" s="8" t="s">
        <v>443</v>
      </c>
      <c r="E307" s="8" t="s">
        <v>444</v>
      </c>
      <c r="F307" s="103" t="s">
        <v>259</v>
      </c>
      <c r="G307" s="8">
        <v>34</v>
      </c>
      <c r="H307" s="97"/>
      <c r="I307" s="97"/>
      <c r="J307" s="97"/>
      <c r="K307" s="97"/>
      <c r="L307" s="97"/>
    </row>
    <row r="308" spans="1:12">
      <c r="A308" s="8"/>
      <c r="B308" s="8"/>
      <c r="C308" s="8"/>
      <c r="D308" s="8"/>
      <c r="E308" s="8"/>
      <c r="F308" s="103" t="s">
        <v>445</v>
      </c>
      <c r="G308" s="8"/>
      <c r="H308" s="97"/>
      <c r="I308" s="97"/>
      <c r="J308" s="97"/>
      <c r="K308" s="97"/>
      <c r="L308" s="97"/>
    </row>
    <row r="309" spans="1:12">
      <c r="A309" s="8"/>
      <c r="B309" s="8"/>
      <c r="C309" s="8"/>
      <c r="D309" s="8"/>
      <c r="E309" s="8"/>
      <c r="F309" s="103" t="s">
        <v>446</v>
      </c>
      <c r="G309" s="8"/>
      <c r="H309" s="97"/>
      <c r="I309" s="97"/>
      <c r="J309" s="97"/>
      <c r="K309" s="97"/>
      <c r="L309" s="97"/>
    </row>
    <row r="310" spans="1:12">
      <c r="A310" s="8"/>
      <c r="B310" s="8"/>
      <c r="C310" s="8"/>
      <c r="D310" s="8"/>
      <c r="E310" s="8"/>
      <c r="F310" s="103" t="s">
        <v>380</v>
      </c>
      <c r="G310" s="8"/>
      <c r="H310" s="97"/>
      <c r="I310" s="97"/>
      <c r="J310" s="97"/>
      <c r="K310" s="97"/>
      <c r="L310" s="97"/>
    </row>
    <row r="311" spans="1:12">
      <c r="A311" s="8"/>
      <c r="B311" s="8"/>
      <c r="C311" s="8"/>
      <c r="D311" s="8"/>
      <c r="E311" s="5" t="s">
        <v>447</v>
      </c>
      <c r="F311" s="5" t="s">
        <v>60</v>
      </c>
      <c r="G311" s="8"/>
      <c r="H311" s="97"/>
      <c r="I311" s="97"/>
      <c r="J311" s="97"/>
      <c r="K311" s="97"/>
      <c r="L311" s="97"/>
    </row>
    <row r="312" spans="1:12">
      <c r="A312" s="8"/>
      <c r="B312" s="8"/>
      <c r="C312" s="8">
        <v>2023263420</v>
      </c>
      <c r="D312" s="5" t="s">
        <v>448</v>
      </c>
      <c r="E312" s="5" t="s">
        <v>444</v>
      </c>
      <c r="F312" s="5" t="s">
        <v>259</v>
      </c>
      <c r="G312" s="8"/>
      <c r="H312" s="97"/>
      <c r="I312" s="97"/>
      <c r="J312" s="97"/>
      <c r="K312" s="97"/>
      <c r="L312" s="97"/>
    </row>
    <row r="313" spans="1:12">
      <c r="A313" s="8"/>
      <c r="B313" s="8"/>
      <c r="C313" s="8"/>
      <c r="D313" s="5"/>
      <c r="E313" s="5"/>
      <c r="F313" s="5" t="s">
        <v>445</v>
      </c>
      <c r="G313" s="8"/>
      <c r="H313" s="97"/>
      <c r="I313" s="97"/>
      <c r="J313" s="97"/>
      <c r="K313" s="97"/>
      <c r="L313" s="97"/>
    </row>
    <row r="314" spans="1:12">
      <c r="A314" s="8"/>
      <c r="B314" s="8"/>
      <c r="C314" s="8"/>
      <c r="D314" s="5"/>
      <c r="E314" s="5" t="s">
        <v>447</v>
      </c>
      <c r="F314" s="5" t="s">
        <v>60</v>
      </c>
      <c r="G314" s="8"/>
      <c r="H314" s="97"/>
      <c r="I314" s="97"/>
      <c r="J314" s="97"/>
      <c r="K314" s="97"/>
      <c r="L314" s="97"/>
    </row>
    <row r="315" spans="1:12">
      <c r="A315" s="8"/>
      <c r="B315" s="8"/>
      <c r="C315" s="8">
        <v>2023263625</v>
      </c>
      <c r="D315" s="8" t="s">
        <v>449</v>
      </c>
      <c r="E315" s="8" t="s">
        <v>444</v>
      </c>
      <c r="F315" s="5" t="s">
        <v>445</v>
      </c>
      <c r="G315" s="8"/>
      <c r="H315" s="97"/>
      <c r="I315" s="97"/>
      <c r="J315" s="97"/>
      <c r="K315" s="97"/>
      <c r="L315" s="97"/>
    </row>
    <row r="316" spans="1:12">
      <c r="A316" s="8"/>
      <c r="B316" s="8"/>
      <c r="C316" s="8"/>
      <c r="D316" s="8"/>
      <c r="E316" s="8" t="s">
        <v>447</v>
      </c>
      <c r="F316" s="103" t="s">
        <v>60</v>
      </c>
      <c r="G316" s="8"/>
      <c r="H316" s="97"/>
      <c r="I316" s="97"/>
      <c r="J316" s="97"/>
      <c r="K316" s="97"/>
      <c r="L316" s="97"/>
    </row>
    <row r="317" spans="1:12">
      <c r="A317" s="8"/>
      <c r="B317" s="8" t="s">
        <v>450</v>
      </c>
      <c r="C317" s="8">
        <v>2023263620</v>
      </c>
      <c r="D317" s="8" t="s">
        <v>451</v>
      </c>
      <c r="E317" s="5" t="s">
        <v>444</v>
      </c>
      <c r="F317" s="5" t="s">
        <v>259</v>
      </c>
      <c r="G317" s="8">
        <v>4</v>
      </c>
      <c r="H317" s="97"/>
      <c r="I317" s="97"/>
      <c r="J317" s="97"/>
      <c r="K317" s="97"/>
      <c r="L317" s="97"/>
    </row>
    <row r="318" spans="1:12">
      <c r="A318" s="8"/>
      <c r="B318" s="8" t="s">
        <v>452</v>
      </c>
      <c r="C318" s="8">
        <v>2023263409</v>
      </c>
      <c r="D318" s="8" t="s">
        <v>453</v>
      </c>
      <c r="E318" s="5"/>
      <c r="F318" s="103" t="s">
        <v>380</v>
      </c>
      <c r="G318" s="8">
        <v>4</v>
      </c>
      <c r="H318" s="97"/>
      <c r="I318" s="97"/>
      <c r="J318" s="97"/>
      <c r="K318" s="97"/>
      <c r="L318" s="97"/>
    </row>
    <row r="319" spans="1:12">
      <c r="A319" s="8"/>
      <c r="B319" s="8" t="s">
        <v>454</v>
      </c>
      <c r="C319" s="8">
        <v>2023263313</v>
      </c>
      <c r="D319" s="8" t="s">
        <v>455</v>
      </c>
      <c r="E319" s="5" t="s">
        <v>456</v>
      </c>
      <c r="F319" s="31" t="s">
        <v>457</v>
      </c>
      <c r="G319" s="8">
        <v>12</v>
      </c>
      <c r="H319" s="97"/>
      <c r="I319" s="97"/>
      <c r="J319" s="97"/>
      <c r="K319" s="97"/>
      <c r="L319" s="97"/>
    </row>
    <row r="320" spans="1:12">
      <c r="A320" s="8"/>
      <c r="B320" s="8"/>
      <c r="C320" s="8">
        <v>2023263101</v>
      </c>
      <c r="D320" s="8" t="s">
        <v>458</v>
      </c>
      <c r="E320" s="5"/>
      <c r="F320" s="103" t="s">
        <v>380</v>
      </c>
      <c r="G320" s="8"/>
      <c r="H320" s="97"/>
      <c r="I320" s="97"/>
      <c r="J320" s="97"/>
      <c r="K320" s="97"/>
      <c r="L320" s="97"/>
    </row>
    <row r="321" spans="1:12">
      <c r="A321" s="8"/>
      <c r="B321" s="8"/>
      <c r="C321" s="8">
        <v>2023263613</v>
      </c>
      <c r="D321" s="8" t="s">
        <v>459</v>
      </c>
      <c r="E321" s="5"/>
      <c r="F321" s="103"/>
      <c r="G321" s="8"/>
      <c r="H321" s="97"/>
      <c r="I321" s="97"/>
      <c r="J321" s="97"/>
      <c r="K321" s="97"/>
      <c r="L321" s="97"/>
    </row>
    <row r="322" spans="1:12">
      <c r="A322" s="8"/>
      <c r="B322" s="5" t="s">
        <v>460</v>
      </c>
      <c r="C322" s="5">
        <v>2023263109</v>
      </c>
      <c r="D322" s="5" t="s">
        <v>461</v>
      </c>
      <c r="E322" s="5" t="s">
        <v>462</v>
      </c>
      <c r="F322" s="31" t="s">
        <v>380</v>
      </c>
      <c r="G322" s="5">
        <v>4</v>
      </c>
      <c r="H322" s="97"/>
      <c r="I322" s="97"/>
      <c r="J322" s="97"/>
      <c r="K322" s="97"/>
      <c r="L322" s="97"/>
    </row>
    <row r="323" spans="1:12">
      <c r="A323" s="8"/>
      <c r="B323" s="5" t="s">
        <v>463</v>
      </c>
      <c r="C323" s="5">
        <v>2024263302</v>
      </c>
      <c r="D323" s="5" t="s">
        <v>464</v>
      </c>
      <c r="E323" s="5" t="s">
        <v>409</v>
      </c>
      <c r="F323" s="5" t="s">
        <v>465</v>
      </c>
      <c r="G323" s="5">
        <v>9</v>
      </c>
      <c r="H323" s="97"/>
      <c r="I323" s="97"/>
      <c r="J323" s="97"/>
      <c r="K323" s="97"/>
      <c r="L323" s="97"/>
    </row>
    <row r="324" spans="1:12">
      <c r="A324" s="8"/>
      <c r="B324" s="5"/>
      <c r="C324" s="5"/>
      <c r="D324" s="5"/>
      <c r="E324" s="5" t="s">
        <v>466</v>
      </c>
      <c r="F324" s="5" t="s">
        <v>467</v>
      </c>
      <c r="G324" s="5"/>
      <c r="H324" s="97"/>
      <c r="I324" s="97"/>
      <c r="J324" s="97"/>
      <c r="K324" s="97"/>
      <c r="L324" s="97"/>
    </row>
    <row r="325" spans="1:12">
      <c r="A325" s="8"/>
      <c r="B325" s="5"/>
      <c r="C325" s="5"/>
      <c r="D325" s="5"/>
      <c r="E325" s="5" t="s">
        <v>410</v>
      </c>
      <c r="F325" s="5" t="s">
        <v>77</v>
      </c>
      <c r="G325" s="5"/>
      <c r="H325" s="97"/>
      <c r="I325" s="97"/>
      <c r="J325" s="97"/>
      <c r="K325" s="97"/>
      <c r="L325" s="97"/>
    </row>
    <row r="326" spans="1:12">
      <c r="A326" s="8"/>
      <c r="B326" s="5"/>
      <c r="C326" s="5">
        <v>2024263323</v>
      </c>
      <c r="D326" s="5" t="s">
        <v>468</v>
      </c>
      <c r="E326" s="5" t="s">
        <v>466</v>
      </c>
      <c r="F326" s="5" t="s">
        <v>467</v>
      </c>
      <c r="G326" s="5">
        <v>4</v>
      </c>
      <c r="H326" s="97"/>
      <c r="I326" s="97"/>
      <c r="J326" s="97"/>
      <c r="K326" s="97"/>
      <c r="L326" s="97"/>
    </row>
    <row r="327" spans="1:12">
      <c r="A327" s="8"/>
      <c r="B327" s="5" t="s">
        <v>469</v>
      </c>
      <c r="C327" s="5">
        <v>2025263306</v>
      </c>
      <c r="D327" s="5" t="s">
        <v>470</v>
      </c>
      <c r="E327" s="5" t="s">
        <v>78</v>
      </c>
      <c r="F327" s="5" t="s">
        <v>80</v>
      </c>
      <c r="G327" s="5">
        <v>2</v>
      </c>
      <c r="H327" s="97"/>
      <c r="I327" s="97"/>
      <c r="J327" s="97"/>
      <c r="K327" s="97"/>
      <c r="L327" s="97"/>
    </row>
    <row r="328" spans="1:12">
      <c r="A328" s="8"/>
      <c r="B328" s="5"/>
      <c r="C328" s="5">
        <v>2025263303</v>
      </c>
      <c r="D328" s="5" t="s">
        <v>471</v>
      </c>
      <c r="E328" s="5" t="s">
        <v>472</v>
      </c>
      <c r="F328" s="5" t="s">
        <v>473</v>
      </c>
      <c r="G328" s="5">
        <v>8</v>
      </c>
      <c r="H328" s="97"/>
      <c r="I328" s="97"/>
      <c r="J328" s="97"/>
      <c r="K328" s="97"/>
      <c r="L328" s="97"/>
    </row>
    <row r="329" spans="1:12">
      <c r="A329" s="8"/>
      <c r="B329" s="5"/>
      <c r="C329" s="5"/>
      <c r="D329" s="5"/>
      <c r="E329" s="5" t="s">
        <v>474</v>
      </c>
      <c r="F329" s="5" t="s">
        <v>475</v>
      </c>
      <c r="G329" s="5"/>
      <c r="H329" s="97"/>
      <c r="I329" s="97"/>
      <c r="J329" s="97"/>
      <c r="K329" s="97"/>
      <c r="L329" s="97"/>
    </row>
    <row r="330" spans="1:12">
      <c r="A330" s="8"/>
      <c r="B330" s="5" t="s">
        <v>476</v>
      </c>
      <c r="C330" s="5">
        <v>2025263428</v>
      </c>
      <c r="D330" s="5" t="s">
        <v>477</v>
      </c>
      <c r="E330" s="5" t="s">
        <v>478</v>
      </c>
      <c r="F330" s="5" t="s">
        <v>473</v>
      </c>
      <c r="G330" s="5">
        <v>4</v>
      </c>
      <c r="H330" s="97"/>
      <c r="I330" s="97"/>
      <c r="J330" s="97"/>
      <c r="K330" s="97"/>
      <c r="L330" s="97"/>
    </row>
    <row r="331" spans="1:12">
      <c r="A331" s="8"/>
      <c r="B331" s="5" t="s">
        <v>479</v>
      </c>
      <c r="C331" s="5">
        <v>2025263505</v>
      </c>
      <c r="D331" s="5" t="s">
        <v>480</v>
      </c>
      <c r="E331" s="5" t="s">
        <v>481</v>
      </c>
      <c r="F331" s="5" t="s">
        <v>482</v>
      </c>
      <c r="G331" s="5">
        <v>2</v>
      </c>
      <c r="H331" s="97"/>
      <c r="I331" s="97"/>
      <c r="J331" s="97"/>
      <c r="K331" s="97"/>
      <c r="L331" s="97"/>
    </row>
    <row r="332" spans="1:12">
      <c r="A332" s="8"/>
      <c r="B332" s="5" t="s">
        <v>71</v>
      </c>
      <c r="C332" s="5">
        <v>2025263614</v>
      </c>
      <c r="D332" s="5" t="s">
        <v>85</v>
      </c>
      <c r="E332" s="5" t="s">
        <v>483</v>
      </c>
      <c r="F332" s="5" t="s">
        <v>475</v>
      </c>
      <c r="G332" s="5">
        <v>4</v>
      </c>
      <c r="H332" s="97"/>
      <c r="I332" s="97"/>
      <c r="J332" s="97"/>
      <c r="K332" s="97"/>
      <c r="L332" s="97"/>
    </row>
    <row r="333" spans="1:12">
      <c r="A333" s="8"/>
      <c r="B333" s="5"/>
      <c r="C333" s="5">
        <v>2025263627</v>
      </c>
      <c r="D333" s="5" t="s">
        <v>484</v>
      </c>
      <c r="E333" s="5" t="s">
        <v>102</v>
      </c>
      <c r="F333" s="5" t="s">
        <v>77</v>
      </c>
      <c r="G333" s="5">
        <v>2</v>
      </c>
      <c r="H333" s="97"/>
      <c r="I333" s="97"/>
      <c r="J333" s="97"/>
      <c r="K333" s="97"/>
      <c r="L333" s="97"/>
    </row>
    <row r="334" spans="1:12">
      <c r="A334" s="5" t="s">
        <v>8</v>
      </c>
      <c r="B334" s="29" t="s">
        <v>485</v>
      </c>
      <c r="C334" s="29">
        <v>2024353116</v>
      </c>
      <c r="D334" s="29" t="s">
        <v>486</v>
      </c>
      <c r="E334" s="29" t="s">
        <v>487</v>
      </c>
      <c r="F334" s="29" t="s">
        <v>488</v>
      </c>
      <c r="G334" s="29">
        <v>2</v>
      </c>
      <c r="H334" s="105"/>
      <c r="I334" s="105"/>
      <c r="J334" s="97"/>
      <c r="K334" s="97"/>
      <c r="L334" s="97"/>
    </row>
    <row r="335" spans="1:12">
      <c r="A335" s="5"/>
      <c r="B335" s="29"/>
      <c r="C335" s="29">
        <v>2024353102</v>
      </c>
      <c r="D335" s="29" t="s">
        <v>489</v>
      </c>
      <c r="E335" s="29" t="s">
        <v>490</v>
      </c>
      <c r="F335" s="29" t="s">
        <v>77</v>
      </c>
      <c r="G335" s="29">
        <v>2</v>
      </c>
      <c r="H335" s="106"/>
      <c r="I335" s="106"/>
      <c r="J335" s="97"/>
      <c r="K335" s="97"/>
      <c r="L335" s="97"/>
    </row>
    <row r="336" spans="1:12">
      <c r="A336" s="5"/>
      <c r="B336" s="29"/>
      <c r="C336" s="29">
        <v>2024353136</v>
      </c>
      <c r="D336" s="29" t="s">
        <v>491</v>
      </c>
      <c r="E336" s="29" t="s">
        <v>492</v>
      </c>
      <c r="F336" s="29" t="s">
        <v>493</v>
      </c>
      <c r="G336" s="29">
        <v>3</v>
      </c>
      <c r="H336" s="106"/>
      <c r="I336" s="106"/>
      <c r="J336" s="97"/>
      <c r="K336" s="97"/>
      <c r="L336" s="97"/>
    </row>
    <row r="337" spans="1:12">
      <c r="A337" s="5"/>
      <c r="B337" s="29"/>
      <c r="C337" s="29">
        <v>2024353107</v>
      </c>
      <c r="D337" s="29" t="s">
        <v>494</v>
      </c>
      <c r="E337" s="29" t="s">
        <v>492</v>
      </c>
      <c r="F337" s="29" t="s">
        <v>493</v>
      </c>
      <c r="G337" s="29">
        <v>3</v>
      </c>
      <c r="H337" s="106"/>
      <c r="I337" s="106"/>
      <c r="J337" s="97"/>
      <c r="K337" s="97"/>
      <c r="L337" s="97"/>
    </row>
    <row r="338" spans="1:12">
      <c r="A338" s="5"/>
      <c r="B338" s="29"/>
      <c r="C338" s="29">
        <v>2024353132</v>
      </c>
      <c r="D338" s="29" t="s">
        <v>495</v>
      </c>
      <c r="E338" s="29" t="s">
        <v>496</v>
      </c>
      <c r="F338" s="29" t="s">
        <v>482</v>
      </c>
      <c r="G338" s="29">
        <v>7</v>
      </c>
      <c r="H338" s="106"/>
      <c r="I338" s="106"/>
      <c r="J338" s="97"/>
      <c r="K338" s="97"/>
      <c r="L338" s="97"/>
    </row>
    <row r="339" spans="1:12">
      <c r="A339" s="5"/>
      <c r="B339" s="29"/>
      <c r="C339" s="29"/>
      <c r="D339" s="29"/>
      <c r="E339" s="29" t="s">
        <v>492</v>
      </c>
      <c r="F339" s="29" t="s">
        <v>493</v>
      </c>
      <c r="G339" s="29"/>
      <c r="H339" s="106"/>
      <c r="I339" s="106"/>
      <c r="J339" s="97"/>
      <c r="K339" s="97"/>
      <c r="L339" s="97"/>
    </row>
    <row r="340" customHeight="1" spans="1:12">
      <c r="A340" s="5"/>
      <c r="B340" s="29"/>
      <c r="C340" s="29"/>
      <c r="D340" s="29"/>
      <c r="E340" s="29" t="s">
        <v>490</v>
      </c>
      <c r="F340" s="29" t="s">
        <v>77</v>
      </c>
      <c r="G340" s="29"/>
      <c r="H340" s="106"/>
      <c r="I340" s="106"/>
      <c r="J340" s="107"/>
      <c r="K340" s="107"/>
      <c r="L340" s="107"/>
    </row>
    <row r="341" customHeight="1" spans="1:12">
      <c r="A341" s="5"/>
      <c r="B341" s="29"/>
      <c r="C341" s="29">
        <v>2024353103</v>
      </c>
      <c r="D341" s="29" t="s">
        <v>497</v>
      </c>
      <c r="E341" s="29" t="s">
        <v>498</v>
      </c>
      <c r="F341" s="29" t="s">
        <v>499</v>
      </c>
      <c r="G341" s="29">
        <v>6</v>
      </c>
      <c r="H341" s="106"/>
      <c r="I341" s="106"/>
      <c r="J341" s="107"/>
      <c r="K341" s="107"/>
      <c r="L341" s="107"/>
    </row>
    <row r="342" customHeight="1" spans="1:12">
      <c r="A342" s="5"/>
      <c r="B342" s="29"/>
      <c r="C342" s="29"/>
      <c r="D342" s="29"/>
      <c r="E342" s="29" t="s">
        <v>496</v>
      </c>
      <c r="F342" s="29" t="s">
        <v>482</v>
      </c>
      <c r="G342" s="29"/>
      <c r="H342" s="106"/>
      <c r="I342" s="106"/>
      <c r="J342" s="107"/>
      <c r="K342" s="107"/>
      <c r="L342" s="107"/>
    </row>
    <row r="343" customHeight="1" spans="1:12">
      <c r="A343" s="5"/>
      <c r="B343" s="29"/>
      <c r="C343" s="29"/>
      <c r="D343" s="29"/>
      <c r="E343" s="29" t="s">
        <v>492</v>
      </c>
      <c r="F343" s="29" t="s">
        <v>493</v>
      </c>
      <c r="G343" s="29"/>
      <c r="H343" s="106"/>
      <c r="I343" s="106"/>
      <c r="J343" s="107"/>
      <c r="K343" s="107"/>
      <c r="L343" s="107"/>
    </row>
    <row r="344" customHeight="1" spans="1:12">
      <c r="A344" s="5"/>
      <c r="B344" s="29"/>
      <c r="C344" s="29">
        <v>2024353108</v>
      </c>
      <c r="D344" s="29" t="s">
        <v>500</v>
      </c>
      <c r="E344" s="29" t="s">
        <v>498</v>
      </c>
      <c r="F344" s="29" t="s">
        <v>499</v>
      </c>
      <c r="G344" s="29">
        <v>6</v>
      </c>
      <c r="H344" s="106"/>
      <c r="I344" s="106"/>
      <c r="J344" s="107"/>
      <c r="K344" s="107"/>
      <c r="L344" s="107"/>
    </row>
    <row r="345" customHeight="1" spans="1:12">
      <c r="A345" s="5"/>
      <c r="B345" s="29"/>
      <c r="C345" s="29"/>
      <c r="D345" s="29"/>
      <c r="E345" s="29" t="s">
        <v>496</v>
      </c>
      <c r="F345" s="29" t="s">
        <v>482</v>
      </c>
      <c r="G345" s="29"/>
      <c r="H345" s="106"/>
      <c r="I345" s="106"/>
      <c r="J345" s="107"/>
      <c r="K345" s="107"/>
      <c r="L345" s="107"/>
    </row>
    <row r="346" customHeight="1" spans="1:12">
      <c r="A346" s="5"/>
      <c r="B346" s="29"/>
      <c r="C346" s="29"/>
      <c r="D346" s="29"/>
      <c r="E346" s="29" t="s">
        <v>492</v>
      </c>
      <c r="F346" s="29" t="s">
        <v>493</v>
      </c>
      <c r="G346" s="29"/>
      <c r="H346" s="105"/>
      <c r="I346" s="106"/>
      <c r="J346" s="107"/>
      <c r="K346" s="107"/>
      <c r="L346" s="107"/>
    </row>
    <row r="347" customHeight="1" spans="1:12">
      <c r="A347" s="5"/>
      <c r="B347" s="29"/>
      <c r="C347" s="29">
        <v>2024353106</v>
      </c>
      <c r="D347" s="29" t="s">
        <v>501</v>
      </c>
      <c r="E347" s="29" t="s">
        <v>498</v>
      </c>
      <c r="F347" s="29" t="s">
        <v>499</v>
      </c>
      <c r="G347" s="29">
        <v>4</v>
      </c>
      <c r="H347" s="105"/>
      <c r="I347" s="106"/>
      <c r="J347" s="107"/>
      <c r="K347" s="107"/>
      <c r="L347" s="107"/>
    </row>
    <row r="348" spans="1:7">
      <c r="A348" s="5"/>
      <c r="B348" s="29"/>
      <c r="C348" s="29"/>
      <c r="D348" s="29"/>
      <c r="E348" s="29" t="s">
        <v>492</v>
      </c>
      <c r="F348" s="29" t="s">
        <v>40</v>
      </c>
      <c r="G348" s="29"/>
    </row>
    <row r="349" spans="1:7">
      <c r="A349" s="5"/>
      <c r="B349" s="29" t="s">
        <v>502</v>
      </c>
      <c r="C349" s="104" t="s">
        <v>503</v>
      </c>
      <c r="D349" s="29" t="s">
        <v>504</v>
      </c>
      <c r="E349" s="29" t="s">
        <v>505</v>
      </c>
      <c r="F349" s="29" t="s">
        <v>77</v>
      </c>
      <c r="G349" s="29">
        <v>5</v>
      </c>
    </row>
    <row r="350" spans="1:7">
      <c r="A350" s="5"/>
      <c r="B350" s="29"/>
      <c r="C350" s="104"/>
      <c r="D350" s="29"/>
      <c r="E350" s="29" t="s">
        <v>506</v>
      </c>
      <c r="F350" s="29" t="s">
        <v>465</v>
      </c>
      <c r="G350" s="29"/>
    </row>
    <row r="351" spans="1:7">
      <c r="A351" s="5"/>
      <c r="B351" s="29"/>
      <c r="C351" s="104" t="s">
        <v>507</v>
      </c>
      <c r="D351" s="29" t="s">
        <v>508</v>
      </c>
      <c r="E351" s="29" t="s">
        <v>509</v>
      </c>
      <c r="F351" s="29" t="s">
        <v>482</v>
      </c>
      <c r="G351" s="29">
        <v>9</v>
      </c>
    </row>
    <row r="352" spans="1:7">
      <c r="A352" s="5"/>
      <c r="B352" s="29"/>
      <c r="C352" s="104"/>
      <c r="D352" s="29"/>
      <c r="E352" s="29" t="s">
        <v>304</v>
      </c>
      <c r="F352" s="29" t="s">
        <v>482</v>
      </c>
      <c r="G352" s="29"/>
    </row>
    <row r="353" spans="1:7">
      <c r="A353" s="5"/>
      <c r="B353" s="29"/>
      <c r="C353" s="104"/>
      <c r="D353" s="29"/>
      <c r="E353" s="29" t="s">
        <v>505</v>
      </c>
      <c r="F353" s="29" t="s">
        <v>510</v>
      </c>
      <c r="G353" s="29"/>
    </row>
    <row r="354" spans="1:7">
      <c r="A354" s="5"/>
      <c r="B354" s="29"/>
      <c r="C354" s="104"/>
      <c r="D354" s="29"/>
      <c r="E354" s="29" t="s">
        <v>506</v>
      </c>
      <c r="F354" s="29" t="s">
        <v>511</v>
      </c>
      <c r="G354" s="29"/>
    </row>
    <row r="355" spans="1:7">
      <c r="A355" s="5"/>
      <c r="B355" s="29"/>
      <c r="C355" s="104" t="s">
        <v>512</v>
      </c>
      <c r="D355" s="29" t="s">
        <v>513</v>
      </c>
      <c r="E355" s="29" t="s">
        <v>514</v>
      </c>
      <c r="F355" s="29" t="s">
        <v>488</v>
      </c>
      <c r="G355" s="29">
        <v>9</v>
      </c>
    </row>
    <row r="356" spans="1:7">
      <c r="A356" s="5"/>
      <c r="B356" s="29"/>
      <c r="C356" s="104"/>
      <c r="D356" s="29"/>
      <c r="E356" s="29" t="s">
        <v>515</v>
      </c>
      <c r="F356" s="29" t="s">
        <v>516</v>
      </c>
      <c r="G356" s="29"/>
    </row>
    <row r="357" spans="1:7">
      <c r="A357" s="5"/>
      <c r="B357" s="29"/>
      <c r="C357" s="104"/>
      <c r="D357" s="29"/>
      <c r="E357" s="29" t="s">
        <v>509</v>
      </c>
      <c r="F357" s="29" t="s">
        <v>482</v>
      </c>
      <c r="G357" s="29"/>
    </row>
    <row r="358" spans="1:7">
      <c r="A358" s="5"/>
      <c r="B358" s="29"/>
      <c r="C358" s="104"/>
      <c r="D358" s="29"/>
      <c r="E358" s="29" t="s">
        <v>304</v>
      </c>
      <c r="F358" s="29" t="s">
        <v>482</v>
      </c>
      <c r="G358" s="29"/>
    </row>
    <row r="359" spans="1:7">
      <c r="A359" s="5"/>
      <c r="B359" s="29"/>
      <c r="C359" s="104" t="s">
        <v>517</v>
      </c>
      <c r="D359" s="29" t="s">
        <v>518</v>
      </c>
      <c r="E359" s="29" t="s">
        <v>509</v>
      </c>
      <c r="F359" s="29" t="s">
        <v>482</v>
      </c>
      <c r="G359" s="29">
        <v>4</v>
      </c>
    </row>
    <row r="360" spans="1:7">
      <c r="A360" s="5"/>
      <c r="B360" s="29"/>
      <c r="C360" s="104"/>
      <c r="D360" s="29"/>
      <c r="E360" s="29" t="s">
        <v>304</v>
      </c>
      <c r="F360" s="29" t="s">
        <v>482</v>
      </c>
      <c r="G360" s="29"/>
    </row>
    <row r="361" spans="1:7">
      <c r="A361" s="5"/>
      <c r="B361" s="29"/>
      <c r="C361" s="104" t="s">
        <v>519</v>
      </c>
      <c r="D361" s="29" t="s">
        <v>520</v>
      </c>
      <c r="E361" s="29" t="s">
        <v>514</v>
      </c>
      <c r="F361" s="29" t="s">
        <v>488</v>
      </c>
      <c r="G361" s="29">
        <v>9</v>
      </c>
    </row>
    <row r="362" spans="1:7">
      <c r="A362" s="5"/>
      <c r="B362" s="29"/>
      <c r="C362" s="104"/>
      <c r="D362" s="29"/>
      <c r="E362" s="29" t="s">
        <v>515</v>
      </c>
      <c r="F362" s="29" t="s">
        <v>516</v>
      </c>
      <c r="G362" s="29"/>
    </row>
    <row r="363" spans="1:7">
      <c r="A363" s="5"/>
      <c r="B363" s="29"/>
      <c r="C363" s="104"/>
      <c r="D363" s="29"/>
      <c r="E363" s="29" t="s">
        <v>509</v>
      </c>
      <c r="F363" s="29" t="s">
        <v>482</v>
      </c>
      <c r="G363" s="29"/>
    </row>
    <row r="364" spans="1:7">
      <c r="A364" s="5"/>
      <c r="B364" s="29"/>
      <c r="C364" s="104"/>
      <c r="D364" s="29"/>
      <c r="E364" s="29" t="s">
        <v>304</v>
      </c>
      <c r="F364" s="29" t="s">
        <v>482</v>
      </c>
      <c r="G364" s="29"/>
    </row>
    <row r="365" spans="1:7">
      <c r="A365" s="5"/>
      <c r="B365" s="29"/>
      <c r="C365" s="104" t="s">
        <v>521</v>
      </c>
      <c r="D365" s="29" t="s">
        <v>522</v>
      </c>
      <c r="E365" s="29" t="s">
        <v>514</v>
      </c>
      <c r="F365" s="29" t="s">
        <v>488</v>
      </c>
      <c r="G365" s="29">
        <v>9</v>
      </c>
    </row>
    <row r="366" spans="1:7">
      <c r="A366" s="5"/>
      <c r="B366" s="29"/>
      <c r="C366" s="104"/>
      <c r="D366" s="29"/>
      <c r="E366" s="29" t="s">
        <v>515</v>
      </c>
      <c r="F366" s="29" t="s">
        <v>516</v>
      </c>
      <c r="G366" s="29"/>
    </row>
    <row r="367" spans="1:7">
      <c r="A367" s="5"/>
      <c r="B367" s="29"/>
      <c r="C367" s="104"/>
      <c r="D367" s="29"/>
      <c r="E367" s="29" t="s">
        <v>509</v>
      </c>
      <c r="F367" s="29" t="s">
        <v>482</v>
      </c>
      <c r="G367" s="29"/>
    </row>
    <row r="368" spans="1:7">
      <c r="A368" s="5"/>
      <c r="B368" s="29"/>
      <c r="C368" s="104"/>
      <c r="D368" s="29"/>
      <c r="E368" s="29" t="s">
        <v>304</v>
      </c>
      <c r="F368" s="29" t="s">
        <v>482</v>
      </c>
      <c r="G368" s="29"/>
    </row>
    <row r="369" spans="1:7">
      <c r="A369" s="5"/>
      <c r="B369" s="29"/>
      <c r="C369" s="104" t="s">
        <v>523</v>
      </c>
      <c r="D369" s="29" t="s">
        <v>524</v>
      </c>
      <c r="E369" s="29" t="s">
        <v>514</v>
      </c>
      <c r="F369" s="29" t="s">
        <v>488</v>
      </c>
      <c r="G369" s="29">
        <v>9</v>
      </c>
    </row>
    <row r="370" spans="1:7">
      <c r="A370" s="5"/>
      <c r="B370" s="29"/>
      <c r="C370" s="104"/>
      <c r="D370" s="29"/>
      <c r="E370" s="29" t="s">
        <v>515</v>
      </c>
      <c r="F370" s="29" t="s">
        <v>516</v>
      </c>
      <c r="G370" s="29"/>
    </row>
    <row r="371" spans="1:7">
      <c r="A371" s="5"/>
      <c r="B371" s="29"/>
      <c r="C371" s="104"/>
      <c r="D371" s="29"/>
      <c r="E371" s="29" t="s">
        <v>509</v>
      </c>
      <c r="F371" s="29" t="s">
        <v>482</v>
      </c>
      <c r="G371" s="29"/>
    </row>
    <row r="372" spans="1:7">
      <c r="A372" s="5"/>
      <c r="B372" s="29"/>
      <c r="C372" s="104"/>
      <c r="D372" s="29"/>
      <c r="E372" s="29" t="s">
        <v>304</v>
      </c>
      <c r="F372" s="29" t="s">
        <v>482</v>
      </c>
      <c r="G372" s="29"/>
    </row>
  </sheetData>
  <sheetProtection formatCells="0" formatColumns="0" formatRows="0" insertRows="0" insertColumns="0" insertHyperlinks="0" deleteColumns="0" deleteRows="0" sort="0" autoFilter="0" pivotTables="0"/>
  <mergeCells count="269">
    <mergeCell ref="A1:G1"/>
    <mergeCell ref="A3:A26"/>
    <mergeCell ref="A27:A125"/>
    <mergeCell ref="A126:A212"/>
    <mergeCell ref="A213:A238"/>
    <mergeCell ref="A239:A306"/>
    <mergeCell ref="A307:A333"/>
    <mergeCell ref="A334:A372"/>
    <mergeCell ref="B3:B8"/>
    <mergeCell ref="B9:B11"/>
    <mergeCell ref="B12:B13"/>
    <mergeCell ref="B14:B19"/>
    <mergeCell ref="B21:B22"/>
    <mergeCell ref="B23:B24"/>
    <mergeCell ref="B25:B26"/>
    <mergeCell ref="B27:B28"/>
    <mergeCell ref="B29:B30"/>
    <mergeCell ref="B31:B37"/>
    <mergeCell ref="B38:B41"/>
    <mergeCell ref="B42:B44"/>
    <mergeCell ref="B46:B50"/>
    <mergeCell ref="B51:B56"/>
    <mergeCell ref="B57:B68"/>
    <mergeCell ref="B69:B72"/>
    <mergeCell ref="B73:B77"/>
    <mergeCell ref="B78:B86"/>
    <mergeCell ref="B87:B94"/>
    <mergeCell ref="B95:B109"/>
    <mergeCell ref="B110:B111"/>
    <mergeCell ref="B112:B113"/>
    <mergeCell ref="B114:B115"/>
    <mergeCell ref="B116:B119"/>
    <mergeCell ref="B120:B125"/>
    <mergeCell ref="B126:B132"/>
    <mergeCell ref="B134:B150"/>
    <mergeCell ref="B151:B165"/>
    <mergeCell ref="B166:B168"/>
    <mergeCell ref="B169:B177"/>
    <mergeCell ref="B178:B195"/>
    <mergeCell ref="B196:B201"/>
    <mergeCell ref="B202:B203"/>
    <mergeCell ref="B204:B212"/>
    <mergeCell ref="B213:B215"/>
    <mergeCell ref="B216:B219"/>
    <mergeCell ref="B220:B223"/>
    <mergeCell ref="B224:B226"/>
    <mergeCell ref="B229:B231"/>
    <mergeCell ref="B232:B233"/>
    <mergeCell ref="B235:B236"/>
    <mergeCell ref="B237:B238"/>
    <mergeCell ref="B239:B240"/>
    <mergeCell ref="B241:B245"/>
    <mergeCell ref="B246:B247"/>
    <mergeCell ref="B248:B250"/>
    <mergeCell ref="B251:B263"/>
    <mergeCell ref="B264:B267"/>
    <mergeCell ref="B268:B269"/>
    <mergeCell ref="B270:B271"/>
    <mergeCell ref="B272:B275"/>
    <mergeCell ref="B276:B278"/>
    <mergeCell ref="B279:B284"/>
    <mergeCell ref="B285:B301"/>
    <mergeCell ref="B302:B306"/>
    <mergeCell ref="B307:B316"/>
    <mergeCell ref="B319:B321"/>
    <mergeCell ref="B323:B326"/>
    <mergeCell ref="B327:B329"/>
    <mergeCell ref="B332:B333"/>
    <mergeCell ref="B334:B348"/>
    <mergeCell ref="B349:B372"/>
    <mergeCell ref="C3:C4"/>
    <mergeCell ref="C5:C6"/>
    <mergeCell ref="C7:C8"/>
    <mergeCell ref="C17:C18"/>
    <mergeCell ref="C126:C132"/>
    <mergeCell ref="C134:C136"/>
    <mergeCell ref="C137:C145"/>
    <mergeCell ref="C147:C148"/>
    <mergeCell ref="C149:C150"/>
    <mergeCell ref="C151:C153"/>
    <mergeCell ref="C154:C156"/>
    <mergeCell ref="C157:C159"/>
    <mergeCell ref="C162:C163"/>
    <mergeCell ref="C164:C165"/>
    <mergeCell ref="C169:C170"/>
    <mergeCell ref="C171:C172"/>
    <mergeCell ref="C174:C175"/>
    <mergeCell ref="C178:C180"/>
    <mergeCell ref="C181:C185"/>
    <mergeCell ref="C186:C191"/>
    <mergeCell ref="C193:C195"/>
    <mergeCell ref="C196:C197"/>
    <mergeCell ref="C198:C201"/>
    <mergeCell ref="C202:C203"/>
    <mergeCell ref="C204:C205"/>
    <mergeCell ref="C213:C215"/>
    <mergeCell ref="C216:C219"/>
    <mergeCell ref="C220:C223"/>
    <mergeCell ref="C224:C226"/>
    <mergeCell ref="C229:C231"/>
    <mergeCell ref="C232:C233"/>
    <mergeCell ref="C235:C236"/>
    <mergeCell ref="C237:C238"/>
    <mergeCell ref="C241:C243"/>
    <mergeCell ref="C246:C247"/>
    <mergeCell ref="C249:C250"/>
    <mergeCell ref="C251:C261"/>
    <mergeCell ref="C264:C265"/>
    <mergeCell ref="C266:C267"/>
    <mergeCell ref="C270:C271"/>
    <mergeCell ref="C272:C275"/>
    <mergeCell ref="C276:C277"/>
    <mergeCell ref="C279:C280"/>
    <mergeCell ref="C281:C282"/>
    <mergeCell ref="C283:C284"/>
    <mergeCell ref="C285:C292"/>
    <mergeCell ref="C293:C297"/>
    <mergeCell ref="C298:C299"/>
    <mergeCell ref="C300:C301"/>
    <mergeCell ref="C302:C304"/>
    <mergeCell ref="C305:C306"/>
    <mergeCell ref="C307:C311"/>
    <mergeCell ref="C312:C314"/>
    <mergeCell ref="C315:C316"/>
    <mergeCell ref="C323:C325"/>
    <mergeCell ref="C328:C329"/>
    <mergeCell ref="C338:C340"/>
    <mergeCell ref="C341:C343"/>
    <mergeCell ref="C344:C346"/>
    <mergeCell ref="C347:C348"/>
    <mergeCell ref="C349:C350"/>
    <mergeCell ref="C351:C354"/>
    <mergeCell ref="C355:C358"/>
    <mergeCell ref="C359:C360"/>
    <mergeCell ref="C361:C364"/>
    <mergeCell ref="C365:C368"/>
    <mergeCell ref="C369:C372"/>
    <mergeCell ref="D3:D4"/>
    <mergeCell ref="D5:D6"/>
    <mergeCell ref="D7:D8"/>
    <mergeCell ref="D17:D18"/>
    <mergeCell ref="D126:D132"/>
    <mergeCell ref="D134:D136"/>
    <mergeCell ref="D137:D145"/>
    <mergeCell ref="D147:D148"/>
    <mergeCell ref="D149:D150"/>
    <mergeCell ref="D151:D153"/>
    <mergeCell ref="D154:D156"/>
    <mergeCell ref="D157:D159"/>
    <mergeCell ref="D162:D163"/>
    <mergeCell ref="D164:D165"/>
    <mergeCell ref="D169:D170"/>
    <mergeCell ref="D171:D172"/>
    <mergeCell ref="D174:D175"/>
    <mergeCell ref="D178:D180"/>
    <mergeCell ref="D181:D185"/>
    <mergeCell ref="D186:D191"/>
    <mergeCell ref="D193:D195"/>
    <mergeCell ref="D196:D197"/>
    <mergeCell ref="D198:D201"/>
    <mergeCell ref="D202:D203"/>
    <mergeCell ref="D204:D205"/>
    <mergeCell ref="D213:D215"/>
    <mergeCell ref="D216:D219"/>
    <mergeCell ref="D220:D223"/>
    <mergeCell ref="D224:D226"/>
    <mergeCell ref="D229:D231"/>
    <mergeCell ref="D232:D233"/>
    <mergeCell ref="D235:D236"/>
    <mergeCell ref="D237:D238"/>
    <mergeCell ref="D241:D243"/>
    <mergeCell ref="D246:D247"/>
    <mergeCell ref="D249:D250"/>
    <mergeCell ref="D251:D261"/>
    <mergeCell ref="D264:D265"/>
    <mergeCell ref="D266:D267"/>
    <mergeCell ref="D270:D271"/>
    <mergeCell ref="D272:D275"/>
    <mergeCell ref="D276:D277"/>
    <mergeCell ref="D279:D280"/>
    <mergeCell ref="D281:D282"/>
    <mergeCell ref="D283:D284"/>
    <mergeCell ref="D285:D292"/>
    <mergeCell ref="D293:D297"/>
    <mergeCell ref="D298:D299"/>
    <mergeCell ref="D300:D301"/>
    <mergeCell ref="D302:D304"/>
    <mergeCell ref="D305:D306"/>
    <mergeCell ref="D307:D311"/>
    <mergeCell ref="D312:D314"/>
    <mergeCell ref="D315:D316"/>
    <mergeCell ref="D323:D325"/>
    <mergeCell ref="D328:D329"/>
    <mergeCell ref="D338:D340"/>
    <mergeCell ref="D341:D343"/>
    <mergeCell ref="D344:D346"/>
    <mergeCell ref="D347:D348"/>
    <mergeCell ref="D349:D350"/>
    <mergeCell ref="D351:D354"/>
    <mergeCell ref="D355:D358"/>
    <mergeCell ref="D359:D360"/>
    <mergeCell ref="D361:D364"/>
    <mergeCell ref="D365:D368"/>
    <mergeCell ref="D369:D372"/>
    <mergeCell ref="E15:E16"/>
    <mergeCell ref="E307:E310"/>
    <mergeCell ref="E312:E313"/>
    <mergeCell ref="E317:E318"/>
    <mergeCell ref="E319:E321"/>
    <mergeCell ref="F15:F16"/>
    <mergeCell ref="F320:F321"/>
    <mergeCell ref="G3:G4"/>
    <mergeCell ref="G5:G6"/>
    <mergeCell ref="G7:G8"/>
    <mergeCell ref="G17:G18"/>
    <mergeCell ref="G126:G132"/>
    <mergeCell ref="G134:G136"/>
    <mergeCell ref="G137:G145"/>
    <mergeCell ref="G147:G148"/>
    <mergeCell ref="G149:G150"/>
    <mergeCell ref="G151:G153"/>
    <mergeCell ref="G154:G156"/>
    <mergeCell ref="G157:G159"/>
    <mergeCell ref="G162:G163"/>
    <mergeCell ref="G164:G165"/>
    <mergeCell ref="G169:G170"/>
    <mergeCell ref="G171:G172"/>
    <mergeCell ref="G174:G175"/>
    <mergeCell ref="G178:G180"/>
    <mergeCell ref="G181:G185"/>
    <mergeCell ref="G186:G191"/>
    <mergeCell ref="G193:G195"/>
    <mergeCell ref="G196:G197"/>
    <mergeCell ref="G198:G201"/>
    <mergeCell ref="G202:G203"/>
    <mergeCell ref="G204:G205"/>
    <mergeCell ref="G241:G243"/>
    <mergeCell ref="G246:G247"/>
    <mergeCell ref="G249:G250"/>
    <mergeCell ref="G251:G261"/>
    <mergeCell ref="G264:G265"/>
    <mergeCell ref="G266:G267"/>
    <mergeCell ref="G270:G271"/>
    <mergeCell ref="G272:G275"/>
    <mergeCell ref="G276:G277"/>
    <mergeCell ref="G279:G280"/>
    <mergeCell ref="G281:G282"/>
    <mergeCell ref="G283:G284"/>
    <mergeCell ref="G285:G292"/>
    <mergeCell ref="G293:G297"/>
    <mergeCell ref="G298:G299"/>
    <mergeCell ref="G300:G301"/>
    <mergeCell ref="G302:G304"/>
    <mergeCell ref="G305:G306"/>
    <mergeCell ref="G307:G316"/>
    <mergeCell ref="G319:G321"/>
    <mergeCell ref="G323:G325"/>
    <mergeCell ref="G328:G329"/>
    <mergeCell ref="G338:G340"/>
    <mergeCell ref="G341:G343"/>
    <mergeCell ref="G344:G346"/>
    <mergeCell ref="G347:G348"/>
    <mergeCell ref="G349:G350"/>
    <mergeCell ref="G351:G354"/>
    <mergeCell ref="G355:G358"/>
    <mergeCell ref="G359:G360"/>
    <mergeCell ref="G361:G364"/>
    <mergeCell ref="G365:G368"/>
    <mergeCell ref="G369:G372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5"/>
  <sheetViews>
    <sheetView zoomScale="80" zoomScaleNormal="80" workbookViewId="0">
      <selection activeCell="K78" sqref="K78"/>
    </sheetView>
  </sheetViews>
  <sheetFormatPr defaultColWidth="8.63333333333333" defaultRowHeight="18.75" outlineLevelCol="7"/>
  <cols>
    <col min="1" max="1" width="20.25" style="79" customWidth="1"/>
    <col min="2" max="2" width="7.63333333333333" style="79" customWidth="1"/>
    <col min="3" max="3" width="20.25" style="79" customWidth="1"/>
    <col min="4" max="4" width="13.75" style="79" customWidth="1"/>
    <col min="5" max="5" width="16.8833333333333" style="79" customWidth="1"/>
    <col min="6" max="6" width="10.6333333333333" style="79" customWidth="1"/>
    <col min="7" max="7" width="18.775" style="79" customWidth="1"/>
    <col min="8" max="16" width="8.63333333333333" style="79"/>
  </cols>
  <sheetData>
    <row r="1" ht="22.5" customHeight="1" spans="1:8">
      <c r="A1" s="80" t="s">
        <v>525</v>
      </c>
      <c r="B1" s="81"/>
      <c r="C1" s="81"/>
      <c r="D1" s="81"/>
      <c r="E1" s="81"/>
      <c r="F1" s="81"/>
      <c r="G1" s="81"/>
      <c r="H1" s="83"/>
    </row>
    <row r="2" s="78" customFormat="1" ht="20.25" spans="1:8">
      <c r="A2" s="82" t="s">
        <v>22</v>
      </c>
      <c r="B2" s="82" t="s">
        <v>526</v>
      </c>
      <c r="C2" s="82" t="s">
        <v>91</v>
      </c>
      <c r="D2" s="82" t="s">
        <v>527</v>
      </c>
      <c r="E2" s="82" t="s">
        <v>528</v>
      </c>
      <c r="F2" s="84" t="s">
        <v>529</v>
      </c>
      <c r="G2" s="85" t="s">
        <v>530</v>
      </c>
      <c r="H2" s="82" t="s">
        <v>94</v>
      </c>
    </row>
    <row r="3" spans="1:8">
      <c r="A3" s="5" t="s">
        <v>2</v>
      </c>
      <c r="B3" s="5">
        <v>1</v>
      </c>
      <c r="C3" s="5" t="s">
        <v>531</v>
      </c>
      <c r="D3" s="5"/>
      <c r="E3" s="5">
        <v>39</v>
      </c>
      <c r="F3" s="76">
        <v>0</v>
      </c>
      <c r="G3" s="5"/>
      <c r="H3" s="5" t="s">
        <v>532</v>
      </c>
    </row>
    <row r="4" spans="1:8">
      <c r="A4" s="5"/>
      <c r="B4" s="5">
        <v>2</v>
      </c>
      <c r="C4" s="5" t="s">
        <v>533</v>
      </c>
      <c r="D4" s="5"/>
      <c r="E4" s="5">
        <v>40</v>
      </c>
      <c r="F4" s="76">
        <v>0</v>
      </c>
      <c r="G4" s="5"/>
      <c r="H4" s="5" t="s">
        <v>532</v>
      </c>
    </row>
    <row r="5" spans="1:8">
      <c r="A5" s="5"/>
      <c r="B5" s="5">
        <v>3</v>
      </c>
      <c r="C5" s="5" t="s">
        <v>534</v>
      </c>
      <c r="D5" s="5"/>
      <c r="E5" s="5">
        <v>42</v>
      </c>
      <c r="F5" s="76">
        <v>0</v>
      </c>
      <c r="G5" s="5"/>
      <c r="H5" s="5" t="s">
        <v>532</v>
      </c>
    </row>
    <row r="6" spans="1:8">
      <c r="A6" s="5"/>
      <c r="B6" s="5">
        <v>4</v>
      </c>
      <c r="C6" s="5" t="s">
        <v>535</v>
      </c>
      <c r="D6" s="5"/>
      <c r="E6" s="5">
        <v>40</v>
      </c>
      <c r="F6" s="76">
        <v>0</v>
      </c>
      <c r="G6" s="5"/>
      <c r="H6" s="5" t="s">
        <v>532</v>
      </c>
    </row>
    <row r="7" spans="1:8">
      <c r="A7" s="5"/>
      <c r="B7" s="5">
        <v>5</v>
      </c>
      <c r="C7" s="5" t="s">
        <v>536</v>
      </c>
      <c r="D7" s="5"/>
      <c r="E7" s="5">
        <v>43</v>
      </c>
      <c r="F7" s="76">
        <v>0</v>
      </c>
      <c r="G7" s="5"/>
      <c r="H7" s="5" t="s">
        <v>532</v>
      </c>
    </row>
    <row r="8" spans="1:8">
      <c r="A8" s="5"/>
      <c r="B8" s="5">
        <v>6</v>
      </c>
      <c r="C8" s="5" t="s">
        <v>537</v>
      </c>
      <c r="D8" s="5"/>
      <c r="E8" s="5">
        <v>43</v>
      </c>
      <c r="F8" s="76">
        <v>0</v>
      </c>
      <c r="G8" s="5"/>
      <c r="H8" s="5" t="s">
        <v>532</v>
      </c>
    </row>
    <row r="9" spans="1:8">
      <c r="A9" s="5"/>
      <c r="B9" s="5">
        <v>7</v>
      </c>
      <c r="C9" s="5" t="s">
        <v>538</v>
      </c>
      <c r="D9" s="5"/>
      <c r="E9" s="5">
        <v>41</v>
      </c>
      <c r="F9" s="76">
        <v>0</v>
      </c>
      <c r="G9" s="5"/>
      <c r="H9" s="5" t="s">
        <v>532</v>
      </c>
    </row>
    <row r="10" spans="1:8">
      <c r="A10" s="5"/>
      <c r="B10" s="5">
        <v>8</v>
      </c>
      <c r="C10" s="5" t="s">
        <v>31</v>
      </c>
      <c r="D10" s="5">
        <v>2</v>
      </c>
      <c r="E10" s="5">
        <v>39</v>
      </c>
      <c r="F10" s="76">
        <v>0.0465</v>
      </c>
      <c r="G10" s="5">
        <f>RANK(F10,$F$10:$F$43,1)</f>
        <v>28</v>
      </c>
      <c r="H10" s="5"/>
    </row>
    <row r="11" spans="1:8">
      <c r="A11" s="5"/>
      <c r="B11" s="5">
        <v>9</v>
      </c>
      <c r="C11" s="5" t="s">
        <v>539</v>
      </c>
      <c r="D11" s="5">
        <v>0</v>
      </c>
      <c r="E11" s="5">
        <v>40</v>
      </c>
      <c r="F11" s="76">
        <v>0</v>
      </c>
      <c r="G11" s="5">
        <f t="shared" ref="G11:G43" si="0">RANK(F11,$F$10:$F$43,1)</f>
        <v>1</v>
      </c>
      <c r="H11" s="5"/>
    </row>
    <row r="12" spans="1:8">
      <c r="A12" s="5"/>
      <c r="B12" s="5">
        <v>10</v>
      </c>
      <c r="C12" s="5" t="s">
        <v>540</v>
      </c>
      <c r="D12" s="5">
        <v>0</v>
      </c>
      <c r="E12" s="5">
        <v>42</v>
      </c>
      <c r="F12" s="76">
        <v>0</v>
      </c>
      <c r="G12" s="5">
        <f t="shared" si="0"/>
        <v>1</v>
      </c>
      <c r="H12" s="5"/>
    </row>
    <row r="13" spans="1:8">
      <c r="A13" s="5"/>
      <c r="B13" s="5">
        <v>11</v>
      </c>
      <c r="C13" s="5" t="s">
        <v>541</v>
      </c>
      <c r="D13" s="5">
        <v>0</v>
      </c>
      <c r="E13" s="5">
        <v>40</v>
      </c>
      <c r="F13" s="76">
        <v>0</v>
      </c>
      <c r="G13" s="5">
        <f t="shared" si="0"/>
        <v>1</v>
      </c>
      <c r="H13" s="5"/>
    </row>
    <row r="14" spans="1:8">
      <c r="A14" s="5"/>
      <c r="B14" s="5">
        <v>12</v>
      </c>
      <c r="C14" s="5" t="s">
        <v>542</v>
      </c>
      <c r="D14" s="5">
        <v>0</v>
      </c>
      <c r="E14" s="5">
        <v>43</v>
      </c>
      <c r="F14" s="76">
        <v>0</v>
      </c>
      <c r="G14" s="5">
        <f t="shared" si="0"/>
        <v>1</v>
      </c>
      <c r="H14" s="5"/>
    </row>
    <row r="15" spans="1:8">
      <c r="A15" s="5"/>
      <c r="B15" s="5">
        <v>13</v>
      </c>
      <c r="C15" s="5" t="s">
        <v>543</v>
      </c>
      <c r="D15" s="5">
        <v>0</v>
      </c>
      <c r="E15" s="5">
        <v>43</v>
      </c>
      <c r="F15" s="76">
        <v>0</v>
      </c>
      <c r="G15" s="5">
        <f t="shared" si="0"/>
        <v>1</v>
      </c>
      <c r="H15" s="5"/>
    </row>
    <row r="16" spans="1:8">
      <c r="A16" s="5"/>
      <c r="B16" s="5">
        <v>14</v>
      </c>
      <c r="C16" s="5" t="s">
        <v>544</v>
      </c>
      <c r="D16" s="5">
        <v>0</v>
      </c>
      <c r="E16" s="5">
        <v>41</v>
      </c>
      <c r="F16" s="76">
        <v>0</v>
      </c>
      <c r="G16" s="5">
        <f t="shared" si="0"/>
        <v>1</v>
      </c>
      <c r="H16" s="5"/>
    </row>
    <row r="17" spans="1:8">
      <c r="A17" s="5"/>
      <c r="B17" s="5">
        <v>15</v>
      </c>
      <c r="C17" s="5" t="s">
        <v>545</v>
      </c>
      <c r="D17" s="5">
        <v>0</v>
      </c>
      <c r="E17" s="5">
        <v>41</v>
      </c>
      <c r="F17" s="76">
        <v>0</v>
      </c>
      <c r="G17" s="5">
        <f t="shared" si="0"/>
        <v>1</v>
      </c>
      <c r="H17" s="5"/>
    </row>
    <row r="18" spans="1:8">
      <c r="A18" s="5"/>
      <c r="B18" s="5">
        <v>16</v>
      </c>
      <c r="C18" s="5" t="s">
        <v>546</v>
      </c>
      <c r="D18" s="5">
        <v>0</v>
      </c>
      <c r="E18" s="5">
        <v>41</v>
      </c>
      <c r="F18" s="76">
        <v>0</v>
      </c>
      <c r="G18" s="5">
        <f t="shared" si="0"/>
        <v>1</v>
      </c>
      <c r="H18" s="5"/>
    </row>
    <row r="19" spans="1:8">
      <c r="A19" s="5"/>
      <c r="B19" s="5">
        <v>17</v>
      </c>
      <c r="C19" s="5" t="s">
        <v>547</v>
      </c>
      <c r="D19" s="5">
        <v>0</v>
      </c>
      <c r="E19" s="5">
        <v>40</v>
      </c>
      <c r="F19" s="76">
        <v>0</v>
      </c>
      <c r="G19" s="5">
        <f t="shared" si="0"/>
        <v>1</v>
      </c>
      <c r="H19" s="5"/>
    </row>
    <row r="20" spans="1:8">
      <c r="A20" s="5"/>
      <c r="B20" s="5">
        <v>18</v>
      </c>
      <c r="C20" s="5" t="s">
        <v>548</v>
      </c>
      <c r="D20" s="5">
        <v>0</v>
      </c>
      <c r="E20" s="5">
        <v>43</v>
      </c>
      <c r="F20" s="76">
        <v>0</v>
      </c>
      <c r="G20" s="5">
        <f t="shared" si="0"/>
        <v>1</v>
      </c>
      <c r="H20" s="5"/>
    </row>
    <row r="21" spans="1:8">
      <c r="A21" s="5"/>
      <c r="B21" s="5">
        <v>19</v>
      </c>
      <c r="C21" s="5" t="s">
        <v>130</v>
      </c>
      <c r="D21" s="5">
        <v>2</v>
      </c>
      <c r="E21" s="5">
        <v>42</v>
      </c>
      <c r="F21" s="76">
        <v>0.0476</v>
      </c>
      <c r="G21" s="5">
        <f t="shared" si="0"/>
        <v>30</v>
      </c>
      <c r="H21" s="5"/>
    </row>
    <row r="22" spans="1:8">
      <c r="A22" s="5"/>
      <c r="B22" s="5">
        <v>20</v>
      </c>
      <c r="C22" s="5" t="s">
        <v>119</v>
      </c>
      <c r="D22" s="5">
        <v>5</v>
      </c>
      <c r="E22" s="5">
        <v>43</v>
      </c>
      <c r="F22" s="76">
        <v>0.1111</v>
      </c>
      <c r="G22" s="5">
        <f t="shared" si="0"/>
        <v>34</v>
      </c>
      <c r="H22" s="5"/>
    </row>
    <row r="23" spans="1:8">
      <c r="A23" s="5"/>
      <c r="B23" s="5">
        <v>21</v>
      </c>
      <c r="C23" s="5" t="s">
        <v>549</v>
      </c>
      <c r="D23" s="5">
        <v>0</v>
      </c>
      <c r="E23" s="5">
        <v>42</v>
      </c>
      <c r="F23" s="76">
        <v>0</v>
      </c>
      <c r="G23" s="5">
        <f t="shared" si="0"/>
        <v>1</v>
      </c>
      <c r="H23" s="5"/>
    </row>
    <row r="24" spans="1:8">
      <c r="A24" s="5"/>
      <c r="B24" s="5">
        <v>22</v>
      </c>
      <c r="C24" s="5" t="s">
        <v>550</v>
      </c>
      <c r="D24" s="5">
        <v>0</v>
      </c>
      <c r="E24" s="5">
        <v>45</v>
      </c>
      <c r="F24" s="76">
        <v>0</v>
      </c>
      <c r="G24" s="5">
        <f t="shared" si="0"/>
        <v>1</v>
      </c>
      <c r="H24" s="5"/>
    </row>
    <row r="25" spans="1:8">
      <c r="A25" s="5"/>
      <c r="B25" s="5">
        <v>23</v>
      </c>
      <c r="C25" s="5" t="s">
        <v>551</v>
      </c>
      <c r="D25" s="5">
        <v>0</v>
      </c>
      <c r="E25" s="5">
        <v>43</v>
      </c>
      <c r="F25" s="76">
        <v>0</v>
      </c>
      <c r="G25" s="5">
        <f t="shared" si="0"/>
        <v>1</v>
      </c>
      <c r="H25" s="5"/>
    </row>
    <row r="26" spans="1:8">
      <c r="A26" s="5"/>
      <c r="B26" s="5">
        <v>24</v>
      </c>
      <c r="C26" s="5" t="s">
        <v>552</v>
      </c>
      <c r="D26" s="5">
        <v>0</v>
      </c>
      <c r="E26" s="5">
        <v>42</v>
      </c>
      <c r="F26" s="76">
        <v>0</v>
      </c>
      <c r="G26" s="5">
        <f t="shared" si="0"/>
        <v>1</v>
      </c>
      <c r="H26" s="5"/>
    </row>
    <row r="27" spans="1:8">
      <c r="A27" s="5"/>
      <c r="B27" s="5">
        <v>25</v>
      </c>
      <c r="C27" s="5" t="s">
        <v>553</v>
      </c>
      <c r="D27" s="5">
        <v>0</v>
      </c>
      <c r="E27" s="5">
        <v>40</v>
      </c>
      <c r="F27" s="76">
        <v>0</v>
      </c>
      <c r="G27" s="5">
        <f t="shared" si="0"/>
        <v>1</v>
      </c>
      <c r="H27" s="5"/>
    </row>
    <row r="28" spans="1:8">
      <c r="A28" s="5"/>
      <c r="B28" s="5">
        <v>26</v>
      </c>
      <c r="C28" s="5" t="s">
        <v>554</v>
      </c>
      <c r="D28" s="5">
        <v>0</v>
      </c>
      <c r="E28" s="5">
        <v>43</v>
      </c>
      <c r="F28" s="76">
        <v>0</v>
      </c>
      <c r="G28" s="5">
        <f t="shared" si="0"/>
        <v>1</v>
      </c>
      <c r="H28" s="5"/>
    </row>
    <row r="29" spans="1:8">
      <c r="A29" s="5"/>
      <c r="B29" s="5">
        <v>27</v>
      </c>
      <c r="C29" s="5" t="s">
        <v>555</v>
      </c>
      <c r="D29" s="5">
        <v>0</v>
      </c>
      <c r="E29" s="5">
        <v>42</v>
      </c>
      <c r="F29" s="76">
        <v>0</v>
      </c>
      <c r="G29" s="5">
        <f t="shared" si="0"/>
        <v>1</v>
      </c>
      <c r="H29" s="5"/>
    </row>
    <row r="30" spans="1:8">
      <c r="A30" s="5"/>
      <c r="B30" s="5">
        <v>28</v>
      </c>
      <c r="C30" s="5" t="s">
        <v>556</v>
      </c>
      <c r="D30" s="5">
        <v>0</v>
      </c>
      <c r="E30" s="5">
        <v>43</v>
      </c>
      <c r="F30" s="76">
        <v>0</v>
      </c>
      <c r="G30" s="5">
        <f t="shared" si="0"/>
        <v>1</v>
      </c>
      <c r="H30" s="5"/>
    </row>
    <row r="31" spans="1:8">
      <c r="A31" s="5"/>
      <c r="B31" s="5">
        <v>29</v>
      </c>
      <c r="C31" s="5" t="s">
        <v>557</v>
      </c>
      <c r="D31" s="5">
        <v>0</v>
      </c>
      <c r="E31" s="5">
        <v>42</v>
      </c>
      <c r="F31" s="76">
        <v>0</v>
      </c>
      <c r="G31" s="5">
        <f t="shared" si="0"/>
        <v>1</v>
      </c>
      <c r="H31" s="5"/>
    </row>
    <row r="32" spans="1:8">
      <c r="A32" s="5"/>
      <c r="B32" s="5">
        <v>30</v>
      </c>
      <c r="C32" s="5" t="s">
        <v>558</v>
      </c>
      <c r="D32" s="5">
        <v>0</v>
      </c>
      <c r="E32" s="5">
        <v>45</v>
      </c>
      <c r="F32" s="76">
        <v>0</v>
      </c>
      <c r="G32" s="5">
        <f t="shared" si="0"/>
        <v>1</v>
      </c>
      <c r="H32" s="5"/>
    </row>
    <row r="33" spans="1:8">
      <c r="A33" s="5"/>
      <c r="B33" s="5">
        <v>31</v>
      </c>
      <c r="C33" s="5" t="s">
        <v>559</v>
      </c>
      <c r="D33" s="5">
        <v>0</v>
      </c>
      <c r="E33" s="5">
        <v>43</v>
      </c>
      <c r="F33" s="76">
        <v>0</v>
      </c>
      <c r="G33" s="5">
        <f t="shared" si="0"/>
        <v>1</v>
      </c>
      <c r="H33" s="5"/>
    </row>
    <row r="34" spans="1:8">
      <c r="A34" s="5"/>
      <c r="B34" s="5">
        <v>32</v>
      </c>
      <c r="C34" s="5" t="s">
        <v>37</v>
      </c>
      <c r="D34" s="5">
        <v>3</v>
      </c>
      <c r="E34" s="5">
        <v>42</v>
      </c>
      <c r="F34" s="76">
        <v>0.075</v>
      </c>
      <c r="G34" s="5">
        <f t="shared" si="0"/>
        <v>33</v>
      </c>
      <c r="H34" s="5"/>
    </row>
    <row r="35" spans="1:8">
      <c r="A35" s="5"/>
      <c r="B35" s="5">
        <v>33</v>
      </c>
      <c r="C35" s="5" t="s">
        <v>560</v>
      </c>
      <c r="D35" s="5">
        <v>0</v>
      </c>
      <c r="E35" s="5">
        <v>40</v>
      </c>
      <c r="F35" s="76">
        <v>0</v>
      </c>
      <c r="G35" s="5">
        <f t="shared" si="0"/>
        <v>1</v>
      </c>
      <c r="H35" s="5"/>
    </row>
    <row r="36" spans="1:8">
      <c r="A36" s="5"/>
      <c r="B36" s="5">
        <v>34</v>
      </c>
      <c r="C36" s="5" t="s">
        <v>138</v>
      </c>
      <c r="D36" s="5">
        <v>2</v>
      </c>
      <c r="E36" s="5">
        <v>40</v>
      </c>
      <c r="F36" s="76">
        <v>0.0513</v>
      </c>
      <c r="G36" s="5">
        <f t="shared" si="0"/>
        <v>31</v>
      </c>
      <c r="H36" s="5"/>
    </row>
    <row r="37" spans="1:8">
      <c r="A37" s="5"/>
      <c r="B37" s="5">
        <v>35</v>
      </c>
      <c r="C37" s="5" t="s">
        <v>95</v>
      </c>
      <c r="D37" s="5">
        <v>0</v>
      </c>
      <c r="E37" s="5">
        <v>41</v>
      </c>
      <c r="F37" s="76">
        <v>0</v>
      </c>
      <c r="G37" s="5">
        <f t="shared" si="0"/>
        <v>1</v>
      </c>
      <c r="H37" s="5"/>
    </row>
    <row r="38" spans="1:8">
      <c r="A38" s="5"/>
      <c r="B38" s="5">
        <v>36</v>
      </c>
      <c r="C38" s="5" t="s">
        <v>561</v>
      </c>
      <c r="D38" s="5">
        <v>0</v>
      </c>
      <c r="E38" s="5">
        <v>41</v>
      </c>
      <c r="F38" s="76">
        <v>0</v>
      </c>
      <c r="G38" s="5">
        <f t="shared" si="0"/>
        <v>1</v>
      </c>
      <c r="H38" s="5"/>
    </row>
    <row r="39" spans="1:8">
      <c r="A39" s="5"/>
      <c r="B39" s="5">
        <v>37</v>
      </c>
      <c r="C39" s="5" t="s">
        <v>562</v>
      </c>
      <c r="D39" s="5">
        <v>1</v>
      </c>
      <c r="E39" s="5">
        <v>40</v>
      </c>
      <c r="F39" s="76">
        <v>0.025</v>
      </c>
      <c r="G39" s="5">
        <f t="shared" si="0"/>
        <v>27</v>
      </c>
      <c r="H39" s="5"/>
    </row>
    <row r="40" spans="1:8">
      <c r="A40" s="5"/>
      <c r="B40" s="5">
        <v>38</v>
      </c>
      <c r="C40" s="5" t="s">
        <v>563</v>
      </c>
      <c r="D40" s="5">
        <v>0</v>
      </c>
      <c r="E40" s="5">
        <v>39</v>
      </c>
      <c r="F40" s="76">
        <v>0</v>
      </c>
      <c r="G40" s="5">
        <f t="shared" si="0"/>
        <v>1</v>
      </c>
      <c r="H40" s="5"/>
    </row>
    <row r="41" spans="1:8">
      <c r="A41" s="5"/>
      <c r="B41" s="5">
        <v>39</v>
      </c>
      <c r="C41" s="5" t="s">
        <v>105</v>
      </c>
      <c r="D41" s="5">
        <v>3</v>
      </c>
      <c r="E41" s="5">
        <v>40</v>
      </c>
      <c r="F41" s="76">
        <v>0.0714</v>
      </c>
      <c r="G41" s="5">
        <f t="shared" si="0"/>
        <v>32</v>
      </c>
      <c r="H41" s="5"/>
    </row>
    <row r="42" spans="1:8">
      <c r="A42" s="5"/>
      <c r="B42" s="5">
        <v>40</v>
      </c>
      <c r="C42" s="5" t="s">
        <v>564</v>
      </c>
      <c r="D42" s="5">
        <v>0</v>
      </c>
      <c r="E42" s="5">
        <v>40</v>
      </c>
      <c r="F42" s="76">
        <v>0</v>
      </c>
      <c r="G42" s="5">
        <f t="shared" si="0"/>
        <v>1</v>
      </c>
      <c r="H42" s="5"/>
    </row>
    <row r="43" spans="1:8">
      <c r="A43" s="5"/>
      <c r="B43" s="5">
        <v>41</v>
      </c>
      <c r="C43" s="5" t="s">
        <v>115</v>
      </c>
      <c r="D43" s="5">
        <v>2</v>
      </c>
      <c r="E43" s="5">
        <v>39</v>
      </c>
      <c r="F43" s="76">
        <v>0.0465</v>
      </c>
      <c r="G43" s="5">
        <f t="shared" si="0"/>
        <v>28</v>
      </c>
      <c r="H43" s="5"/>
    </row>
    <row r="44" spans="1:8">
      <c r="A44" s="5" t="s">
        <v>3</v>
      </c>
      <c r="B44" s="5">
        <v>1</v>
      </c>
      <c r="C44" s="5" t="s">
        <v>565</v>
      </c>
      <c r="D44" s="5"/>
      <c r="E44" s="5">
        <v>36</v>
      </c>
      <c r="F44" s="76">
        <v>0</v>
      </c>
      <c r="G44" s="5"/>
      <c r="H44" s="5" t="s">
        <v>532</v>
      </c>
    </row>
    <row r="45" spans="1:8">
      <c r="A45" s="5"/>
      <c r="B45" s="5">
        <v>2</v>
      </c>
      <c r="C45" s="5" t="s">
        <v>566</v>
      </c>
      <c r="D45" s="5"/>
      <c r="E45" s="5">
        <v>38</v>
      </c>
      <c r="F45" s="76">
        <v>0</v>
      </c>
      <c r="G45" s="5"/>
      <c r="H45" s="5" t="s">
        <v>532</v>
      </c>
    </row>
    <row r="46" spans="1:8">
      <c r="A46" s="5"/>
      <c r="B46" s="5">
        <v>3</v>
      </c>
      <c r="C46" s="5" t="s">
        <v>567</v>
      </c>
      <c r="D46" s="74"/>
      <c r="E46" s="5">
        <v>48</v>
      </c>
      <c r="F46" s="76">
        <v>0</v>
      </c>
      <c r="G46" s="5"/>
      <c r="H46" s="5" t="s">
        <v>532</v>
      </c>
    </row>
    <row r="47" spans="1:8">
      <c r="A47" s="5"/>
      <c r="B47" s="5">
        <v>4</v>
      </c>
      <c r="C47" s="5" t="s">
        <v>568</v>
      </c>
      <c r="D47" s="74"/>
      <c r="E47" s="5">
        <v>49</v>
      </c>
      <c r="F47" s="76">
        <v>0</v>
      </c>
      <c r="G47" s="5"/>
      <c r="H47" s="5" t="s">
        <v>532</v>
      </c>
    </row>
    <row r="48" spans="1:8">
      <c r="A48" s="5"/>
      <c r="B48" s="5">
        <v>5</v>
      </c>
      <c r="C48" s="5" t="s">
        <v>569</v>
      </c>
      <c r="D48" s="74"/>
      <c r="E48" s="5">
        <v>45</v>
      </c>
      <c r="F48" s="76">
        <v>0</v>
      </c>
      <c r="G48" s="5"/>
      <c r="H48" s="5" t="s">
        <v>532</v>
      </c>
    </row>
    <row r="49" spans="1:8">
      <c r="A49" s="5"/>
      <c r="B49" s="5">
        <v>6</v>
      </c>
      <c r="C49" s="5" t="s">
        <v>570</v>
      </c>
      <c r="D49" s="74"/>
      <c r="E49" s="5">
        <v>43</v>
      </c>
      <c r="F49" s="76">
        <v>0</v>
      </c>
      <c r="G49" s="5"/>
      <c r="H49" s="5" t="s">
        <v>532</v>
      </c>
    </row>
    <row r="50" spans="1:8">
      <c r="A50" s="5"/>
      <c r="B50" s="5">
        <v>7</v>
      </c>
      <c r="C50" s="5" t="s">
        <v>571</v>
      </c>
      <c r="D50" s="74"/>
      <c r="E50" s="74">
        <v>41</v>
      </c>
      <c r="F50" s="76">
        <v>0</v>
      </c>
      <c r="G50" s="5"/>
      <c r="H50" s="5" t="s">
        <v>532</v>
      </c>
    </row>
    <row r="51" spans="1:8">
      <c r="A51" s="5"/>
      <c r="B51" s="5">
        <v>8</v>
      </c>
      <c r="C51" s="5" t="s">
        <v>572</v>
      </c>
      <c r="D51" s="74"/>
      <c r="E51" s="74">
        <v>42</v>
      </c>
      <c r="F51" s="76">
        <v>0</v>
      </c>
      <c r="G51" s="5"/>
      <c r="H51" s="5" t="s">
        <v>532</v>
      </c>
    </row>
    <row r="52" spans="1:8">
      <c r="A52" s="5"/>
      <c r="B52" s="5">
        <v>9</v>
      </c>
      <c r="C52" s="5" t="s">
        <v>573</v>
      </c>
      <c r="D52" s="74"/>
      <c r="E52" s="74">
        <v>42</v>
      </c>
      <c r="F52" s="76">
        <v>0</v>
      </c>
      <c r="G52" s="5"/>
      <c r="H52" s="5" t="s">
        <v>532</v>
      </c>
    </row>
    <row r="53" spans="1:8">
      <c r="A53" s="5"/>
      <c r="B53" s="5">
        <v>10</v>
      </c>
      <c r="C53" s="5" t="s">
        <v>574</v>
      </c>
      <c r="D53" s="74"/>
      <c r="E53" s="74">
        <v>44</v>
      </c>
      <c r="F53" s="76">
        <v>0</v>
      </c>
      <c r="G53" s="5"/>
      <c r="H53" s="5" t="s">
        <v>532</v>
      </c>
    </row>
    <row r="54" spans="1:8">
      <c r="A54" s="5"/>
      <c r="B54" s="5">
        <v>11</v>
      </c>
      <c r="C54" s="5" t="s">
        <v>575</v>
      </c>
      <c r="D54" s="74"/>
      <c r="E54" s="74">
        <v>44</v>
      </c>
      <c r="F54" s="76">
        <v>0</v>
      </c>
      <c r="G54" s="5"/>
      <c r="H54" s="5" t="s">
        <v>532</v>
      </c>
    </row>
    <row r="55" spans="1:8">
      <c r="A55" s="5"/>
      <c r="B55" s="5">
        <v>12</v>
      </c>
      <c r="C55" s="5" t="s">
        <v>576</v>
      </c>
      <c r="D55" s="74"/>
      <c r="E55" s="74">
        <v>44</v>
      </c>
      <c r="F55" s="76">
        <v>0</v>
      </c>
      <c r="G55" s="5"/>
      <c r="H55" s="5" t="s">
        <v>532</v>
      </c>
    </row>
    <row r="56" spans="1:8">
      <c r="A56" s="5"/>
      <c r="B56" s="5">
        <v>13</v>
      </c>
      <c r="C56" s="5" t="s">
        <v>577</v>
      </c>
      <c r="D56" s="74"/>
      <c r="E56" s="74">
        <v>46</v>
      </c>
      <c r="F56" s="76">
        <v>0</v>
      </c>
      <c r="G56" s="5"/>
      <c r="H56" s="5" t="s">
        <v>532</v>
      </c>
    </row>
    <row r="57" spans="1:8">
      <c r="A57" s="5"/>
      <c r="B57" s="5">
        <v>14</v>
      </c>
      <c r="C57" s="5" t="s">
        <v>578</v>
      </c>
      <c r="D57" s="74"/>
      <c r="E57" s="74">
        <v>43</v>
      </c>
      <c r="F57" s="76">
        <v>0</v>
      </c>
      <c r="G57" s="5"/>
      <c r="H57" s="5" t="s">
        <v>532</v>
      </c>
    </row>
    <row r="58" spans="1:8">
      <c r="A58" s="5"/>
      <c r="B58" s="5">
        <v>15</v>
      </c>
      <c r="C58" s="5" t="s">
        <v>579</v>
      </c>
      <c r="D58" s="74"/>
      <c r="E58" s="74">
        <v>43</v>
      </c>
      <c r="F58" s="76">
        <v>0</v>
      </c>
      <c r="G58" s="5"/>
      <c r="H58" s="5" t="s">
        <v>532</v>
      </c>
    </row>
    <row r="59" spans="1:8">
      <c r="A59" s="5"/>
      <c r="B59" s="5">
        <v>16</v>
      </c>
      <c r="C59" s="5" t="s">
        <v>230</v>
      </c>
      <c r="D59" s="74">
        <v>2</v>
      </c>
      <c r="E59" s="74">
        <v>40</v>
      </c>
      <c r="F59" s="76">
        <v>0.05</v>
      </c>
      <c r="G59" s="5">
        <f>RANK(F59,$F$59:$F$85,1)</f>
        <v>14</v>
      </c>
      <c r="H59" s="5"/>
    </row>
    <row r="60" spans="1:8">
      <c r="A60" s="5"/>
      <c r="B60" s="5">
        <v>17</v>
      </c>
      <c r="C60" s="5" t="s">
        <v>142</v>
      </c>
      <c r="D60" s="74">
        <v>2</v>
      </c>
      <c r="E60" s="74">
        <v>41</v>
      </c>
      <c r="F60" s="76">
        <v>0.0487804878048781</v>
      </c>
      <c r="G60" s="5">
        <f t="shared" ref="G60:G85" si="1">RANK(F60,$F$59:$F$85,1)</f>
        <v>13</v>
      </c>
      <c r="H60" s="5"/>
    </row>
    <row r="61" spans="1:8">
      <c r="A61" s="5"/>
      <c r="B61" s="5">
        <v>18</v>
      </c>
      <c r="C61" s="5" t="s">
        <v>151</v>
      </c>
      <c r="D61" s="74">
        <v>7</v>
      </c>
      <c r="E61" s="74">
        <v>46</v>
      </c>
      <c r="F61" s="76">
        <v>0.152173913043478</v>
      </c>
      <c r="G61" s="5">
        <f t="shared" si="1"/>
        <v>23</v>
      </c>
      <c r="H61" s="5"/>
    </row>
    <row r="62" spans="1:8">
      <c r="A62" s="5"/>
      <c r="B62" s="5">
        <v>19</v>
      </c>
      <c r="C62" s="5" t="s">
        <v>50</v>
      </c>
      <c r="D62" s="74">
        <v>2</v>
      </c>
      <c r="E62" s="74">
        <v>42</v>
      </c>
      <c r="F62" s="76">
        <v>0.0476190476190476</v>
      </c>
      <c r="G62" s="5">
        <f t="shared" si="1"/>
        <v>12</v>
      </c>
      <c r="H62" s="5"/>
    </row>
    <row r="63" spans="1:8">
      <c r="A63" s="5"/>
      <c r="B63" s="5">
        <v>20</v>
      </c>
      <c r="C63" s="5" t="s">
        <v>57</v>
      </c>
      <c r="D63" s="74">
        <v>2</v>
      </c>
      <c r="E63" s="74">
        <v>46</v>
      </c>
      <c r="F63" s="76">
        <v>0.0434782608695652</v>
      </c>
      <c r="G63" s="5">
        <f t="shared" si="1"/>
        <v>10</v>
      </c>
      <c r="H63" s="5"/>
    </row>
    <row r="64" spans="1:8">
      <c r="A64" s="5"/>
      <c r="B64" s="5">
        <v>21</v>
      </c>
      <c r="C64" s="5" t="s">
        <v>237</v>
      </c>
      <c r="D64" s="74">
        <v>2</v>
      </c>
      <c r="E64" s="74">
        <v>46</v>
      </c>
      <c r="F64" s="76">
        <v>0.0434782608695652</v>
      </c>
      <c r="G64" s="5">
        <f t="shared" si="1"/>
        <v>10</v>
      </c>
      <c r="H64" s="5"/>
    </row>
    <row r="65" spans="1:8">
      <c r="A65" s="5"/>
      <c r="B65" s="5">
        <v>22</v>
      </c>
      <c r="C65" s="5" t="s">
        <v>241</v>
      </c>
      <c r="D65" s="74">
        <v>4</v>
      </c>
      <c r="E65" s="74">
        <v>45</v>
      </c>
      <c r="F65" s="76">
        <v>0.0888888888888889</v>
      </c>
      <c r="G65" s="5">
        <f t="shared" si="1"/>
        <v>16</v>
      </c>
      <c r="H65" s="5"/>
    </row>
    <row r="66" spans="1:8">
      <c r="A66" s="5"/>
      <c r="B66" s="5">
        <v>23</v>
      </c>
      <c r="C66" s="5" t="s">
        <v>205</v>
      </c>
      <c r="D66" s="74">
        <v>9</v>
      </c>
      <c r="E66" s="74">
        <v>45</v>
      </c>
      <c r="F66" s="76">
        <v>0.2</v>
      </c>
      <c r="G66" s="5">
        <f t="shared" si="1"/>
        <v>25</v>
      </c>
      <c r="H66" s="5"/>
    </row>
    <row r="67" spans="1:8">
      <c r="A67" s="5"/>
      <c r="B67" s="5">
        <v>24</v>
      </c>
      <c r="C67" s="5" t="s">
        <v>215</v>
      </c>
      <c r="D67" s="74">
        <v>8</v>
      </c>
      <c r="E67" s="74">
        <v>42</v>
      </c>
      <c r="F67" s="76">
        <v>0.19047619047619</v>
      </c>
      <c r="G67" s="5">
        <f t="shared" si="1"/>
        <v>24</v>
      </c>
      <c r="H67" s="5"/>
    </row>
    <row r="68" spans="1:8">
      <c r="A68" s="5"/>
      <c r="B68" s="5">
        <v>25</v>
      </c>
      <c r="C68" s="5" t="s">
        <v>54</v>
      </c>
      <c r="D68" s="74">
        <v>15</v>
      </c>
      <c r="E68" s="74">
        <v>42</v>
      </c>
      <c r="F68" s="76">
        <v>0.357142857142857</v>
      </c>
      <c r="G68" s="5">
        <f t="shared" si="1"/>
        <v>27</v>
      </c>
      <c r="H68" s="5"/>
    </row>
    <row r="69" spans="1:8">
      <c r="A69" s="5"/>
      <c r="B69" s="5">
        <v>26</v>
      </c>
      <c r="C69" s="5" t="s">
        <v>176</v>
      </c>
      <c r="D69" s="74">
        <v>6</v>
      </c>
      <c r="E69" s="74">
        <v>41</v>
      </c>
      <c r="F69" s="76">
        <v>0.146341463414634</v>
      </c>
      <c r="G69" s="5">
        <f t="shared" si="1"/>
        <v>22</v>
      </c>
      <c r="H69" s="5"/>
    </row>
    <row r="70" spans="1:8">
      <c r="A70" s="5"/>
      <c r="B70" s="5">
        <v>27</v>
      </c>
      <c r="C70" s="5" t="s">
        <v>580</v>
      </c>
      <c r="D70" s="74">
        <v>0</v>
      </c>
      <c r="E70" s="74">
        <v>50</v>
      </c>
      <c r="F70" s="76">
        <v>0</v>
      </c>
      <c r="G70" s="5">
        <f t="shared" si="1"/>
        <v>1</v>
      </c>
      <c r="H70" s="5"/>
    </row>
    <row r="71" spans="1:8">
      <c r="A71" s="5"/>
      <c r="B71" s="5">
        <v>28</v>
      </c>
      <c r="C71" s="5" t="s">
        <v>581</v>
      </c>
      <c r="D71" s="74">
        <v>0</v>
      </c>
      <c r="E71" s="74">
        <v>41</v>
      </c>
      <c r="F71" s="76">
        <v>0</v>
      </c>
      <c r="G71" s="5">
        <f t="shared" si="1"/>
        <v>1</v>
      </c>
      <c r="H71" s="5"/>
    </row>
    <row r="72" spans="1:8">
      <c r="A72" s="5"/>
      <c r="B72" s="5">
        <v>29</v>
      </c>
      <c r="C72" s="5" t="s">
        <v>582</v>
      </c>
      <c r="D72" s="74">
        <v>0</v>
      </c>
      <c r="E72" s="74">
        <v>42</v>
      </c>
      <c r="F72" s="76">
        <v>0</v>
      </c>
      <c r="G72" s="5">
        <f t="shared" si="1"/>
        <v>1</v>
      </c>
      <c r="H72" s="5"/>
    </row>
    <row r="73" spans="1:8">
      <c r="A73" s="5"/>
      <c r="B73" s="5">
        <v>30</v>
      </c>
      <c r="C73" s="5" t="s">
        <v>166</v>
      </c>
      <c r="D73" s="74">
        <v>1</v>
      </c>
      <c r="E73" s="74">
        <v>42</v>
      </c>
      <c r="F73" s="76">
        <v>0.0238095238095238</v>
      </c>
      <c r="G73" s="5">
        <f t="shared" si="1"/>
        <v>9</v>
      </c>
      <c r="H73" s="5"/>
    </row>
    <row r="74" spans="1:8">
      <c r="A74" s="5"/>
      <c r="B74" s="5">
        <v>31</v>
      </c>
      <c r="C74" s="5" t="s">
        <v>169</v>
      </c>
      <c r="D74" s="74">
        <v>5</v>
      </c>
      <c r="E74" s="74">
        <v>39</v>
      </c>
      <c r="F74" s="76">
        <v>0.128205128205128</v>
      </c>
      <c r="G74" s="5">
        <f t="shared" si="1"/>
        <v>20</v>
      </c>
      <c r="H74" s="5"/>
    </row>
    <row r="75" spans="1:8">
      <c r="A75" s="5"/>
      <c r="B75" s="5">
        <v>32</v>
      </c>
      <c r="C75" s="5" t="s">
        <v>200</v>
      </c>
      <c r="D75" s="74">
        <v>5</v>
      </c>
      <c r="E75" s="74">
        <v>41</v>
      </c>
      <c r="F75" s="76">
        <v>0.121951219512195</v>
      </c>
      <c r="G75" s="5">
        <f t="shared" si="1"/>
        <v>19</v>
      </c>
      <c r="H75" s="5"/>
    </row>
    <row r="76" spans="1:8">
      <c r="A76" s="5"/>
      <c r="B76" s="5">
        <v>33</v>
      </c>
      <c r="C76" s="5" t="s">
        <v>197</v>
      </c>
      <c r="D76" s="74">
        <v>4</v>
      </c>
      <c r="E76" s="74">
        <v>40</v>
      </c>
      <c r="F76" s="76">
        <v>0.1</v>
      </c>
      <c r="G76" s="5">
        <f t="shared" si="1"/>
        <v>17</v>
      </c>
      <c r="H76" s="5"/>
    </row>
    <row r="77" spans="1:8">
      <c r="A77" s="5"/>
      <c r="B77" s="5">
        <v>34</v>
      </c>
      <c r="C77" s="5" t="s">
        <v>583</v>
      </c>
      <c r="D77" s="74">
        <v>0</v>
      </c>
      <c r="E77" s="74">
        <v>40</v>
      </c>
      <c r="F77" s="76">
        <v>0</v>
      </c>
      <c r="G77" s="5">
        <f t="shared" si="1"/>
        <v>1</v>
      </c>
      <c r="H77" s="5"/>
    </row>
    <row r="78" spans="1:8">
      <c r="A78" s="5"/>
      <c r="B78" s="5">
        <v>35</v>
      </c>
      <c r="C78" s="5" t="s">
        <v>584</v>
      </c>
      <c r="D78" s="74">
        <v>0</v>
      </c>
      <c r="E78" s="74">
        <v>40</v>
      </c>
      <c r="F78" s="76">
        <v>0</v>
      </c>
      <c r="G78" s="5">
        <f t="shared" si="1"/>
        <v>1</v>
      </c>
      <c r="H78" s="5"/>
    </row>
    <row r="79" spans="1:8">
      <c r="A79" s="5"/>
      <c r="B79" s="5">
        <v>36</v>
      </c>
      <c r="C79" s="5" t="s">
        <v>161</v>
      </c>
      <c r="D79" s="74">
        <v>3</v>
      </c>
      <c r="E79" s="74">
        <v>40</v>
      </c>
      <c r="F79" s="76">
        <v>0.075</v>
      </c>
      <c r="G79" s="5">
        <f t="shared" si="1"/>
        <v>15</v>
      </c>
      <c r="H79" s="5"/>
    </row>
    <row r="80" spans="1:8">
      <c r="A80" s="5"/>
      <c r="B80" s="5">
        <v>37</v>
      </c>
      <c r="C80" s="5" t="s">
        <v>45</v>
      </c>
      <c r="D80" s="74">
        <v>4</v>
      </c>
      <c r="E80" s="74">
        <v>40</v>
      </c>
      <c r="F80" s="76">
        <v>0.1</v>
      </c>
      <c r="G80" s="5">
        <f t="shared" si="1"/>
        <v>17</v>
      </c>
      <c r="H80" s="5"/>
    </row>
    <row r="81" spans="1:8">
      <c r="A81" s="5"/>
      <c r="B81" s="5">
        <v>38</v>
      </c>
      <c r="C81" s="5" t="s">
        <v>61</v>
      </c>
      <c r="D81" s="74">
        <v>0</v>
      </c>
      <c r="E81" s="74">
        <v>39</v>
      </c>
      <c r="F81" s="76">
        <v>0</v>
      </c>
      <c r="G81" s="5">
        <f t="shared" si="1"/>
        <v>1</v>
      </c>
      <c r="H81" s="5"/>
    </row>
    <row r="82" spans="1:8">
      <c r="A82" s="5"/>
      <c r="B82" s="5">
        <v>39</v>
      </c>
      <c r="C82" s="5" t="s">
        <v>244</v>
      </c>
      <c r="D82" s="74">
        <v>6</v>
      </c>
      <c r="E82" s="74">
        <v>42</v>
      </c>
      <c r="F82" s="76">
        <v>0.142857142857143</v>
      </c>
      <c r="G82" s="5">
        <f t="shared" si="1"/>
        <v>21</v>
      </c>
      <c r="H82" s="5"/>
    </row>
    <row r="83" spans="1:8">
      <c r="A83" s="5"/>
      <c r="B83" s="5">
        <v>40</v>
      </c>
      <c r="C83" s="5" t="s">
        <v>99</v>
      </c>
      <c r="D83" s="74">
        <v>0</v>
      </c>
      <c r="E83" s="74">
        <v>40</v>
      </c>
      <c r="F83" s="76">
        <v>0</v>
      </c>
      <c r="G83" s="5">
        <f t="shared" si="1"/>
        <v>1</v>
      </c>
      <c r="H83" s="5"/>
    </row>
    <row r="84" spans="1:8">
      <c r="A84" s="5"/>
      <c r="B84" s="5">
        <v>41</v>
      </c>
      <c r="C84" s="5" t="s">
        <v>185</v>
      </c>
      <c r="D84" s="74">
        <v>12</v>
      </c>
      <c r="E84" s="74">
        <v>40</v>
      </c>
      <c r="F84" s="76">
        <v>0.3</v>
      </c>
      <c r="G84" s="5">
        <f t="shared" si="1"/>
        <v>26</v>
      </c>
      <c r="H84" s="5"/>
    </row>
    <row r="85" spans="1:8">
      <c r="A85" s="5"/>
      <c r="B85" s="5">
        <v>42</v>
      </c>
      <c r="C85" s="5" t="s">
        <v>585</v>
      </c>
      <c r="D85" s="74">
        <v>0</v>
      </c>
      <c r="E85" s="5">
        <v>40</v>
      </c>
      <c r="F85" s="76">
        <v>0</v>
      </c>
      <c r="G85" s="5">
        <f t="shared" si="1"/>
        <v>1</v>
      </c>
      <c r="H85" s="5"/>
    </row>
    <row r="86" spans="1:8">
      <c r="A86" s="5" t="s">
        <v>4</v>
      </c>
      <c r="B86" s="5">
        <v>1</v>
      </c>
      <c r="C86" s="5" t="s">
        <v>586</v>
      </c>
      <c r="D86" s="5">
        <v>0</v>
      </c>
      <c r="E86" s="5">
        <v>35</v>
      </c>
      <c r="F86" s="76">
        <v>0</v>
      </c>
      <c r="G86" s="86">
        <v>1</v>
      </c>
      <c r="H86" s="5"/>
    </row>
    <row r="87" spans="1:8">
      <c r="A87" s="5"/>
      <c r="B87" s="5">
        <v>2</v>
      </c>
      <c r="C87" s="5" t="s">
        <v>293</v>
      </c>
      <c r="D87" s="5">
        <v>4</v>
      </c>
      <c r="E87" s="5">
        <v>35</v>
      </c>
      <c r="F87" s="76">
        <v>0.114</v>
      </c>
      <c r="G87" s="5">
        <v>24</v>
      </c>
      <c r="H87" s="5"/>
    </row>
    <row r="88" spans="1:8">
      <c r="A88" s="5"/>
      <c r="B88" s="5">
        <v>3</v>
      </c>
      <c r="C88" s="5" t="s">
        <v>587</v>
      </c>
      <c r="D88" s="5">
        <v>0</v>
      </c>
      <c r="E88" s="5">
        <v>38</v>
      </c>
      <c r="F88" s="76">
        <v>0</v>
      </c>
      <c r="G88" s="5">
        <v>1</v>
      </c>
      <c r="H88" s="5"/>
    </row>
    <row r="89" spans="1:8">
      <c r="A89" s="5"/>
      <c r="B89" s="5">
        <v>4</v>
      </c>
      <c r="C89" s="5" t="s">
        <v>588</v>
      </c>
      <c r="D89" s="5">
        <v>0</v>
      </c>
      <c r="E89" s="5">
        <v>37</v>
      </c>
      <c r="F89" s="76">
        <v>0</v>
      </c>
      <c r="G89" s="5">
        <v>1</v>
      </c>
      <c r="H89" s="5"/>
    </row>
    <row r="90" spans="1:8">
      <c r="A90" s="5"/>
      <c r="B90" s="5">
        <v>5</v>
      </c>
      <c r="C90" s="5" t="s">
        <v>281</v>
      </c>
      <c r="D90" s="5">
        <v>6</v>
      </c>
      <c r="E90" s="5">
        <v>40</v>
      </c>
      <c r="F90" s="76">
        <v>0.15</v>
      </c>
      <c r="G90" s="5">
        <v>26</v>
      </c>
      <c r="H90" s="5"/>
    </row>
    <row r="91" spans="1:8">
      <c r="A91" s="5"/>
      <c r="B91" s="5">
        <v>6</v>
      </c>
      <c r="C91" s="5" t="s">
        <v>589</v>
      </c>
      <c r="D91" s="5">
        <v>0</v>
      </c>
      <c r="E91" s="5">
        <v>40</v>
      </c>
      <c r="F91" s="76">
        <v>0</v>
      </c>
      <c r="G91" s="5">
        <v>1</v>
      </c>
      <c r="H91" s="5"/>
    </row>
    <row r="92" spans="1:8">
      <c r="A92" s="5"/>
      <c r="B92" s="5">
        <v>7</v>
      </c>
      <c r="C92" s="5" t="s">
        <v>276</v>
      </c>
      <c r="D92" s="5">
        <v>3</v>
      </c>
      <c r="E92" s="5">
        <v>40</v>
      </c>
      <c r="F92" s="76">
        <v>0.075</v>
      </c>
      <c r="G92" s="5">
        <v>23</v>
      </c>
      <c r="H92" s="5"/>
    </row>
    <row r="93" spans="1:8">
      <c r="A93" s="5"/>
      <c r="B93" s="5">
        <v>8</v>
      </c>
      <c r="C93" s="5" t="s">
        <v>590</v>
      </c>
      <c r="D93" s="5">
        <v>0</v>
      </c>
      <c r="E93" s="5">
        <v>40</v>
      </c>
      <c r="F93" s="76">
        <v>0</v>
      </c>
      <c r="G93" s="5">
        <v>1</v>
      </c>
      <c r="H93" s="5"/>
    </row>
    <row r="94" spans="1:8">
      <c r="A94" s="5"/>
      <c r="B94" s="5">
        <v>9</v>
      </c>
      <c r="C94" s="5" t="s">
        <v>591</v>
      </c>
      <c r="D94" s="5">
        <v>0</v>
      </c>
      <c r="E94" s="5">
        <v>45</v>
      </c>
      <c r="F94" s="76">
        <v>0</v>
      </c>
      <c r="G94" s="5">
        <v>1</v>
      </c>
      <c r="H94" s="5"/>
    </row>
    <row r="95" spans="1:8">
      <c r="A95" s="5"/>
      <c r="B95" s="5">
        <v>10</v>
      </c>
      <c r="C95" s="5" t="s">
        <v>307</v>
      </c>
      <c r="D95" s="5">
        <v>2</v>
      </c>
      <c r="E95" s="5">
        <v>45</v>
      </c>
      <c r="F95" s="76">
        <v>0.0444</v>
      </c>
      <c r="G95" s="5">
        <v>22</v>
      </c>
      <c r="H95" s="5"/>
    </row>
    <row r="96" spans="1:8">
      <c r="A96" s="5"/>
      <c r="B96" s="5">
        <v>11</v>
      </c>
      <c r="C96" s="8" t="s">
        <v>592</v>
      </c>
      <c r="D96" s="5">
        <v>0</v>
      </c>
      <c r="E96" s="5">
        <v>35</v>
      </c>
      <c r="F96" s="76">
        <v>0</v>
      </c>
      <c r="G96" s="5">
        <v>1</v>
      </c>
      <c r="H96" s="5"/>
    </row>
    <row r="97" spans="1:8">
      <c r="A97" s="5"/>
      <c r="B97" s="5">
        <v>12</v>
      </c>
      <c r="C97" s="8" t="s">
        <v>593</v>
      </c>
      <c r="D97" s="5">
        <v>0</v>
      </c>
      <c r="E97" s="5">
        <v>35</v>
      </c>
      <c r="F97" s="76">
        <v>0</v>
      </c>
      <c r="G97" s="5">
        <v>1</v>
      </c>
      <c r="H97" s="5"/>
    </row>
    <row r="98" spans="1:8">
      <c r="A98" s="5"/>
      <c r="B98" s="5">
        <v>13</v>
      </c>
      <c r="C98" s="8" t="s">
        <v>266</v>
      </c>
      <c r="D98" s="5">
        <v>7</v>
      </c>
      <c r="E98" s="5">
        <v>45</v>
      </c>
      <c r="F98" s="76">
        <v>0.155555555555556</v>
      </c>
      <c r="G98" s="5">
        <v>27</v>
      </c>
      <c r="H98" s="5"/>
    </row>
    <row r="99" spans="1:8">
      <c r="A99" s="5"/>
      <c r="B99" s="5">
        <v>14</v>
      </c>
      <c r="C99" s="8" t="s">
        <v>594</v>
      </c>
      <c r="D99" s="5">
        <v>0</v>
      </c>
      <c r="E99" s="5">
        <v>45</v>
      </c>
      <c r="F99" s="76">
        <v>0</v>
      </c>
      <c r="G99" s="5">
        <v>1</v>
      </c>
      <c r="H99" s="5"/>
    </row>
    <row r="100" spans="1:8">
      <c r="A100" s="5"/>
      <c r="B100" s="5">
        <v>15</v>
      </c>
      <c r="C100" s="8" t="s">
        <v>595</v>
      </c>
      <c r="D100" s="5">
        <v>0</v>
      </c>
      <c r="E100" s="5">
        <v>40</v>
      </c>
      <c r="F100" s="76">
        <v>0</v>
      </c>
      <c r="G100" s="5">
        <v>1</v>
      </c>
      <c r="H100" s="5"/>
    </row>
    <row r="101" spans="1:8">
      <c r="A101" s="5"/>
      <c r="B101" s="5">
        <v>16</v>
      </c>
      <c r="C101" s="8" t="s">
        <v>247</v>
      </c>
      <c r="D101" s="5">
        <v>1</v>
      </c>
      <c r="E101" s="5">
        <v>45</v>
      </c>
      <c r="F101" s="76">
        <v>0.0222222222222222</v>
      </c>
      <c r="G101" s="5">
        <v>20</v>
      </c>
      <c r="H101" s="5"/>
    </row>
    <row r="102" spans="1:8">
      <c r="A102" s="5"/>
      <c r="B102" s="5">
        <v>17</v>
      </c>
      <c r="C102" s="8" t="s">
        <v>256</v>
      </c>
      <c r="D102" s="5">
        <v>5</v>
      </c>
      <c r="E102" s="5">
        <v>45</v>
      </c>
      <c r="F102" s="76">
        <v>0.111111111111111</v>
      </c>
      <c r="G102" s="5">
        <v>25</v>
      </c>
      <c r="H102" s="5"/>
    </row>
    <row r="103" customHeight="1" spans="1:8">
      <c r="A103" s="5"/>
      <c r="B103" s="5">
        <v>18</v>
      </c>
      <c r="C103" s="8" t="s">
        <v>254</v>
      </c>
      <c r="D103" s="5">
        <v>1</v>
      </c>
      <c r="E103" s="5">
        <v>45</v>
      </c>
      <c r="F103" s="76">
        <v>0.0222222222222222</v>
      </c>
      <c r="G103" s="5">
        <v>20</v>
      </c>
      <c r="H103" s="5"/>
    </row>
    <row r="104" spans="1:8">
      <c r="A104" s="5"/>
      <c r="B104" s="5">
        <v>19</v>
      </c>
      <c r="C104" s="8" t="s">
        <v>318</v>
      </c>
      <c r="D104" s="5">
        <v>0</v>
      </c>
      <c r="E104" s="5">
        <v>35</v>
      </c>
      <c r="F104" s="76">
        <v>0</v>
      </c>
      <c r="G104" s="5">
        <v>1</v>
      </c>
      <c r="H104" s="5"/>
    </row>
    <row r="105" spans="1:8">
      <c r="A105" s="5"/>
      <c r="B105" s="5">
        <v>20</v>
      </c>
      <c r="C105" s="8" t="s">
        <v>64</v>
      </c>
      <c r="D105" s="5">
        <v>0</v>
      </c>
      <c r="E105" s="5">
        <v>35</v>
      </c>
      <c r="F105" s="76">
        <v>0</v>
      </c>
      <c r="G105" s="5">
        <v>1</v>
      </c>
      <c r="H105" s="5"/>
    </row>
    <row r="106" spans="1:8">
      <c r="A106" s="5"/>
      <c r="B106" s="5">
        <v>21</v>
      </c>
      <c r="C106" s="8" t="s">
        <v>314</v>
      </c>
      <c r="D106" s="5">
        <v>0</v>
      </c>
      <c r="E106" s="5">
        <v>45</v>
      </c>
      <c r="F106" s="76">
        <v>0</v>
      </c>
      <c r="G106" s="5">
        <v>1</v>
      </c>
      <c r="H106" s="5"/>
    </row>
    <row r="107" spans="1:8">
      <c r="A107" s="5"/>
      <c r="B107" s="5">
        <v>22</v>
      </c>
      <c r="C107" s="8" t="s">
        <v>596</v>
      </c>
      <c r="D107" s="5">
        <v>0</v>
      </c>
      <c r="E107" s="5">
        <v>40</v>
      </c>
      <c r="F107" s="76">
        <v>0</v>
      </c>
      <c r="G107" s="5">
        <v>1</v>
      </c>
      <c r="H107" s="5"/>
    </row>
    <row r="108" spans="1:8">
      <c r="A108" s="5"/>
      <c r="B108" s="5">
        <v>23</v>
      </c>
      <c r="C108" s="8" t="s">
        <v>597</v>
      </c>
      <c r="D108" s="5">
        <v>0</v>
      </c>
      <c r="E108" s="5">
        <v>50</v>
      </c>
      <c r="F108" s="76">
        <v>0</v>
      </c>
      <c r="G108" s="5">
        <v>1</v>
      </c>
      <c r="H108" s="5"/>
    </row>
    <row r="109" spans="1:8">
      <c r="A109" s="5"/>
      <c r="B109" s="5">
        <v>24</v>
      </c>
      <c r="C109" s="8" t="s">
        <v>598</v>
      </c>
      <c r="D109" s="5">
        <v>0</v>
      </c>
      <c r="E109" s="5">
        <v>45</v>
      </c>
      <c r="F109" s="76">
        <v>0</v>
      </c>
      <c r="G109" s="5">
        <v>1</v>
      </c>
      <c r="H109" s="5"/>
    </row>
    <row r="110" spans="1:8">
      <c r="A110" s="5"/>
      <c r="B110" s="5">
        <v>25</v>
      </c>
      <c r="C110" s="8" t="s">
        <v>599</v>
      </c>
      <c r="D110" s="5">
        <v>0</v>
      </c>
      <c r="E110" s="5">
        <v>45</v>
      </c>
      <c r="F110" s="76">
        <v>0</v>
      </c>
      <c r="G110" s="5">
        <v>1</v>
      </c>
      <c r="H110" s="5"/>
    </row>
    <row r="111" spans="1:8">
      <c r="A111" s="5"/>
      <c r="B111" s="5">
        <v>26</v>
      </c>
      <c r="C111" s="8" t="s">
        <v>600</v>
      </c>
      <c r="D111" s="5">
        <v>0</v>
      </c>
      <c r="E111" s="5">
        <v>45</v>
      </c>
      <c r="F111" s="76">
        <v>0</v>
      </c>
      <c r="G111" s="5">
        <v>1</v>
      </c>
      <c r="H111" s="5"/>
    </row>
    <row r="112" spans="1:8">
      <c r="A112" s="5"/>
      <c r="B112" s="5">
        <v>27</v>
      </c>
      <c r="C112" s="8" t="s">
        <v>601</v>
      </c>
      <c r="D112" s="5">
        <v>0</v>
      </c>
      <c r="E112" s="5">
        <v>45</v>
      </c>
      <c r="F112" s="76">
        <v>0</v>
      </c>
      <c r="G112" s="5">
        <v>1</v>
      </c>
      <c r="H112" s="5"/>
    </row>
    <row r="113" spans="1:8">
      <c r="A113" s="5" t="s">
        <v>5</v>
      </c>
      <c r="B113" s="5">
        <v>1</v>
      </c>
      <c r="C113" s="5" t="s">
        <v>602</v>
      </c>
      <c r="D113" s="5">
        <v>0</v>
      </c>
      <c r="E113" s="5">
        <v>39</v>
      </c>
      <c r="F113" s="76">
        <v>0</v>
      </c>
      <c r="G113" s="5">
        <v>1</v>
      </c>
      <c r="H113" s="5"/>
    </row>
    <row r="114" spans="1:8">
      <c r="A114" s="5"/>
      <c r="B114" s="5">
        <v>2</v>
      </c>
      <c r="C114" s="5" t="s">
        <v>603</v>
      </c>
      <c r="D114" s="5">
        <v>0</v>
      </c>
      <c r="E114" s="5">
        <v>33</v>
      </c>
      <c r="F114" s="76">
        <v>0</v>
      </c>
      <c r="G114" s="5">
        <v>1</v>
      </c>
      <c r="H114" s="5"/>
    </row>
    <row r="115" spans="1:8">
      <c r="A115" s="5"/>
      <c r="B115" s="5">
        <v>3</v>
      </c>
      <c r="C115" s="5" t="s">
        <v>604</v>
      </c>
      <c r="D115" s="5">
        <v>0</v>
      </c>
      <c r="E115" s="5">
        <v>13</v>
      </c>
      <c r="F115" s="76">
        <v>0</v>
      </c>
      <c r="G115" s="5">
        <v>1</v>
      </c>
      <c r="H115" s="5"/>
    </row>
    <row r="116" spans="1:8">
      <c r="A116" s="5"/>
      <c r="B116" s="5">
        <v>4</v>
      </c>
      <c r="C116" s="5" t="s">
        <v>605</v>
      </c>
      <c r="D116" s="5">
        <v>0</v>
      </c>
      <c r="E116" s="5">
        <v>9</v>
      </c>
      <c r="F116" s="76">
        <v>0</v>
      </c>
      <c r="G116" s="5">
        <v>1</v>
      </c>
      <c r="H116" s="5"/>
    </row>
    <row r="117" spans="1:8">
      <c r="A117" s="5"/>
      <c r="B117" s="5">
        <v>5</v>
      </c>
      <c r="C117" s="5" t="s">
        <v>606</v>
      </c>
      <c r="D117" s="5">
        <v>0</v>
      </c>
      <c r="E117" s="5">
        <v>35</v>
      </c>
      <c r="F117" s="76">
        <v>0</v>
      </c>
      <c r="G117" s="5">
        <v>1</v>
      </c>
      <c r="H117" s="5"/>
    </row>
    <row r="118" spans="1:8">
      <c r="A118" s="5"/>
      <c r="B118" s="5">
        <v>6</v>
      </c>
      <c r="C118" s="5" t="s">
        <v>607</v>
      </c>
      <c r="D118" s="5">
        <v>0</v>
      </c>
      <c r="E118" s="5">
        <v>38</v>
      </c>
      <c r="F118" s="76">
        <v>0</v>
      </c>
      <c r="G118" s="5">
        <v>1</v>
      </c>
      <c r="H118" s="5"/>
    </row>
    <row r="119" spans="1:8">
      <c r="A119" s="5"/>
      <c r="B119" s="5">
        <v>7</v>
      </c>
      <c r="C119" s="5" t="s">
        <v>608</v>
      </c>
      <c r="D119" s="5">
        <v>0</v>
      </c>
      <c r="E119" s="5">
        <v>41</v>
      </c>
      <c r="F119" s="76">
        <v>0</v>
      </c>
      <c r="G119" s="5">
        <v>1</v>
      </c>
      <c r="H119" s="5"/>
    </row>
    <row r="120" spans="1:8">
      <c r="A120" s="5"/>
      <c r="B120" s="5">
        <v>8</v>
      </c>
      <c r="C120" s="5" t="s">
        <v>609</v>
      </c>
      <c r="D120" s="5">
        <v>5</v>
      </c>
      <c r="E120" s="5">
        <v>38</v>
      </c>
      <c r="F120" s="76">
        <v>0.1316</v>
      </c>
      <c r="G120" s="5">
        <v>29</v>
      </c>
      <c r="H120" s="5"/>
    </row>
    <row r="121" spans="1:8">
      <c r="A121" s="5"/>
      <c r="B121" s="5">
        <v>9</v>
      </c>
      <c r="C121" s="5" t="s">
        <v>610</v>
      </c>
      <c r="D121" s="5">
        <v>0</v>
      </c>
      <c r="E121" s="5">
        <v>39</v>
      </c>
      <c r="F121" s="76">
        <v>0</v>
      </c>
      <c r="G121" s="5">
        <v>1</v>
      </c>
      <c r="H121" s="5"/>
    </row>
    <row r="122" spans="1:8">
      <c r="A122" s="5"/>
      <c r="B122" s="5">
        <v>10</v>
      </c>
      <c r="C122" s="5" t="s">
        <v>611</v>
      </c>
      <c r="D122" s="5">
        <v>0</v>
      </c>
      <c r="E122" s="5">
        <v>31</v>
      </c>
      <c r="F122" s="76">
        <v>0</v>
      </c>
      <c r="G122" s="5">
        <v>1</v>
      </c>
      <c r="H122" s="5"/>
    </row>
    <row r="123" spans="1:8">
      <c r="A123" s="5"/>
      <c r="B123" s="5">
        <v>11</v>
      </c>
      <c r="C123" s="5" t="s">
        <v>612</v>
      </c>
      <c r="D123" s="5">
        <v>0</v>
      </c>
      <c r="E123" s="5">
        <v>40</v>
      </c>
      <c r="F123" s="76">
        <v>0</v>
      </c>
      <c r="G123" s="5">
        <v>1</v>
      </c>
      <c r="H123" s="5"/>
    </row>
    <row r="124" spans="1:8">
      <c r="A124" s="5"/>
      <c r="B124" s="5">
        <v>12</v>
      </c>
      <c r="C124" s="5" t="s">
        <v>613</v>
      </c>
      <c r="D124" s="5">
        <v>0</v>
      </c>
      <c r="E124" s="5">
        <v>39</v>
      </c>
      <c r="F124" s="76">
        <v>0</v>
      </c>
      <c r="G124" s="5">
        <v>1</v>
      </c>
      <c r="H124" s="5"/>
    </row>
    <row r="125" spans="1:8">
      <c r="A125" s="5"/>
      <c r="B125" s="5">
        <v>13</v>
      </c>
      <c r="C125" s="5" t="s">
        <v>614</v>
      </c>
      <c r="D125" s="5">
        <v>0</v>
      </c>
      <c r="E125" s="5">
        <v>39</v>
      </c>
      <c r="F125" s="76">
        <v>0</v>
      </c>
      <c r="G125" s="5">
        <v>1</v>
      </c>
      <c r="H125" s="5"/>
    </row>
    <row r="126" spans="1:8">
      <c r="A126" s="5"/>
      <c r="B126" s="5">
        <v>14</v>
      </c>
      <c r="C126" s="5" t="s">
        <v>615</v>
      </c>
      <c r="D126" s="5">
        <v>2</v>
      </c>
      <c r="E126" s="5">
        <v>41</v>
      </c>
      <c r="F126" s="76">
        <v>0.0488</v>
      </c>
      <c r="G126" s="5">
        <v>27</v>
      </c>
      <c r="H126" s="5"/>
    </row>
    <row r="127" spans="1:8">
      <c r="A127" s="5"/>
      <c r="B127" s="5">
        <v>15</v>
      </c>
      <c r="C127" s="5" t="s">
        <v>616</v>
      </c>
      <c r="D127" s="5">
        <v>0</v>
      </c>
      <c r="E127" s="5">
        <v>37</v>
      </c>
      <c r="F127" s="76">
        <v>0</v>
      </c>
      <c r="G127" s="5">
        <v>1</v>
      </c>
      <c r="H127" s="5"/>
    </row>
    <row r="128" spans="1:8">
      <c r="A128" s="5"/>
      <c r="B128" s="5">
        <v>16</v>
      </c>
      <c r="C128" s="5" t="s">
        <v>617</v>
      </c>
      <c r="D128" s="5">
        <v>0</v>
      </c>
      <c r="E128" s="5">
        <v>38</v>
      </c>
      <c r="F128" s="76">
        <v>0</v>
      </c>
      <c r="G128" s="5">
        <v>1</v>
      </c>
      <c r="H128" s="5"/>
    </row>
    <row r="129" spans="1:8">
      <c r="A129" s="5"/>
      <c r="B129" s="5">
        <v>17</v>
      </c>
      <c r="C129" s="5" t="s">
        <v>618</v>
      </c>
      <c r="D129" s="5">
        <v>0</v>
      </c>
      <c r="E129" s="5">
        <v>39</v>
      </c>
      <c r="F129" s="76">
        <v>0</v>
      </c>
      <c r="G129" s="5">
        <v>1</v>
      </c>
      <c r="H129" s="5"/>
    </row>
    <row r="130" spans="1:8">
      <c r="A130" s="5"/>
      <c r="B130" s="5">
        <v>18</v>
      </c>
      <c r="C130" s="5" t="s">
        <v>619</v>
      </c>
      <c r="D130" s="5">
        <v>0</v>
      </c>
      <c r="E130" s="5">
        <v>45</v>
      </c>
      <c r="F130" s="76">
        <v>0</v>
      </c>
      <c r="G130" s="5">
        <v>1</v>
      </c>
      <c r="H130" s="5"/>
    </row>
    <row r="131" spans="1:8">
      <c r="A131" s="5"/>
      <c r="B131" s="5">
        <v>19</v>
      </c>
      <c r="C131" s="5" t="s">
        <v>620</v>
      </c>
      <c r="D131" s="5">
        <v>0</v>
      </c>
      <c r="E131" s="5">
        <v>40</v>
      </c>
      <c r="F131" s="76">
        <v>0</v>
      </c>
      <c r="G131" s="5">
        <v>1</v>
      </c>
      <c r="H131" s="5"/>
    </row>
    <row r="132" spans="1:8">
      <c r="A132" s="5"/>
      <c r="B132" s="5">
        <v>20</v>
      </c>
      <c r="C132" s="5" t="s">
        <v>621</v>
      </c>
      <c r="D132" s="5">
        <v>0</v>
      </c>
      <c r="E132" s="5">
        <v>40</v>
      </c>
      <c r="F132" s="76">
        <v>0</v>
      </c>
      <c r="G132" s="5">
        <v>1</v>
      </c>
      <c r="H132" s="5"/>
    </row>
    <row r="133" spans="1:8">
      <c r="A133" s="5"/>
      <c r="B133" s="5">
        <v>21</v>
      </c>
      <c r="C133" s="5" t="s">
        <v>622</v>
      </c>
      <c r="D133" s="5">
        <v>0</v>
      </c>
      <c r="E133" s="5">
        <v>40</v>
      </c>
      <c r="F133" s="76">
        <v>0</v>
      </c>
      <c r="G133" s="5">
        <v>1</v>
      </c>
      <c r="H133" s="5"/>
    </row>
    <row r="134" spans="1:8">
      <c r="A134" s="5"/>
      <c r="B134" s="5">
        <v>22</v>
      </c>
      <c r="C134" s="5" t="s">
        <v>623</v>
      </c>
      <c r="D134" s="5">
        <v>0</v>
      </c>
      <c r="E134" s="5">
        <v>40</v>
      </c>
      <c r="F134" s="76">
        <v>0</v>
      </c>
      <c r="G134" s="5">
        <v>1</v>
      </c>
      <c r="H134" s="5"/>
    </row>
    <row r="135" spans="1:8">
      <c r="A135" s="5"/>
      <c r="B135" s="5">
        <v>23</v>
      </c>
      <c r="C135" s="5" t="s">
        <v>624</v>
      </c>
      <c r="D135" s="5">
        <v>0</v>
      </c>
      <c r="E135" s="5">
        <v>44</v>
      </c>
      <c r="F135" s="76">
        <v>0</v>
      </c>
      <c r="G135" s="5">
        <v>1</v>
      </c>
      <c r="H135" s="5"/>
    </row>
    <row r="136" spans="1:8">
      <c r="A136" s="5"/>
      <c r="B136" s="5">
        <v>24</v>
      </c>
      <c r="C136" s="5" t="s">
        <v>625</v>
      </c>
      <c r="D136" s="5">
        <v>6</v>
      </c>
      <c r="E136" s="5">
        <v>40</v>
      </c>
      <c r="F136" s="76">
        <v>0.15</v>
      </c>
      <c r="G136" s="5">
        <v>30</v>
      </c>
      <c r="H136" s="5"/>
    </row>
    <row r="137" spans="1:8">
      <c r="A137" s="5"/>
      <c r="B137" s="5">
        <v>25</v>
      </c>
      <c r="C137" s="5" t="s">
        <v>626</v>
      </c>
      <c r="D137" s="5">
        <v>0</v>
      </c>
      <c r="E137" s="5">
        <v>39</v>
      </c>
      <c r="F137" s="76">
        <v>0</v>
      </c>
      <c r="G137" s="5">
        <v>1</v>
      </c>
      <c r="H137" s="5"/>
    </row>
    <row r="138" spans="1:8">
      <c r="A138" s="5"/>
      <c r="B138" s="5">
        <v>26</v>
      </c>
      <c r="C138" s="5" t="s">
        <v>627</v>
      </c>
      <c r="D138" s="5">
        <v>1</v>
      </c>
      <c r="E138" s="5">
        <v>20</v>
      </c>
      <c r="F138" s="76">
        <v>0.05</v>
      </c>
      <c r="G138" s="5">
        <v>28</v>
      </c>
      <c r="H138" s="5"/>
    </row>
    <row r="139" spans="1:8">
      <c r="A139" s="5"/>
      <c r="B139" s="5">
        <v>27</v>
      </c>
      <c r="C139" s="5" t="s">
        <v>628</v>
      </c>
      <c r="D139" s="5">
        <v>1</v>
      </c>
      <c r="E139" s="5">
        <v>30</v>
      </c>
      <c r="F139" s="76">
        <v>0.0333</v>
      </c>
      <c r="G139" s="5">
        <v>26</v>
      </c>
      <c r="H139" s="5"/>
    </row>
    <row r="140" spans="1:8">
      <c r="A140" s="5"/>
      <c r="B140" s="5">
        <v>28</v>
      </c>
      <c r="C140" s="5" t="s">
        <v>629</v>
      </c>
      <c r="D140" s="5">
        <v>0</v>
      </c>
      <c r="E140" s="5">
        <v>30</v>
      </c>
      <c r="F140" s="76">
        <v>0</v>
      </c>
      <c r="G140" s="5">
        <v>1</v>
      </c>
      <c r="H140" s="5"/>
    </row>
    <row r="141" spans="1:8">
      <c r="A141" s="5"/>
      <c r="B141" s="5">
        <v>29</v>
      </c>
      <c r="C141" s="5" t="s">
        <v>630</v>
      </c>
      <c r="D141" s="5">
        <v>0</v>
      </c>
      <c r="E141" s="5">
        <v>40</v>
      </c>
      <c r="F141" s="76">
        <v>0</v>
      </c>
      <c r="G141" s="5">
        <v>1</v>
      </c>
      <c r="H141" s="5"/>
    </row>
    <row r="142" spans="1:8">
      <c r="A142" s="5"/>
      <c r="B142" s="5">
        <v>30</v>
      </c>
      <c r="C142" s="5" t="s">
        <v>631</v>
      </c>
      <c r="D142" s="5">
        <v>0</v>
      </c>
      <c r="E142" s="5">
        <v>40</v>
      </c>
      <c r="F142" s="76">
        <v>0</v>
      </c>
      <c r="G142" s="5">
        <v>1</v>
      </c>
      <c r="H142" s="5"/>
    </row>
    <row r="143" spans="1:8">
      <c r="A143" s="5" t="s">
        <v>6</v>
      </c>
      <c r="B143" s="5">
        <v>1</v>
      </c>
      <c r="C143" s="8" t="s">
        <v>632</v>
      </c>
      <c r="D143" s="29">
        <v>0</v>
      </c>
      <c r="E143" s="5">
        <v>34</v>
      </c>
      <c r="F143" s="76">
        <f t="shared" ref="F143:F187" si="2">D143/E143</f>
        <v>0</v>
      </c>
      <c r="G143" s="5">
        <f t="shared" ref="G143:G186" si="3">RANK(F143,$F$143:$F$186,1)</f>
        <v>1</v>
      </c>
      <c r="H143" s="5"/>
    </row>
    <row r="144" spans="1:8">
      <c r="A144" s="5"/>
      <c r="B144" s="5">
        <v>2</v>
      </c>
      <c r="C144" s="8" t="s">
        <v>633</v>
      </c>
      <c r="D144" s="29">
        <v>0</v>
      </c>
      <c r="E144" s="5">
        <v>34</v>
      </c>
      <c r="F144" s="76">
        <f t="shared" si="2"/>
        <v>0</v>
      </c>
      <c r="G144" s="5">
        <f t="shared" si="3"/>
        <v>1</v>
      </c>
      <c r="H144" s="5"/>
    </row>
    <row r="145" spans="1:8">
      <c r="A145" s="5"/>
      <c r="B145" s="5">
        <v>3</v>
      </c>
      <c r="C145" s="8" t="s">
        <v>634</v>
      </c>
      <c r="D145" s="29">
        <v>0</v>
      </c>
      <c r="E145" s="5">
        <v>34</v>
      </c>
      <c r="F145" s="76">
        <f t="shared" si="2"/>
        <v>0</v>
      </c>
      <c r="G145" s="5">
        <f t="shared" si="3"/>
        <v>1</v>
      </c>
      <c r="H145" s="5"/>
    </row>
    <row r="146" spans="1:8">
      <c r="A146" s="5"/>
      <c r="B146" s="5">
        <v>4</v>
      </c>
      <c r="C146" s="8" t="s">
        <v>635</v>
      </c>
      <c r="D146" s="29">
        <v>0</v>
      </c>
      <c r="E146" s="5">
        <v>33</v>
      </c>
      <c r="F146" s="76">
        <f t="shared" si="2"/>
        <v>0</v>
      </c>
      <c r="G146" s="5">
        <f t="shared" si="3"/>
        <v>1</v>
      </c>
      <c r="H146" s="5"/>
    </row>
    <row r="147" spans="1:8">
      <c r="A147" s="5"/>
      <c r="B147" s="5">
        <v>5</v>
      </c>
      <c r="C147" s="8" t="s">
        <v>636</v>
      </c>
      <c r="D147" s="29">
        <v>0</v>
      </c>
      <c r="E147" s="5">
        <v>45</v>
      </c>
      <c r="F147" s="76">
        <f t="shared" si="2"/>
        <v>0</v>
      </c>
      <c r="G147" s="5">
        <f t="shared" si="3"/>
        <v>1</v>
      </c>
      <c r="H147" s="5"/>
    </row>
    <row r="148" spans="1:8">
      <c r="A148" s="5"/>
      <c r="B148" s="5">
        <v>6</v>
      </c>
      <c r="C148" s="8" t="s">
        <v>637</v>
      </c>
      <c r="D148" s="29">
        <v>0</v>
      </c>
      <c r="E148" s="5">
        <v>45</v>
      </c>
      <c r="F148" s="76">
        <f t="shared" si="2"/>
        <v>0</v>
      </c>
      <c r="G148" s="5">
        <f t="shared" si="3"/>
        <v>1</v>
      </c>
      <c r="H148" s="5"/>
    </row>
    <row r="149" spans="1:8">
      <c r="A149" s="5"/>
      <c r="B149" s="5">
        <v>7</v>
      </c>
      <c r="C149" s="8" t="s">
        <v>638</v>
      </c>
      <c r="D149" s="29">
        <v>0</v>
      </c>
      <c r="E149" s="5">
        <v>35</v>
      </c>
      <c r="F149" s="76">
        <f t="shared" si="2"/>
        <v>0</v>
      </c>
      <c r="G149" s="5">
        <f t="shared" si="3"/>
        <v>1</v>
      </c>
      <c r="H149" s="5"/>
    </row>
    <row r="150" spans="1:8">
      <c r="A150" s="5"/>
      <c r="B150" s="5">
        <v>8</v>
      </c>
      <c r="C150" s="8" t="s">
        <v>639</v>
      </c>
      <c r="D150" s="29">
        <v>0</v>
      </c>
      <c r="E150" s="5">
        <v>35</v>
      </c>
      <c r="F150" s="76">
        <f t="shared" si="2"/>
        <v>0</v>
      </c>
      <c r="G150" s="5">
        <f t="shared" si="3"/>
        <v>1</v>
      </c>
      <c r="H150" s="5"/>
    </row>
    <row r="151" spans="1:8">
      <c r="A151" s="5"/>
      <c r="B151" s="5">
        <v>9</v>
      </c>
      <c r="C151" s="8" t="s">
        <v>640</v>
      </c>
      <c r="D151" s="29">
        <v>0</v>
      </c>
      <c r="E151" s="5">
        <v>35</v>
      </c>
      <c r="F151" s="76">
        <f t="shared" si="2"/>
        <v>0</v>
      </c>
      <c r="G151" s="5">
        <f t="shared" si="3"/>
        <v>1</v>
      </c>
      <c r="H151" s="5"/>
    </row>
    <row r="152" spans="1:8">
      <c r="A152" s="5"/>
      <c r="B152" s="5">
        <v>10</v>
      </c>
      <c r="C152" s="8" t="s">
        <v>360</v>
      </c>
      <c r="D152" s="29">
        <v>2</v>
      </c>
      <c r="E152" s="5">
        <v>30</v>
      </c>
      <c r="F152" s="76">
        <f t="shared" si="2"/>
        <v>0.0666666666666667</v>
      </c>
      <c r="G152" s="5">
        <f t="shared" si="3"/>
        <v>33</v>
      </c>
      <c r="H152" s="5"/>
    </row>
    <row r="153" spans="1:8">
      <c r="A153" s="5"/>
      <c r="B153" s="5">
        <v>11</v>
      </c>
      <c r="C153" s="8" t="s">
        <v>365</v>
      </c>
      <c r="D153" s="29">
        <v>5</v>
      </c>
      <c r="E153" s="5">
        <v>30</v>
      </c>
      <c r="F153" s="76">
        <f t="shared" si="2"/>
        <v>0.166666666666667</v>
      </c>
      <c r="G153" s="5">
        <f t="shared" si="3"/>
        <v>41</v>
      </c>
      <c r="H153" s="5"/>
    </row>
    <row r="154" spans="1:8">
      <c r="A154" s="5"/>
      <c r="B154" s="5">
        <v>12</v>
      </c>
      <c r="C154" s="8" t="s">
        <v>641</v>
      </c>
      <c r="D154" s="29">
        <v>0</v>
      </c>
      <c r="E154" s="5">
        <v>30</v>
      </c>
      <c r="F154" s="76">
        <f t="shared" si="2"/>
        <v>0</v>
      </c>
      <c r="G154" s="5">
        <f t="shared" si="3"/>
        <v>1</v>
      </c>
      <c r="H154" s="5"/>
    </row>
    <row r="155" spans="1:8">
      <c r="A155" s="5"/>
      <c r="B155" s="5">
        <v>13</v>
      </c>
      <c r="C155" s="8" t="s">
        <v>371</v>
      </c>
      <c r="D155" s="29">
        <v>2</v>
      </c>
      <c r="E155" s="5">
        <v>30</v>
      </c>
      <c r="F155" s="76">
        <f t="shared" si="2"/>
        <v>0.0666666666666667</v>
      </c>
      <c r="G155" s="5">
        <f t="shared" si="3"/>
        <v>33</v>
      </c>
      <c r="H155" s="5"/>
    </row>
    <row r="156" spans="1:8">
      <c r="A156" s="5"/>
      <c r="B156" s="5">
        <v>14</v>
      </c>
      <c r="C156" s="8" t="s">
        <v>374</v>
      </c>
      <c r="D156" s="29">
        <v>3</v>
      </c>
      <c r="E156" s="5">
        <v>30</v>
      </c>
      <c r="F156" s="76">
        <f t="shared" si="2"/>
        <v>0.1</v>
      </c>
      <c r="G156" s="5">
        <f t="shared" si="3"/>
        <v>37</v>
      </c>
      <c r="H156" s="5"/>
    </row>
    <row r="157" spans="1:8">
      <c r="A157" s="5"/>
      <c r="B157" s="5">
        <v>15</v>
      </c>
      <c r="C157" s="8" t="s">
        <v>642</v>
      </c>
      <c r="D157" s="29">
        <v>0</v>
      </c>
      <c r="E157" s="5">
        <v>30</v>
      </c>
      <c r="F157" s="76">
        <f t="shared" si="2"/>
        <v>0</v>
      </c>
      <c r="G157" s="5">
        <f t="shared" si="3"/>
        <v>1</v>
      </c>
      <c r="H157" s="5"/>
    </row>
    <row r="158" spans="1:8">
      <c r="A158" s="5"/>
      <c r="B158" s="5">
        <v>16</v>
      </c>
      <c r="C158" s="8" t="s">
        <v>643</v>
      </c>
      <c r="D158" s="29">
        <v>0</v>
      </c>
      <c r="E158" s="5">
        <v>30</v>
      </c>
      <c r="F158" s="76">
        <f t="shared" si="2"/>
        <v>0</v>
      </c>
      <c r="G158" s="5">
        <f t="shared" si="3"/>
        <v>1</v>
      </c>
      <c r="H158" s="5"/>
    </row>
    <row r="159" spans="1:8">
      <c r="A159" s="5"/>
      <c r="B159" s="5">
        <v>17</v>
      </c>
      <c r="C159" s="8" t="s">
        <v>644</v>
      </c>
      <c r="D159" s="29">
        <v>0</v>
      </c>
      <c r="E159" s="5">
        <v>30</v>
      </c>
      <c r="F159" s="76">
        <f t="shared" si="2"/>
        <v>0</v>
      </c>
      <c r="G159" s="5">
        <f t="shared" si="3"/>
        <v>1</v>
      </c>
      <c r="H159" s="5"/>
    </row>
    <row r="160" spans="1:8">
      <c r="A160" s="5"/>
      <c r="B160" s="5">
        <v>18</v>
      </c>
      <c r="C160" s="8" t="s">
        <v>645</v>
      </c>
      <c r="D160" s="29">
        <v>0</v>
      </c>
      <c r="E160" s="5">
        <v>42</v>
      </c>
      <c r="F160" s="76">
        <f t="shared" si="2"/>
        <v>0</v>
      </c>
      <c r="G160" s="5">
        <f t="shared" si="3"/>
        <v>1</v>
      </c>
      <c r="H160" s="5"/>
    </row>
    <row r="161" spans="1:8">
      <c r="A161" s="5"/>
      <c r="B161" s="5">
        <v>19</v>
      </c>
      <c r="C161" s="8" t="s">
        <v>381</v>
      </c>
      <c r="D161" s="29">
        <v>13</v>
      </c>
      <c r="E161" s="5">
        <v>30</v>
      </c>
      <c r="F161" s="76">
        <f t="shared" si="2"/>
        <v>0.433333333333333</v>
      </c>
      <c r="G161" s="5">
        <f t="shared" si="3"/>
        <v>43</v>
      </c>
      <c r="H161" s="5"/>
    </row>
    <row r="162" spans="1:8">
      <c r="A162" s="5"/>
      <c r="B162" s="5">
        <v>20</v>
      </c>
      <c r="C162" s="8" t="s">
        <v>646</v>
      </c>
      <c r="D162" s="29">
        <v>0</v>
      </c>
      <c r="E162" s="5">
        <v>30</v>
      </c>
      <c r="F162" s="76">
        <f t="shared" si="2"/>
        <v>0</v>
      </c>
      <c r="G162" s="5">
        <f t="shared" si="3"/>
        <v>1</v>
      </c>
      <c r="H162" s="5"/>
    </row>
    <row r="163" spans="1:8">
      <c r="A163" s="5"/>
      <c r="B163" s="5">
        <v>21</v>
      </c>
      <c r="C163" s="5" t="s">
        <v>395</v>
      </c>
      <c r="D163" s="29">
        <v>4</v>
      </c>
      <c r="E163" s="5">
        <v>36</v>
      </c>
      <c r="F163" s="76">
        <f t="shared" si="2"/>
        <v>0.111111111111111</v>
      </c>
      <c r="G163" s="5">
        <f t="shared" si="3"/>
        <v>38</v>
      </c>
      <c r="H163" s="5"/>
    </row>
    <row r="164" spans="1:8">
      <c r="A164" s="5"/>
      <c r="B164" s="5">
        <v>22</v>
      </c>
      <c r="C164" s="5" t="s">
        <v>401</v>
      </c>
      <c r="D164" s="29">
        <v>2</v>
      </c>
      <c r="E164" s="5">
        <v>35</v>
      </c>
      <c r="F164" s="76">
        <f t="shared" si="2"/>
        <v>0.0571428571428571</v>
      </c>
      <c r="G164" s="5">
        <f t="shared" si="3"/>
        <v>32</v>
      </c>
      <c r="H164" s="5"/>
    </row>
    <row r="165" spans="1:8">
      <c r="A165" s="5"/>
      <c r="B165" s="5">
        <v>23</v>
      </c>
      <c r="C165" s="5" t="s">
        <v>647</v>
      </c>
      <c r="D165" s="29">
        <v>0</v>
      </c>
      <c r="E165" s="5">
        <v>33</v>
      </c>
      <c r="F165" s="76">
        <f t="shared" si="2"/>
        <v>0</v>
      </c>
      <c r="G165" s="5">
        <f t="shared" si="3"/>
        <v>1</v>
      </c>
      <c r="H165" s="5"/>
    </row>
    <row r="166" spans="1:8">
      <c r="A166" s="5"/>
      <c r="B166" s="5">
        <v>24</v>
      </c>
      <c r="C166" s="5" t="s">
        <v>648</v>
      </c>
      <c r="D166" s="29">
        <v>0</v>
      </c>
      <c r="E166" s="5">
        <v>32</v>
      </c>
      <c r="F166" s="76">
        <f t="shared" si="2"/>
        <v>0</v>
      </c>
      <c r="G166" s="5">
        <f t="shared" si="3"/>
        <v>1</v>
      </c>
      <c r="H166" s="5"/>
    </row>
    <row r="167" spans="1:8">
      <c r="A167" s="5"/>
      <c r="B167" s="5">
        <v>25</v>
      </c>
      <c r="C167" s="5" t="s">
        <v>649</v>
      </c>
      <c r="D167" s="29">
        <v>0</v>
      </c>
      <c r="E167" s="5">
        <v>37</v>
      </c>
      <c r="F167" s="76">
        <f t="shared" si="2"/>
        <v>0</v>
      </c>
      <c r="G167" s="5">
        <f t="shared" si="3"/>
        <v>1</v>
      </c>
      <c r="H167" s="5"/>
    </row>
    <row r="168" spans="1:8">
      <c r="A168" s="5"/>
      <c r="B168" s="5">
        <v>26</v>
      </c>
      <c r="C168" s="5" t="s">
        <v>650</v>
      </c>
      <c r="D168" s="29">
        <v>0</v>
      </c>
      <c r="E168" s="5">
        <v>36</v>
      </c>
      <c r="F168" s="76">
        <f t="shared" si="2"/>
        <v>0</v>
      </c>
      <c r="G168" s="5">
        <f t="shared" si="3"/>
        <v>1</v>
      </c>
      <c r="H168" s="5"/>
    </row>
    <row r="169" spans="1:8">
      <c r="A169" s="5"/>
      <c r="B169" s="5">
        <v>27</v>
      </c>
      <c r="C169" s="5" t="s">
        <v>651</v>
      </c>
      <c r="D169" s="29">
        <v>0</v>
      </c>
      <c r="E169" s="5">
        <v>29</v>
      </c>
      <c r="F169" s="76">
        <f t="shared" si="2"/>
        <v>0</v>
      </c>
      <c r="G169" s="5">
        <f t="shared" si="3"/>
        <v>1</v>
      </c>
      <c r="H169" s="5"/>
    </row>
    <row r="170" spans="1:8">
      <c r="A170" s="5"/>
      <c r="B170" s="5">
        <v>28</v>
      </c>
      <c r="C170" s="5" t="s">
        <v>404</v>
      </c>
      <c r="D170" s="29">
        <v>2</v>
      </c>
      <c r="E170" s="5">
        <v>30</v>
      </c>
      <c r="F170" s="76">
        <f t="shared" si="2"/>
        <v>0.0666666666666667</v>
      </c>
      <c r="G170" s="5">
        <f t="shared" si="3"/>
        <v>33</v>
      </c>
      <c r="H170" s="5"/>
    </row>
    <row r="171" spans="1:8">
      <c r="A171" s="5"/>
      <c r="B171" s="5">
        <v>29</v>
      </c>
      <c r="C171" s="5" t="s">
        <v>652</v>
      </c>
      <c r="D171" s="29">
        <v>0</v>
      </c>
      <c r="E171" s="5">
        <v>29</v>
      </c>
      <c r="F171" s="76">
        <f t="shared" si="2"/>
        <v>0</v>
      </c>
      <c r="G171" s="5">
        <f t="shared" si="3"/>
        <v>1</v>
      </c>
      <c r="H171" s="5"/>
    </row>
    <row r="172" spans="1:8">
      <c r="A172" s="5"/>
      <c r="B172" s="5">
        <v>30</v>
      </c>
      <c r="C172" s="5" t="s">
        <v>653</v>
      </c>
      <c r="D172" s="29">
        <v>0</v>
      </c>
      <c r="E172" s="5">
        <v>45</v>
      </c>
      <c r="F172" s="76">
        <f t="shared" si="2"/>
        <v>0</v>
      </c>
      <c r="G172" s="5">
        <f t="shared" si="3"/>
        <v>1</v>
      </c>
      <c r="H172" s="5"/>
    </row>
    <row r="173" spans="1:8">
      <c r="A173" s="5"/>
      <c r="B173" s="5">
        <v>31</v>
      </c>
      <c r="C173" s="5" t="s">
        <v>407</v>
      </c>
      <c r="D173" s="29">
        <v>4</v>
      </c>
      <c r="E173" s="5">
        <v>28</v>
      </c>
      <c r="F173" s="76">
        <f t="shared" si="2"/>
        <v>0.142857142857143</v>
      </c>
      <c r="G173" s="5">
        <f t="shared" si="3"/>
        <v>39</v>
      </c>
      <c r="H173" s="5"/>
    </row>
    <row r="174" spans="1:8">
      <c r="A174" s="5"/>
      <c r="B174" s="5">
        <v>32</v>
      </c>
      <c r="C174" s="5" t="s">
        <v>654</v>
      </c>
      <c r="D174" s="29">
        <v>0</v>
      </c>
      <c r="E174" s="5">
        <v>31</v>
      </c>
      <c r="F174" s="76">
        <f t="shared" si="2"/>
        <v>0</v>
      </c>
      <c r="G174" s="5">
        <f t="shared" si="3"/>
        <v>1</v>
      </c>
      <c r="H174" s="5"/>
    </row>
    <row r="175" spans="1:8">
      <c r="A175" s="5"/>
      <c r="B175" s="5">
        <v>33</v>
      </c>
      <c r="C175" s="8" t="s">
        <v>655</v>
      </c>
      <c r="D175" s="29">
        <v>0</v>
      </c>
      <c r="E175" s="5">
        <v>32</v>
      </c>
      <c r="F175" s="76">
        <f t="shared" si="2"/>
        <v>0</v>
      </c>
      <c r="G175" s="5">
        <f t="shared" si="3"/>
        <v>1</v>
      </c>
      <c r="H175" s="5"/>
    </row>
    <row r="176" spans="1:8">
      <c r="A176" s="5"/>
      <c r="B176" s="5">
        <v>34</v>
      </c>
      <c r="C176" s="8" t="s">
        <v>413</v>
      </c>
      <c r="D176" s="29">
        <v>3</v>
      </c>
      <c r="E176" s="5">
        <v>31</v>
      </c>
      <c r="F176" s="76">
        <f t="shared" si="2"/>
        <v>0.0967741935483871</v>
      </c>
      <c r="G176" s="5">
        <f t="shared" si="3"/>
        <v>36</v>
      </c>
      <c r="H176" s="5"/>
    </row>
    <row r="177" spans="1:8">
      <c r="A177" s="5"/>
      <c r="B177" s="5">
        <v>35</v>
      </c>
      <c r="C177" s="8" t="s">
        <v>656</v>
      </c>
      <c r="D177" s="29">
        <v>0</v>
      </c>
      <c r="E177" s="5">
        <v>31</v>
      </c>
      <c r="F177" s="76">
        <f t="shared" si="2"/>
        <v>0</v>
      </c>
      <c r="G177" s="5">
        <f t="shared" si="3"/>
        <v>1</v>
      </c>
      <c r="H177" s="5"/>
    </row>
    <row r="178" spans="1:8">
      <c r="A178" s="5"/>
      <c r="B178" s="5">
        <v>36</v>
      </c>
      <c r="C178" s="8" t="s">
        <v>657</v>
      </c>
      <c r="D178" s="29">
        <v>0</v>
      </c>
      <c r="E178" s="5">
        <v>31</v>
      </c>
      <c r="F178" s="76">
        <f t="shared" si="2"/>
        <v>0</v>
      </c>
      <c r="G178" s="5">
        <f t="shared" si="3"/>
        <v>1</v>
      </c>
      <c r="H178" s="5"/>
    </row>
    <row r="179" spans="1:8">
      <c r="A179" s="5"/>
      <c r="B179" s="5">
        <v>37</v>
      </c>
      <c r="C179" s="8" t="s">
        <v>658</v>
      </c>
      <c r="D179" s="29">
        <v>0</v>
      </c>
      <c r="E179" s="5">
        <v>36</v>
      </c>
      <c r="F179" s="76">
        <f t="shared" si="2"/>
        <v>0</v>
      </c>
      <c r="G179" s="5">
        <f t="shared" si="3"/>
        <v>1</v>
      </c>
      <c r="H179" s="5"/>
    </row>
    <row r="180" spans="1:8">
      <c r="A180" s="5"/>
      <c r="B180" s="5">
        <v>38</v>
      </c>
      <c r="C180" s="5" t="s">
        <v>659</v>
      </c>
      <c r="D180" s="29">
        <v>0</v>
      </c>
      <c r="E180" s="5">
        <v>35</v>
      </c>
      <c r="F180" s="76">
        <f t="shared" si="2"/>
        <v>0</v>
      </c>
      <c r="G180" s="5">
        <f t="shared" si="3"/>
        <v>1</v>
      </c>
      <c r="H180" s="5"/>
    </row>
    <row r="181" spans="1:8">
      <c r="A181" s="5"/>
      <c r="B181" s="5">
        <v>39</v>
      </c>
      <c r="C181" s="8" t="s">
        <v>660</v>
      </c>
      <c r="D181" s="29">
        <v>0</v>
      </c>
      <c r="E181" s="5">
        <v>35</v>
      </c>
      <c r="F181" s="76">
        <f t="shared" si="2"/>
        <v>0</v>
      </c>
      <c r="G181" s="5">
        <f t="shared" si="3"/>
        <v>1</v>
      </c>
      <c r="H181" s="5"/>
    </row>
    <row r="182" spans="1:8">
      <c r="A182" s="5"/>
      <c r="B182" s="5">
        <v>40</v>
      </c>
      <c r="C182" s="8" t="s">
        <v>419</v>
      </c>
      <c r="D182" s="29">
        <v>6</v>
      </c>
      <c r="E182" s="5">
        <v>35</v>
      </c>
      <c r="F182" s="76">
        <f t="shared" si="2"/>
        <v>0.171428571428571</v>
      </c>
      <c r="G182" s="5">
        <f t="shared" si="3"/>
        <v>42</v>
      </c>
      <c r="H182" s="5"/>
    </row>
    <row r="183" spans="1:8">
      <c r="A183" s="5"/>
      <c r="B183" s="5">
        <v>41</v>
      </c>
      <c r="C183" s="8" t="s">
        <v>426</v>
      </c>
      <c r="D183" s="29">
        <v>17</v>
      </c>
      <c r="E183" s="5">
        <v>34</v>
      </c>
      <c r="F183" s="76">
        <f t="shared" si="2"/>
        <v>0.5</v>
      </c>
      <c r="G183" s="5">
        <f t="shared" si="3"/>
        <v>44</v>
      </c>
      <c r="H183" s="5"/>
    </row>
    <row r="184" spans="1:8">
      <c r="A184" s="5"/>
      <c r="B184" s="5">
        <v>42</v>
      </c>
      <c r="C184" s="8" t="s">
        <v>661</v>
      </c>
      <c r="D184" s="29">
        <v>0</v>
      </c>
      <c r="E184" s="5">
        <v>34</v>
      </c>
      <c r="F184" s="76">
        <f t="shared" si="2"/>
        <v>0</v>
      </c>
      <c r="G184" s="5">
        <f t="shared" si="3"/>
        <v>1</v>
      </c>
      <c r="H184" s="5"/>
    </row>
    <row r="185" spans="1:8">
      <c r="A185" s="5"/>
      <c r="B185" s="5">
        <v>43</v>
      </c>
      <c r="C185" s="5" t="s">
        <v>435</v>
      </c>
      <c r="D185" s="29">
        <v>5</v>
      </c>
      <c r="E185" s="5">
        <v>35</v>
      </c>
      <c r="F185" s="76">
        <f t="shared" si="2"/>
        <v>0.142857142857143</v>
      </c>
      <c r="G185" s="5">
        <f t="shared" si="3"/>
        <v>39</v>
      </c>
      <c r="H185" s="5"/>
    </row>
    <row r="186" spans="1:8">
      <c r="A186" s="5"/>
      <c r="B186" s="5">
        <v>44</v>
      </c>
      <c r="C186" s="5" t="s">
        <v>662</v>
      </c>
      <c r="D186" s="29">
        <v>0</v>
      </c>
      <c r="E186" s="5">
        <v>36</v>
      </c>
      <c r="F186" s="76">
        <f t="shared" si="2"/>
        <v>0</v>
      </c>
      <c r="G186" s="5">
        <f t="shared" si="3"/>
        <v>1</v>
      </c>
      <c r="H186" s="5"/>
    </row>
    <row r="187" spans="1:8">
      <c r="A187" s="5" t="s">
        <v>7</v>
      </c>
      <c r="B187" s="5">
        <v>1</v>
      </c>
      <c r="C187" s="8" t="s">
        <v>663</v>
      </c>
      <c r="D187" s="5">
        <v>0</v>
      </c>
      <c r="E187" s="8">
        <v>36</v>
      </c>
      <c r="F187" s="76">
        <v>0</v>
      </c>
      <c r="G187" s="5">
        <v>11</v>
      </c>
      <c r="H187" s="5"/>
    </row>
    <row r="188" spans="1:8">
      <c r="A188" s="5"/>
      <c r="B188" s="5">
        <v>2</v>
      </c>
      <c r="C188" s="8" t="s">
        <v>664</v>
      </c>
      <c r="D188" s="5">
        <v>0</v>
      </c>
      <c r="E188" s="8">
        <v>36</v>
      </c>
      <c r="F188" s="76">
        <v>0</v>
      </c>
      <c r="G188" s="5">
        <v>11</v>
      </c>
      <c r="H188" s="5"/>
    </row>
    <row r="189" spans="1:8">
      <c r="A189" s="5"/>
      <c r="B189" s="5">
        <v>3</v>
      </c>
      <c r="C189" s="8" t="s">
        <v>665</v>
      </c>
      <c r="D189" s="5">
        <v>0</v>
      </c>
      <c r="E189" s="8">
        <v>36</v>
      </c>
      <c r="F189" s="76">
        <v>0</v>
      </c>
      <c r="G189" s="5">
        <v>11</v>
      </c>
      <c r="H189" s="5"/>
    </row>
    <row r="190" spans="1:8">
      <c r="A190" s="5"/>
      <c r="B190" s="5">
        <v>4</v>
      </c>
      <c r="C190" s="8" t="s">
        <v>666</v>
      </c>
      <c r="D190" s="5">
        <v>0</v>
      </c>
      <c r="E190" s="8">
        <v>36</v>
      </c>
      <c r="F190" s="76">
        <v>0</v>
      </c>
      <c r="G190" s="5">
        <v>11</v>
      </c>
      <c r="H190" s="5"/>
    </row>
    <row r="191" spans="1:8">
      <c r="A191" s="5"/>
      <c r="B191" s="5">
        <v>5</v>
      </c>
      <c r="C191" s="8" t="s">
        <v>667</v>
      </c>
      <c r="D191" s="5">
        <v>0</v>
      </c>
      <c r="E191" s="8">
        <v>35</v>
      </c>
      <c r="F191" s="76">
        <v>0</v>
      </c>
      <c r="G191" s="5">
        <v>11</v>
      </c>
      <c r="H191" s="5"/>
    </row>
    <row r="192" spans="1:8">
      <c r="A192" s="5"/>
      <c r="B192" s="5">
        <v>6</v>
      </c>
      <c r="C192" s="8" t="s">
        <v>668</v>
      </c>
      <c r="D192" s="5">
        <v>0</v>
      </c>
      <c r="E192" s="8">
        <v>44</v>
      </c>
      <c r="F192" s="76">
        <v>0</v>
      </c>
      <c r="G192" s="5">
        <v>11</v>
      </c>
      <c r="H192" s="5"/>
    </row>
    <row r="193" spans="1:8">
      <c r="A193" s="5"/>
      <c r="B193" s="5">
        <v>7</v>
      </c>
      <c r="C193" s="8" t="s">
        <v>669</v>
      </c>
      <c r="D193" s="5">
        <v>0</v>
      </c>
      <c r="E193" s="8">
        <v>37</v>
      </c>
      <c r="F193" s="76">
        <v>0</v>
      </c>
      <c r="G193" s="5">
        <v>11</v>
      </c>
      <c r="H193" s="5"/>
    </row>
    <row r="194" spans="1:8">
      <c r="A194" s="5"/>
      <c r="B194" s="5">
        <v>8</v>
      </c>
      <c r="C194" s="8" t="s">
        <v>442</v>
      </c>
      <c r="D194" s="5">
        <v>3</v>
      </c>
      <c r="E194" s="5">
        <v>33</v>
      </c>
      <c r="F194" s="76">
        <v>0.0909090909090909</v>
      </c>
      <c r="G194" s="5">
        <v>1</v>
      </c>
      <c r="H194" s="5"/>
    </row>
    <row r="195" spans="1:8">
      <c r="A195" s="5"/>
      <c r="B195" s="5">
        <v>9</v>
      </c>
      <c r="C195" s="8" t="s">
        <v>450</v>
      </c>
      <c r="D195" s="5">
        <v>1</v>
      </c>
      <c r="E195" s="5">
        <v>33</v>
      </c>
      <c r="F195" s="76">
        <v>0.0303030303030303</v>
      </c>
      <c r="G195" s="5">
        <v>8</v>
      </c>
      <c r="H195" s="5"/>
    </row>
    <row r="196" spans="1:8">
      <c r="A196" s="5"/>
      <c r="B196" s="5">
        <v>10</v>
      </c>
      <c r="C196" s="8" t="s">
        <v>452</v>
      </c>
      <c r="D196" s="5">
        <v>1</v>
      </c>
      <c r="E196" s="5">
        <v>32</v>
      </c>
      <c r="F196" s="76">
        <v>0.03125</v>
      </c>
      <c r="G196" s="5">
        <v>7</v>
      </c>
      <c r="H196" s="5"/>
    </row>
    <row r="197" spans="1:8">
      <c r="A197" s="5"/>
      <c r="B197" s="5">
        <v>11</v>
      </c>
      <c r="C197" s="8" t="s">
        <v>670</v>
      </c>
      <c r="D197" s="5">
        <v>0</v>
      </c>
      <c r="E197" s="5">
        <v>33</v>
      </c>
      <c r="F197" s="76">
        <v>0</v>
      </c>
      <c r="G197" s="5">
        <v>11</v>
      </c>
      <c r="H197" s="5"/>
    </row>
    <row r="198" spans="1:8">
      <c r="A198" s="5"/>
      <c r="B198" s="5">
        <v>12</v>
      </c>
      <c r="C198" s="8" t="s">
        <v>454</v>
      </c>
      <c r="D198" s="5">
        <v>3</v>
      </c>
      <c r="E198" s="5">
        <v>33</v>
      </c>
      <c r="F198" s="76">
        <v>0.0909090909090909</v>
      </c>
      <c r="G198" s="5">
        <v>1</v>
      </c>
      <c r="H198" s="5"/>
    </row>
    <row r="199" spans="1:8">
      <c r="A199" s="5"/>
      <c r="B199" s="5">
        <v>13</v>
      </c>
      <c r="C199" s="8" t="s">
        <v>460</v>
      </c>
      <c r="D199" s="5">
        <v>1</v>
      </c>
      <c r="E199" s="5">
        <v>30</v>
      </c>
      <c r="F199" s="76">
        <v>0.0333333333333333</v>
      </c>
      <c r="G199" s="5">
        <v>6</v>
      </c>
      <c r="H199" s="5"/>
    </row>
    <row r="200" spans="1:8">
      <c r="A200" s="5"/>
      <c r="B200" s="5">
        <v>14</v>
      </c>
      <c r="C200" s="8" t="s">
        <v>671</v>
      </c>
      <c r="D200" s="5">
        <v>0</v>
      </c>
      <c r="E200" s="5">
        <v>34</v>
      </c>
      <c r="F200" s="76">
        <v>0</v>
      </c>
      <c r="G200" s="5">
        <v>11</v>
      </c>
      <c r="H200" s="5"/>
    </row>
    <row r="201" spans="1:8">
      <c r="A201" s="5"/>
      <c r="B201" s="5">
        <v>15</v>
      </c>
      <c r="C201" s="8" t="s">
        <v>672</v>
      </c>
      <c r="D201" s="5">
        <v>0</v>
      </c>
      <c r="E201" s="5">
        <v>33</v>
      </c>
      <c r="F201" s="76">
        <v>0</v>
      </c>
      <c r="G201" s="5">
        <v>11</v>
      </c>
      <c r="H201" s="5"/>
    </row>
    <row r="202" spans="1:8">
      <c r="A202" s="5"/>
      <c r="B202" s="5">
        <v>16</v>
      </c>
      <c r="C202" s="8" t="s">
        <v>463</v>
      </c>
      <c r="D202" s="5">
        <v>2</v>
      </c>
      <c r="E202" s="5">
        <v>33</v>
      </c>
      <c r="F202" s="76">
        <v>0.0606060606060606</v>
      </c>
      <c r="G202" s="5">
        <v>3</v>
      </c>
      <c r="H202" s="5"/>
    </row>
    <row r="203" spans="1:8">
      <c r="A203" s="5"/>
      <c r="B203" s="5">
        <v>17</v>
      </c>
      <c r="C203" s="8" t="s">
        <v>673</v>
      </c>
      <c r="D203" s="5">
        <v>0</v>
      </c>
      <c r="E203" s="5">
        <v>32</v>
      </c>
      <c r="F203" s="76">
        <v>0</v>
      </c>
      <c r="G203" s="5">
        <v>11</v>
      </c>
      <c r="H203" s="5"/>
    </row>
    <row r="204" spans="1:8">
      <c r="A204" s="5"/>
      <c r="B204" s="5">
        <v>18</v>
      </c>
      <c r="C204" s="8" t="s">
        <v>674</v>
      </c>
      <c r="D204" s="5">
        <v>0</v>
      </c>
      <c r="E204" s="5">
        <v>32</v>
      </c>
      <c r="F204" s="76">
        <v>0</v>
      </c>
      <c r="G204" s="5">
        <v>11</v>
      </c>
      <c r="H204" s="5"/>
    </row>
    <row r="205" spans="1:8">
      <c r="A205" s="5"/>
      <c r="B205" s="5">
        <v>19</v>
      </c>
      <c r="C205" s="5" t="s">
        <v>675</v>
      </c>
      <c r="D205" s="5">
        <v>0</v>
      </c>
      <c r="E205" s="5">
        <v>36</v>
      </c>
      <c r="F205" s="76">
        <v>0</v>
      </c>
      <c r="G205" s="5">
        <v>11</v>
      </c>
      <c r="H205" s="5"/>
    </row>
    <row r="206" spans="1:8">
      <c r="A206" s="5"/>
      <c r="B206" s="5">
        <v>20</v>
      </c>
      <c r="C206" s="5" t="s">
        <v>676</v>
      </c>
      <c r="D206" s="5">
        <v>0</v>
      </c>
      <c r="E206" s="5">
        <v>34</v>
      </c>
      <c r="F206" s="76">
        <v>0</v>
      </c>
      <c r="G206" s="5">
        <v>11</v>
      </c>
      <c r="H206" s="5"/>
    </row>
    <row r="207" spans="1:8">
      <c r="A207" s="5"/>
      <c r="B207" s="5">
        <v>21</v>
      </c>
      <c r="C207" s="5" t="s">
        <v>677</v>
      </c>
      <c r="D207" s="5">
        <v>0</v>
      </c>
      <c r="E207" s="5">
        <v>33</v>
      </c>
      <c r="F207" s="76">
        <v>0</v>
      </c>
      <c r="G207" s="5">
        <v>11</v>
      </c>
      <c r="H207" s="5"/>
    </row>
    <row r="208" spans="1:8">
      <c r="A208" s="5"/>
      <c r="B208" s="5">
        <v>22</v>
      </c>
      <c r="C208" s="5" t="s">
        <v>469</v>
      </c>
      <c r="D208" s="5">
        <v>2</v>
      </c>
      <c r="E208" s="5">
        <v>33</v>
      </c>
      <c r="F208" s="76">
        <v>0.0606060606060606</v>
      </c>
      <c r="G208" s="5">
        <v>3</v>
      </c>
      <c r="H208" s="5"/>
    </row>
    <row r="209" spans="1:8">
      <c r="A209" s="5"/>
      <c r="B209" s="5">
        <v>23</v>
      </c>
      <c r="C209" s="5" t="s">
        <v>476</v>
      </c>
      <c r="D209" s="5">
        <v>1</v>
      </c>
      <c r="E209" s="5">
        <v>34</v>
      </c>
      <c r="F209" s="76">
        <v>0.0294117647058824</v>
      </c>
      <c r="G209" s="5">
        <v>10</v>
      </c>
      <c r="H209" s="5"/>
    </row>
    <row r="210" spans="1:8">
      <c r="A210" s="5"/>
      <c r="B210" s="5">
        <v>24</v>
      </c>
      <c r="C210" s="5" t="s">
        <v>479</v>
      </c>
      <c r="D210" s="5">
        <v>1</v>
      </c>
      <c r="E210" s="5">
        <v>33</v>
      </c>
      <c r="F210" s="76">
        <v>0.0303030303030303</v>
      </c>
      <c r="G210" s="5">
        <v>8</v>
      </c>
      <c r="H210" s="5"/>
    </row>
    <row r="211" spans="1:8">
      <c r="A211" s="5"/>
      <c r="B211" s="5">
        <v>25</v>
      </c>
      <c r="C211" s="5" t="s">
        <v>71</v>
      </c>
      <c r="D211" s="5">
        <v>2</v>
      </c>
      <c r="E211" s="5">
        <v>35</v>
      </c>
      <c r="F211" s="76">
        <v>0.0571428571428571</v>
      </c>
      <c r="G211" s="5">
        <v>5</v>
      </c>
      <c r="H211" s="5"/>
    </row>
    <row r="212" customHeight="1" spans="1:8">
      <c r="A212" s="5" t="s">
        <v>8</v>
      </c>
      <c r="B212" s="5">
        <v>1</v>
      </c>
      <c r="C212" s="5" t="s">
        <v>678</v>
      </c>
      <c r="D212" s="5">
        <v>0</v>
      </c>
      <c r="E212" s="5">
        <v>46</v>
      </c>
      <c r="F212" s="88">
        <f>D212/E212</f>
        <v>0</v>
      </c>
      <c r="G212" s="5">
        <f>RANK(F212,F212:F215,1)</f>
        <v>1</v>
      </c>
      <c r="H212" s="5"/>
    </row>
    <row r="213" customHeight="1" spans="1:8">
      <c r="A213" s="87"/>
      <c r="B213" s="5">
        <v>2</v>
      </c>
      <c r="C213" s="5" t="s">
        <v>679</v>
      </c>
      <c r="D213" s="29">
        <v>0</v>
      </c>
      <c r="E213" s="5">
        <v>45</v>
      </c>
      <c r="F213" s="88">
        <f>D213/E213</f>
        <v>0</v>
      </c>
      <c r="G213" s="5">
        <v>1</v>
      </c>
      <c r="H213" s="5"/>
    </row>
    <row r="214" customHeight="1" spans="1:8">
      <c r="A214" s="87"/>
      <c r="B214" s="5">
        <v>3</v>
      </c>
      <c r="C214" s="5" t="s">
        <v>485</v>
      </c>
      <c r="D214" s="29">
        <v>15</v>
      </c>
      <c r="E214" s="5">
        <v>45</v>
      </c>
      <c r="F214" s="88">
        <f>D214/E214</f>
        <v>0.333333333333333</v>
      </c>
      <c r="G214" s="5">
        <v>3</v>
      </c>
      <c r="H214" s="5"/>
    </row>
    <row r="215" customHeight="1" spans="1:8">
      <c r="A215" s="87"/>
      <c r="B215" s="5">
        <v>4</v>
      </c>
      <c r="C215" s="5" t="s">
        <v>502</v>
      </c>
      <c r="D215" s="29">
        <v>24</v>
      </c>
      <c r="E215" s="5">
        <v>45</v>
      </c>
      <c r="F215" s="89">
        <f>D215/E215</f>
        <v>0.533333333333333</v>
      </c>
      <c r="G215" s="5">
        <v>4</v>
      </c>
      <c r="H215" s="5"/>
    </row>
  </sheetData>
  <sheetProtection formatCells="0" formatColumns="0" formatRows="0" insertRows="0" insertColumns="0" insertHyperlinks="0" deleteColumns="0" deleteRows="0" sort="0" autoFilter="0" pivotTables="0"/>
  <mergeCells count="8">
    <mergeCell ref="A1:H1"/>
    <mergeCell ref="A3:A43"/>
    <mergeCell ref="A44:A85"/>
    <mergeCell ref="A86:A112"/>
    <mergeCell ref="A113:A142"/>
    <mergeCell ref="A143:A186"/>
    <mergeCell ref="A187:A211"/>
    <mergeCell ref="A212:A215"/>
  </mergeCells>
  <pageMargins left="0.7" right="0.7" top="0.75" bottom="0.75" header="0.3" footer="0.3"/>
  <pageSetup paperSize="9" orientation="portrait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0"/>
  <sheetViews>
    <sheetView zoomScale="70" zoomScaleNormal="70" workbookViewId="0">
      <selection activeCell="K177" sqref="K177"/>
    </sheetView>
  </sheetViews>
  <sheetFormatPr defaultColWidth="8.63333333333333" defaultRowHeight="18.75" outlineLevelCol="7"/>
  <cols>
    <col min="1" max="1" width="20.3833333333333" style="2" customWidth="1"/>
    <col min="2" max="2" width="14.8833333333333" style="2" customWidth="1"/>
    <col min="3" max="4" width="18.1333333333333" style="2" customWidth="1"/>
    <col min="5" max="5" width="25.1333333333333" style="2" customWidth="1"/>
    <col min="6" max="6" width="18.1333333333333" style="73" customWidth="1"/>
    <col min="7" max="7" width="22.6333333333333" style="2" customWidth="1"/>
    <col min="8" max="8" width="16.6333333333333" style="2" customWidth="1"/>
    <col min="9" max="26" width="8.63333333333333" style="2"/>
  </cols>
  <sheetData>
    <row r="1" s="72" customFormat="1" ht="22.5" customHeight="1" spans="1:8">
      <c r="A1" s="3" t="s">
        <v>680</v>
      </c>
      <c r="B1" s="3"/>
      <c r="C1" s="3"/>
      <c r="D1" s="3"/>
      <c r="E1" s="3"/>
      <c r="F1" s="3"/>
      <c r="G1" s="3"/>
      <c r="H1" s="3"/>
    </row>
    <row r="2" s="1" customFormat="1" ht="20.25" spans="1:8">
      <c r="A2" s="4" t="s">
        <v>22</v>
      </c>
      <c r="B2" s="4" t="s">
        <v>526</v>
      </c>
      <c r="C2" s="4" t="s">
        <v>91</v>
      </c>
      <c r="D2" s="4" t="s">
        <v>681</v>
      </c>
      <c r="E2" s="4" t="s">
        <v>528</v>
      </c>
      <c r="F2" s="75" t="s">
        <v>682</v>
      </c>
      <c r="G2" s="4" t="s">
        <v>683</v>
      </c>
      <c r="H2" s="4" t="s">
        <v>94</v>
      </c>
    </row>
    <row r="3" spans="1:8">
      <c r="A3" s="5" t="s">
        <v>2</v>
      </c>
      <c r="B3" s="5">
        <v>1</v>
      </c>
      <c r="C3" s="5" t="s">
        <v>31</v>
      </c>
      <c r="D3" s="5">
        <v>1</v>
      </c>
      <c r="E3" s="5">
        <v>43</v>
      </c>
      <c r="F3" s="76">
        <f>D3/25</f>
        <v>0.04</v>
      </c>
      <c r="G3" s="5">
        <f>RANK(F3,$F$3:$F$190,1)</f>
        <v>180</v>
      </c>
      <c r="H3" s="30"/>
    </row>
    <row r="4" spans="1:8">
      <c r="A4" s="5"/>
      <c r="B4" s="5">
        <v>2</v>
      </c>
      <c r="C4" s="5" t="s">
        <v>539</v>
      </c>
      <c r="D4" s="5">
        <v>0</v>
      </c>
      <c r="E4" s="5">
        <v>42</v>
      </c>
      <c r="F4" s="76">
        <f t="shared" ref="F4:F35" si="0">D4/25</f>
        <v>0</v>
      </c>
      <c r="G4" s="5">
        <f t="shared" ref="G4:G35" si="1">RANK(F4,$F$3:$F$190,1)</f>
        <v>1</v>
      </c>
      <c r="H4" s="30"/>
    </row>
    <row r="5" spans="1:8">
      <c r="A5" s="5"/>
      <c r="B5" s="5">
        <v>3</v>
      </c>
      <c r="C5" s="5" t="s">
        <v>540</v>
      </c>
      <c r="D5" s="5">
        <v>0</v>
      </c>
      <c r="E5" s="5">
        <v>43</v>
      </c>
      <c r="F5" s="76">
        <f t="shared" si="0"/>
        <v>0</v>
      </c>
      <c r="G5" s="5">
        <f t="shared" si="1"/>
        <v>1</v>
      </c>
      <c r="H5" s="30"/>
    </row>
    <row r="6" spans="1:8">
      <c r="A6" s="5"/>
      <c r="B6" s="5">
        <v>4</v>
      </c>
      <c r="C6" s="5" t="s">
        <v>541</v>
      </c>
      <c r="D6" s="5">
        <v>0</v>
      </c>
      <c r="E6" s="5">
        <v>42</v>
      </c>
      <c r="F6" s="76">
        <f t="shared" si="0"/>
        <v>0</v>
      </c>
      <c r="G6" s="5">
        <f t="shared" si="1"/>
        <v>1</v>
      </c>
      <c r="H6" s="30"/>
    </row>
    <row r="7" spans="1:8">
      <c r="A7" s="5"/>
      <c r="B7" s="5">
        <v>5</v>
      </c>
      <c r="C7" s="5" t="s">
        <v>542</v>
      </c>
      <c r="D7" s="5">
        <v>0</v>
      </c>
      <c r="E7" s="5">
        <v>45</v>
      </c>
      <c r="F7" s="76">
        <f t="shared" si="0"/>
        <v>0</v>
      </c>
      <c r="G7" s="5">
        <f t="shared" si="1"/>
        <v>1</v>
      </c>
      <c r="H7" s="30"/>
    </row>
    <row r="8" spans="1:8">
      <c r="A8" s="5"/>
      <c r="B8" s="5">
        <v>6</v>
      </c>
      <c r="C8" s="5" t="s">
        <v>543</v>
      </c>
      <c r="D8" s="5">
        <v>0</v>
      </c>
      <c r="E8" s="5">
        <v>43</v>
      </c>
      <c r="F8" s="76">
        <f t="shared" si="0"/>
        <v>0</v>
      </c>
      <c r="G8" s="5">
        <f t="shared" si="1"/>
        <v>1</v>
      </c>
      <c r="H8" s="30"/>
    </row>
    <row r="9" spans="1:8">
      <c r="A9" s="5"/>
      <c r="B9" s="5">
        <v>7</v>
      </c>
      <c r="C9" s="5" t="s">
        <v>544</v>
      </c>
      <c r="D9" s="5">
        <v>0</v>
      </c>
      <c r="E9" s="5">
        <v>42</v>
      </c>
      <c r="F9" s="76">
        <f t="shared" si="0"/>
        <v>0</v>
      </c>
      <c r="G9" s="5">
        <f t="shared" si="1"/>
        <v>1</v>
      </c>
      <c r="H9" s="30"/>
    </row>
    <row r="10" spans="1:8">
      <c r="A10" s="5"/>
      <c r="B10" s="5">
        <v>8</v>
      </c>
      <c r="C10" s="5" t="s">
        <v>545</v>
      </c>
      <c r="D10" s="5">
        <v>0</v>
      </c>
      <c r="E10" s="5">
        <v>40</v>
      </c>
      <c r="F10" s="76">
        <f t="shared" si="0"/>
        <v>0</v>
      </c>
      <c r="G10" s="5">
        <f t="shared" si="1"/>
        <v>1</v>
      </c>
      <c r="H10" s="30"/>
    </row>
    <row r="11" spans="1:8">
      <c r="A11" s="5"/>
      <c r="B11" s="5">
        <v>9</v>
      </c>
      <c r="C11" s="5" t="s">
        <v>546</v>
      </c>
      <c r="D11" s="5">
        <v>0</v>
      </c>
      <c r="E11" s="5">
        <v>43</v>
      </c>
      <c r="F11" s="76">
        <f t="shared" si="0"/>
        <v>0</v>
      </c>
      <c r="G11" s="5">
        <f t="shared" si="1"/>
        <v>1</v>
      </c>
      <c r="H11" s="30"/>
    </row>
    <row r="12" spans="1:8">
      <c r="A12" s="5"/>
      <c r="B12" s="5">
        <v>10</v>
      </c>
      <c r="C12" s="5" t="s">
        <v>547</v>
      </c>
      <c r="D12" s="5">
        <v>0</v>
      </c>
      <c r="E12" s="5">
        <v>42</v>
      </c>
      <c r="F12" s="76">
        <f t="shared" si="0"/>
        <v>0</v>
      </c>
      <c r="G12" s="5">
        <f t="shared" si="1"/>
        <v>1</v>
      </c>
      <c r="H12" s="30"/>
    </row>
    <row r="13" spans="1:8">
      <c r="A13" s="5"/>
      <c r="B13" s="5">
        <v>11</v>
      </c>
      <c r="C13" s="5" t="s">
        <v>548</v>
      </c>
      <c r="D13" s="5">
        <v>0</v>
      </c>
      <c r="E13" s="5">
        <v>43</v>
      </c>
      <c r="F13" s="76">
        <f t="shared" si="0"/>
        <v>0</v>
      </c>
      <c r="G13" s="5">
        <f t="shared" si="1"/>
        <v>1</v>
      </c>
      <c r="H13" s="30"/>
    </row>
    <row r="14" spans="1:8">
      <c r="A14" s="5"/>
      <c r="B14" s="5">
        <v>12</v>
      </c>
      <c r="C14" s="5" t="s">
        <v>130</v>
      </c>
      <c r="D14" s="5">
        <v>0</v>
      </c>
      <c r="E14" s="5">
        <v>42</v>
      </c>
      <c r="F14" s="76">
        <f t="shared" si="0"/>
        <v>0</v>
      </c>
      <c r="G14" s="5">
        <f t="shared" si="1"/>
        <v>1</v>
      </c>
      <c r="H14" s="30"/>
    </row>
    <row r="15" spans="1:8">
      <c r="A15" s="5"/>
      <c r="B15" s="5">
        <v>13</v>
      </c>
      <c r="C15" s="5" t="s">
        <v>119</v>
      </c>
      <c r="D15" s="5">
        <v>0</v>
      </c>
      <c r="E15" s="5">
        <v>45</v>
      </c>
      <c r="F15" s="76">
        <f t="shared" si="0"/>
        <v>0</v>
      </c>
      <c r="G15" s="5">
        <f t="shared" si="1"/>
        <v>1</v>
      </c>
      <c r="H15" s="30"/>
    </row>
    <row r="16" spans="1:8">
      <c r="A16" s="5"/>
      <c r="B16" s="5">
        <v>14</v>
      </c>
      <c r="C16" s="5" t="s">
        <v>549</v>
      </c>
      <c r="D16" s="5">
        <v>0</v>
      </c>
      <c r="E16" s="5">
        <v>43</v>
      </c>
      <c r="F16" s="76">
        <f t="shared" si="0"/>
        <v>0</v>
      </c>
      <c r="G16" s="5">
        <f t="shared" si="1"/>
        <v>1</v>
      </c>
      <c r="H16" s="30"/>
    </row>
    <row r="17" spans="1:8">
      <c r="A17" s="5"/>
      <c r="B17" s="5">
        <v>15</v>
      </c>
      <c r="C17" s="5" t="s">
        <v>550</v>
      </c>
      <c r="D17" s="5">
        <v>0</v>
      </c>
      <c r="E17" s="5">
        <v>42</v>
      </c>
      <c r="F17" s="76">
        <f t="shared" si="0"/>
        <v>0</v>
      </c>
      <c r="G17" s="5">
        <f t="shared" si="1"/>
        <v>1</v>
      </c>
      <c r="H17" s="30"/>
    </row>
    <row r="18" spans="1:8">
      <c r="A18" s="5"/>
      <c r="B18" s="5">
        <v>16</v>
      </c>
      <c r="C18" s="5" t="s">
        <v>551</v>
      </c>
      <c r="D18" s="5">
        <v>0</v>
      </c>
      <c r="E18" s="5">
        <v>40</v>
      </c>
      <c r="F18" s="76">
        <f t="shared" si="0"/>
        <v>0</v>
      </c>
      <c r="G18" s="5">
        <f t="shared" si="1"/>
        <v>1</v>
      </c>
      <c r="H18" s="30"/>
    </row>
    <row r="19" spans="1:8">
      <c r="A19" s="5"/>
      <c r="B19" s="5">
        <v>17</v>
      </c>
      <c r="C19" s="5" t="s">
        <v>552</v>
      </c>
      <c r="D19" s="5">
        <v>0</v>
      </c>
      <c r="E19" s="5">
        <v>40</v>
      </c>
      <c r="F19" s="76">
        <f t="shared" si="0"/>
        <v>0</v>
      </c>
      <c r="G19" s="5">
        <f t="shared" si="1"/>
        <v>1</v>
      </c>
      <c r="H19" s="30"/>
    </row>
    <row r="20" spans="1:8">
      <c r="A20" s="5"/>
      <c r="B20" s="5">
        <v>18</v>
      </c>
      <c r="C20" s="5" t="s">
        <v>556</v>
      </c>
      <c r="D20" s="5">
        <v>0</v>
      </c>
      <c r="E20" s="5">
        <v>41</v>
      </c>
      <c r="F20" s="76">
        <f t="shared" si="0"/>
        <v>0</v>
      </c>
      <c r="G20" s="5">
        <f t="shared" si="1"/>
        <v>1</v>
      </c>
      <c r="H20" s="30"/>
    </row>
    <row r="21" spans="1:8">
      <c r="A21" s="5"/>
      <c r="B21" s="5">
        <v>19</v>
      </c>
      <c r="C21" s="5" t="s">
        <v>557</v>
      </c>
      <c r="D21" s="5">
        <v>0</v>
      </c>
      <c r="E21" s="5">
        <v>41</v>
      </c>
      <c r="F21" s="76">
        <f t="shared" si="0"/>
        <v>0</v>
      </c>
      <c r="G21" s="5">
        <f t="shared" si="1"/>
        <v>1</v>
      </c>
      <c r="H21" s="30"/>
    </row>
    <row r="22" spans="1:8">
      <c r="A22" s="5"/>
      <c r="B22" s="5">
        <v>20</v>
      </c>
      <c r="C22" s="5" t="s">
        <v>558</v>
      </c>
      <c r="D22" s="5">
        <v>0</v>
      </c>
      <c r="E22" s="5">
        <v>40</v>
      </c>
      <c r="F22" s="76">
        <f t="shared" si="0"/>
        <v>0</v>
      </c>
      <c r="G22" s="5">
        <f t="shared" si="1"/>
        <v>1</v>
      </c>
      <c r="H22" s="30"/>
    </row>
    <row r="23" spans="1:8">
      <c r="A23" s="5"/>
      <c r="B23" s="5">
        <v>21</v>
      </c>
      <c r="C23" s="5" t="s">
        <v>559</v>
      </c>
      <c r="D23" s="5">
        <v>0</v>
      </c>
      <c r="E23" s="5">
        <v>39</v>
      </c>
      <c r="F23" s="76">
        <f t="shared" si="0"/>
        <v>0</v>
      </c>
      <c r="G23" s="5">
        <f t="shared" si="1"/>
        <v>1</v>
      </c>
      <c r="H23" s="30"/>
    </row>
    <row r="24" spans="1:8">
      <c r="A24" s="5"/>
      <c r="B24" s="5">
        <v>22</v>
      </c>
      <c r="C24" s="5" t="s">
        <v>37</v>
      </c>
      <c r="D24" s="5">
        <v>4</v>
      </c>
      <c r="E24" s="5">
        <v>40</v>
      </c>
      <c r="F24" s="76">
        <f t="shared" si="0"/>
        <v>0.16</v>
      </c>
      <c r="G24" s="5">
        <f t="shared" si="1"/>
        <v>187</v>
      </c>
      <c r="H24" s="30"/>
    </row>
    <row r="25" spans="1:8">
      <c r="A25" s="5"/>
      <c r="B25" s="5">
        <v>23</v>
      </c>
      <c r="C25" s="5" t="s">
        <v>560</v>
      </c>
      <c r="D25" s="5">
        <v>0</v>
      </c>
      <c r="E25" s="5">
        <v>40</v>
      </c>
      <c r="F25" s="76">
        <f t="shared" si="0"/>
        <v>0</v>
      </c>
      <c r="G25" s="5">
        <f t="shared" si="1"/>
        <v>1</v>
      </c>
      <c r="H25" s="30"/>
    </row>
    <row r="26" spans="1:8">
      <c r="A26" s="5"/>
      <c r="B26" s="5">
        <v>24</v>
      </c>
      <c r="C26" s="5" t="s">
        <v>138</v>
      </c>
      <c r="D26" s="5">
        <v>0</v>
      </c>
      <c r="E26" s="5">
        <v>39</v>
      </c>
      <c r="F26" s="76">
        <f t="shared" si="0"/>
        <v>0</v>
      </c>
      <c r="G26" s="5">
        <f t="shared" si="1"/>
        <v>1</v>
      </c>
      <c r="H26" s="30"/>
    </row>
    <row r="27" spans="1:8">
      <c r="A27" s="5"/>
      <c r="B27" s="5">
        <v>25</v>
      </c>
      <c r="C27" s="5" t="s">
        <v>95</v>
      </c>
      <c r="D27" s="5">
        <v>0</v>
      </c>
      <c r="E27" s="5">
        <v>40</v>
      </c>
      <c r="F27" s="76">
        <f t="shared" si="0"/>
        <v>0</v>
      </c>
      <c r="G27" s="5">
        <f t="shared" si="1"/>
        <v>1</v>
      </c>
      <c r="H27" s="30"/>
    </row>
    <row r="28" spans="1:8">
      <c r="A28" s="5"/>
      <c r="B28" s="5">
        <v>26</v>
      </c>
      <c r="C28" s="5" t="s">
        <v>561</v>
      </c>
      <c r="D28" s="5">
        <v>0</v>
      </c>
      <c r="E28" s="5">
        <v>40</v>
      </c>
      <c r="F28" s="76">
        <f t="shared" si="0"/>
        <v>0</v>
      </c>
      <c r="G28" s="5">
        <f t="shared" si="1"/>
        <v>1</v>
      </c>
      <c r="H28" s="30"/>
    </row>
    <row r="29" spans="1:8">
      <c r="A29" s="5"/>
      <c r="B29" s="5">
        <v>27</v>
      </c>
      <c r="C29" s="5" t="s">
        <v>562</v>
      </c>
      <c r="D29" s="5">
        <v>0</v>
      </c>
      <c r="E29" s="5">
        <v>40</v>
      </c>
      <c r="F29" s="76">
        <f t="shared" si="0"/>
        <v>0</v>
      </c>
      <c r="G29" s="5">
        <f t="shared" si="1"/>
        <v>1</v>
      </c>
      <c r="H29" s="30"/>
    </row>
    <row r="30" spans="1:8">
      <c r="A30" s="5"/>
      <c r="B30" s="5">
        <v>28</v>
      </c>
      <c r="C30" s="5" t="s">
        <v>563</v>
      </c>
      <c r="D30" s="5">
        <v>0</v>
      </c>
      <c r="E30" s="5">
        <v>43</v>
      </c>
      <c r="F30" s="76">
        <f t="shared" si="0"/>
        <v>0</v>
      </c>
      <c r="G30" s="5">
        <f t="shared" si="1"/>
        <v>1</v>
      </c>
      <c r="H30" s="5"/>
    </row>
    <row r="31" spans="1:8">
      <c r="A31" s="5"/>
      <c r="B31" s="5">
        <v>29</v>
      </c>
      <c r="C31" s="5" t="s">
        <v>105</v>
      </c>
      <c r="D31" s="5">
        <v>0</v>
      </c>
      <c r="E31" s="5">
        <v>42</v>
      </c>
      <c r="F31" s="76">
        <f t="shared" si="0"/>
        <v>0</v>
      </c>
      <c r="G31" s="5">
        <f t="shared" si="1"/>
        <v>1</v>
      </c>
      <c r="H31" s="5"/>
    </row>
    <row r="32" spans="1:8">
      <c r="A32" s="5"/>
      <c r="B32" s="5">
        <v>30</v>
      </c>
      <c r="C32" s="5" t="s">
        <v>564</v>
      </c>
      <c r="D32" s="5">
        <v>0</v>
      </c>
      <c r="E32" s="5">
        <v>44</v>
      </c>
      <c r="F32" s="76">
        <f t="shared" si="0"/>
        <v>0</v>
      </c>
      <c r="G32" s="5">
        <f t="shared" si="1"/>
        <v>1</v>
      </c>
      <c r="H32" s="5"/>
    </row>
    <row r="33" spans="1:8">
      <c r="A33" s="5"/>
      <c r="B33" s="5">
        <v>31</v>
      </c>
      <c r="C33" s="5" t="s">
        <v>115</v>
      </c>
      <c r="D33" s="5">
        <v>0</v>
      </c>
      <c r="E33" s="5">
        <v>43</v>
      </c>
      <c r="F33" s="76">
        <f t="shared" si="0"/>
        <v>0</v>
      </c>
      <c r="G33" s="5">
        <f t="shared" si="1"/>
        <v>1</v>
      </c>
      <c r="H33" s="5"/>
    </row>
    <row r="34" spans="1:8">
      <c r="A34" s="5" t="s">
        <v>3</v>
      </c>
      <c r="B34" s="5">
        <v>1</v>
      </c>
      <c r="C34" s="5" t="s">
        <v>230</v>
      </c>
      <c r="D34" s="74">
        <v>0</v>
      </c>
      <c r="E34" s="5">
        <v>40</v>
      </c>
      <c r="F34" s="76">
        <f t="shared" si="0"/>
        <v>0</v>
      </c>
      <c r="G34" s="5">
        <f t="shared" si="1"/>
        <v>1</v>
      </c>
      <c r="H34" s="5"/>
    </row>
    <row r="35" spans="1:8">
      <c r="A35" s="5"/>
      <c r="B35" s="5">
        <v>2</v>
      </c>
      <c r="C35" s="5" t="s">
        <v>142</v>
      </c>
      <c r="D35" s="74">
        <v>0</v>
      </c>
      <c r="E35" s="5">
        <v>41</v>
      </c>
      <c r="F35" s="76">
        <f t="shared" si="0"/>
        <v>0</v>
      </c>
      <c r="G35" s="5">
        <f t="shared" si="1"/>
        <v>1</v>
      </c>
      <c r="H35" s="5"/>
    </row>
    <row r="36" spans="1:8">
      <c r="A36" s="5"/>
      <c r="B36" s="5">
        <v>3</v>
      </c>
      <c r="C36" s="5" t="s">
        <v>151</v>
      </c>
      <c r="D36" s="74">
        <v>0</v>
      </c>
      <c r="E36" s="5">
        <v>46</v>
      </c>
      <c r="F36" s="76">
        <f t="shared" ref="F36:F67" si="2">D36/25</f>
        <v>0</v>
      </c>
      <c r="G36" s="5">
        <f t="shared" ref="G36:G67" si="3">RANK(F36,$F$3:$F$190,1)</f>
        <v>1</v>
      </c>
      <c r="H36" s="5"/>
    </row>
    <row r="37" spans="1:8">
      <c r="A37" s="5"/>
      <c r="B37" s="5">
        <v>4</v>
      </c>
      <c r="C37" s="5" t="s">
        <v>50</v>
      </c>
      <c r="D37" s="74">
        <v>1</v>
      </c>
      <c r="E37" s="5">
        <v>42</v>
      </c>
      <c r="F37" s="76">
        <f t="shared" si="2"/>
        <v>0.04</v>
      </c>
      <c r="G37" s="5">
        <f t="shared" si="3"/>
        <v>180</v>
      </c>
      <c r="H37" s="5"/>
    </row>
    <row r="38" spans="1:8">
      <c r="A38" s="5"/>
      <c r="B38" s="5">
        <v>5</v>
      </c>
      <c r="C38" s="5" t="s">
        <v>57</v>
      </c>
      <c r="D38" s="74">
        <v>1</v>
      </c>
      <c r="E38" s="5">
        <v>46</v>
      </c>
      <c r="F38" s="76">
        <f t="shared" si="2"/>
        <v>0.04</v>
      </c>
      <c r="G38" s="5">
        <f t="shared" si="3"/>
        <v>180</v>
      </c>
      <c r="H38" s="5"/>
    </row>
    <row r="39" spans="1:8">
      <c r="A39" s="5"/>
      <c r="B39" s="5">
        <v>6</v>
      </c>
      <c r="C39" s="5" t="s">
        <v>237</v>
      </c>
      <c r="D39" s="74">
        <v>0</v>
      </c>
      <c r="E39" s="5">
        <v>46</v>
      </c>
      <c r="F39" s="76">
        <f t="shared" si="2"/>
        <v>0</v>
      </c>
      <c r="G39" s="5">
        <f t="shared" si="3"/>
        <v>1</v>
      </c>
      <c r="H39" s="5"/>
    </row>
    <row r="40" spans="1:8">
      <c r="A40" s="5"/>
      <c r="B40" s="5">
        <v>7</v>
      </c>
      <c r="C40" s="5" t="s">
        <v>241</v>
      </c>
      <c r="D40" s="74">
        <v>0</v>
      </c>
      <c r="E40" s="5">
        <v>45</v>
      </c>
      <c r="F40" s="76">
        <f t="shared" si="2"/>
        <v>0</v>
      </c>
      <c r="G40" s="5">
        <f t="shared" si="3"/>
        <v>1</v>
      </c>
      <c r="H40" s="5"/>
    </row>
    <row r="41" spans="1:8">
      <c r="A41" s="5"/>
      <c r="B41" s="5">
        <v>8</v>
      </c>
      <c r="C41" s="5" t="s">
        <v>205</v>
      </c>
      <c r="D41" s="74">
        <v>0</v>
      </c>
      <c r="E41" s="5">
        <v>45</v>
      </c>
      <c r="F41" s="76">
        <f t="shared" si="2"/>
        <v>0</v>
      </c>
      <c r="G41" s="5">
        <f t="shared" si="3"/>
        <v>1</v>
      </c>
      <c r="H41" s="5"/>
    </row>
    <row r="42" spans="1:8">
      <c r="A42" s="5"/>
      <c r="B42" s="5">
        <v>9</v>
      </c>
      <c r="C42" s="5" t="s">
        <v>215</v>
      </c>
      <c r="D42" s="74">
        <v>0</v>
      </c>
      <c r="E42" s="5">
        <v>42</v>
      </c>
      <c r="F42" s="76">
        <f t="shared" si="2"/>
        <v>0</v>
      </c>
      <c r="G42" s="5">
        <f t="shared" si="3"/>
        <v>1</v>
      </c>
      <c r="H42" s="5"/>
    </row>
    <row r="43" spans="1:8">
      <c r="A43" s="5"/>
      <c r="B43" s="5">
        <v>10</v>
      </c>
      <c r="C43" s="5" t="s">
        <v>54</v>
      </c>
      <c r="D43" s="74">
        <v>1</v>
      </c>
      <c r="E43" s="5">
        <v>42</v>
      </c>
      <c r="F43" s="76">
        <f t="shared" si="2"/>
        <v>0.04</v>
      </c>
      <c r="G43" s="5">
        <f t="shared" si="3"/>
        <v>180</v>
      </c>
      <c r="H43" s="14"/>
    </row>
    <row r="44" spans="1:8">
      <c r="A44" s="5"/>
      <c r="B44" s="5">
        <v>11</v>
      </c>
      <c r="C44" s="5" t="s">
        <v>176</v>
      </c>
      <c r="D44" s="74">
        <v>0</v>
      </c>
      <c r="E44" s="5">
        <v>41</v>
      </c>
      <c r="F44" s="76">
        <f t="shared" si="2"/>
        <v>0</v>
      </c>
      <c r="G44" s="5">
        <f t="shared" si="3"/>
        <v>1</v>
      </c>
      <c r="H44" s="14"/>
    </row>
    <row r="45" spans="1:8">
      <c r="A45" s="5"/>
      <c r="B45" s="5">
        <v>12</v>
      </c>
      <c r="C45" s="5" t="s">
        <v>580</v>
      </c>
      <c r="D45" s="74">
        <v>0</v>
      </c>
      <c r="E45" s="5">
        <v>50</v>
      </c>
      <c r="F45" s="76">
        <f t="shared" si="2"/>
        <v>0</v>
      </c>
      <c r="G45" s="5">
        <f t="shared" si="3"/>
        <v>1</v>
      </c>
      <c r="H45" s="14"/>
    </row>
    <row r="46" spans="1:8">
      <c r="A46" s="5"/>
      <c r="B46" s="5">
        <v>13</v>
      </c>
      <c r="C46" s="5" t="s">
        <v>581</v>
      </c>
      <c r="D46" s="74">
        <v>0</v>
      </c>
      <c r="E46" s="5">
        <v>41</v>
      </c>
      <c r="F46" s="76">
        <f t="shared" si="2"/>
        <v>0</v>
      </c>
      <c r="G46" s="5">
        <f t="shared" si="3"/>
        <v>1</v>
      </c>
      <c r="H46" s="14"/>
    </row>
    <row r="47" spans="1:8">
      <c r="A47" s="5"/>
      <c r="B47" s="5">
        <v>14</v>
      </c>
      <c r="C47" s="5" t="s">
        <v>582</v>
      </c>
      <c r="D47" s="74">
        <v>0</v>
      </c>
      <c r="E47" s="5">
        <v>42</v>
      </c>
      <c r="F47" s="76">
        <f t="shared" si="2"/>
        <v>0</v>
      </c>
      <c r="G47" s="5">
        <f t="shared" si="3"/>
        <v>1</v>
      </c>
      <c r="H47" s="14"/>
    </row>
    <row r="48" spans="1:8">
      <c r="A48" s="5"/>
      <c r="B48" s="5">
        <v>15</v>
      </c>
      <c r="C48" s="5" t="s">
        <v>166</v>
      </c>
      <c r="D48" s="74">
        <v>0</v>
      </c>
      <c r="E48" s="5">
        <v>42</v>
      </c>
      <c r="F48" s="76">
        <f t="shared" si="2"/>
        <v>0</v>
      </c>
      <c r="G48" s="5">
        <f t="shared" si="3"/>
        <v>1</v>
      </c>
      <c r="H48" s="14"/>
    </row>
    <row r="49" spans="1:8">
      <c r="A49" s="5"/>
      <c r="B49" s="5">
        <v>16</v>
      </c>
      <c r="C49" s="5" t="s">
        <v>169</v>
      </c>
      <c r="D49" s="74">
        <v>0</v>
      </c>
      <c r="E49" s="5">
        <v>39</v>
      </c>
      <c r="F49" s="76">
        <f t="shared" si="2"/>
        <v>0</v>
      </c>
      <c r="G49" s="5">
        <f t="shared" si="3"/>
        <v>1</v>
      </c>
      <c r="H49" s="14"/>
    </row>
    <row r="50" spans="1:8">
      <c r="A50" s="5"/>
      <c r="B50" s="5">
        <v>17</v>
      </c>
      <c r="C50" s="5" t="s">
        <v>200</v>
      </c>
      <c r="D50" s="74">
        <v>0</v>
      </c>
      <c r="E50" s="5">
        <v>41</v>
      </c>
      <c r="F50" s="76">
        <f t="shared" si="2"/>
        <v>0</v>
      </c>
      <c r="G50" s="5">
        <f t="shared" si="3"/>
        <v>1</v>
      </c>
      <c r="H50" s="77"/>
    </row>
    <row r="51" spans="1:8">
      <c r="A51" s="5"/>
      <c r="B51" s="5">
        <v>18</v>
      </c>
      <c r="C51" s="5" t="s">
        <v>197</v>
      </c>
      <c r="D51" s="74">
        <v>0</v>
      </c>
      <c r="E51" s="5">
        <v>40</v>
      </c>
      <c r="F51" s="76">
        <f t="shared" si="2"/>
        <v>0</v>
      </c>
      <c r="G51" s="5">
        <f t="shared" si="3"/>
        <v>1</v>
      </c>
      <c r="H51" s="77"/>
    </row>
    <row r="52" spans="1:8">
      <c r="A52" s="5"/>
      <c r="B52" s="5">
        <v>19</v>
      </c>
      <c r="C52" s="5" t="s">
        <v>583</v>
      </c>
      <c r="D52" s="74">
        <v>0</v>
      </c>
      <c r="E52" s="5">
        <v>40</v>
      </c>
      <c r="F52" s="76">
        <f t="shared" si="2"/>
        <v>0</v>
      </c>
      <c r="G52" s="5">
        <f t="shared" si="3"/>
        <v>1</v>
      </c>
      <c r="H52" s="77"/>
    </row>
    <row r="53" spans="1:8">
      <c r="A53" s="5"/>
      <c r="B53" s="5">
        <v>20</v>
      </c>
      <c r="C53" s="5" t="s">
        <v>584</v>
      </c>
      <c r="D53" s="74">
        <v>0</v>
      </c>
      <c r="E53" s="5">
        <v>40</v>
      </c>
      <c r="F53" s="76">
        <f t="shared" si="2"/>
        <v>0</v>
      </c>
      <c r="G53" s="5">
        <f t="shared" si="3"/>
        <v>1</v>
      </c>
      <c r="H53" s="77"/>
    </row>
    <row r="54" spans="1:8">
      <c r="A54" s="5"/>
      <c r="B54" s="5">
        <v>21</v>
      </c>
      <c r="C54" s="5" t="s">
        <v>161</v>
      </c>
      <c r="D54" s="74">
        <v>0</v>
      </c>
      <c r="E54" s="5">
        <v>40</v>
      </c>
      <c r="F54" s="76">
        <f t="shared" si="2"/>
        <v>0</v>
      </c>
      <c r="G54" s="5">
        <f t="shared" si="3"/>
        <v>1</v>
      </c>
      <c r="H54" s="77"/>
    </row>
    <row r="55" spans="1:8">
      <c r="A55" s="5"/>
      <c r="B55" s="5">
        <v>22</v>
      </c>
      <c r="C55" s="5" t="s">
        <v>45</v>
      </c>
      <c r="D55" s="74">
        <v>2</v>
      </c>
      <c r="E55" s="5">
        <v>40</v>
      </c>
      <c r="F55" s="76">
        <f t="shared" si="2"/>
        <v>0.08</v>
      </c>
      <c r="G55" s="5">
        <f t="shared" si="3"/>
        <v>185</v>
      </c>
      <c r="H55" s="77"/>
    </row>
    <row r="56" spans="1:8">
      <c r="A56" s="5"/>
      <c r="B56" s="5">
        <v>23</v>
      </c>
      <c r="C56" s="5" t="s">
        <v>61</v>
      </c>
      <c r="D56" s="74">
        <v>1</v>
      </c>
      <c r="E56" s="5">
        <v>39</v>
      </c>
      <c r="F56" s="76">
        <f t="shared" si="2"/>
        <v>0.04</v>
      </c>
      <c r="G56" s="5">
        <f t="shared" si="3"/>
        <v>180</v>
      </c>
      <c r="H56" s="77"/>
    </row>
    <row r="57" spans="1:8">
      <c r="A57" s="5"/>
      <c r="B57" s="5">
        <v>24</v>
      </c>
      <c r="C57" s="5" t="s">
        <v>244</v>
      </c>
      <c r="D57" s="74">
        <v>0</v>
      </c>
      <c r="E57" s="5">
        <v>42</v>
      </c>
      <c r="F57" s="76">
        <f t="shared" si="2"/>
        <v>0</v>
      </c>
      <c r="G57" s="5">
        <f t="shared" si="3"/>
        <v>1</v>
      </c>
      <c r="H57" s="77"/>
    </row>
    <row r="58" spans="1:8">
      <c r="A58" s="5"/>
      <c r="B58" s="5">
        <v>25</v>
      </c>
      <c r="C58" s="5" t="s">
        <v>99</v>
      </c>
      <c r="D58" s="74">
        <v>0</v>
      </c>
      <c r="E58" s="5">
        <v>40</v>
      </c>
      <c r="F58" s="76">
        <f t="shared" si="2"/>
        <v>0</v>
      </c>
      <c r="G58" s="5">
        <f t="shared" si="3"/>
        <v>1</v>
      </c>
      <c r="H58" s="77"/>
    </row>
    <row r="59" spans="1:8">
      <c r="A59" s="5"/>
      <c r="B59" s="5">
        <v>26</v>
      </c>
      <c r="C59" s="5" t="s">
        <v>185</v>
      </c>
      <c r="D59" s="74">
        <v>0</v>
      </c>
      <c r="E59" s="5">
        <v>40</v>
      </c>
      <c r="F59" s="76">
        <f t="shared" si="2"/>
        <v>0</v>
      </c>
      <c r="G59" s="5">
        <f t="shared" si="3"/>
        <v>1</v>
      </c>
      <c r="H59" s="5"/>
    </row>
    <row r="60" spans="1:8">
      <c r="A60" s="5"/>
      <c r="B60" s="5">
        <v>27</v>
      </c>
      <c r="C60" s="5" t="s">
        <v>585</v>
      </c>
      <c r="D60" s="74">
        <v>0</v>
      </c>
      <c r="E60" s="5">
        <v>40</v>
      </c>
      <c r="F60" s="76">
        <f t="shared" si="2"/>
        <v>0</v>
      </c>
      <c r="G60" s="5">
        <f t="shared" si="3"/>
        <v>1</v>
      </c>
      <c r="H60" s="5"/>
    </row>
    <row r="61" customHeight="1" spans="1:8">
      <c r="A61" s="30" t="s">
        <v>4</v>
      </c>
      <c r="B61" s="5">
        <v>1</v>
      </c>
      <c r="C61" s="5" t="s">
        <v>586</v>
      </c>
      <c r="D61" s="5">
        <v>0</v>
      </c>
      <c r="E61" s="5">
        <v>35</v>
      </c>
      <c r="F61" s="76">
        <f t="shared" si="2"/>
        <v>0</v>
      </c>
      <c r="G61" s="5">
        <f t="shared" si="3"/>
        <v>1</v>
      </c>
      <c r="H61" s="30"/>
    </row>
    <row r="62" customHeight="1" spans="1:8">
      <c r="A62" s="13"/>
      <c r="B62" s="5">
        <v>2</v>
      </c>
      <c r="C62" s="5" t="s">
        <v>293</v>
      </c>
      <c r="D62" s="5">
        <v>0</v>
      </c>
      <c r="E62" s="5">
        <v>35</v>
      </c>
      <c r="F62" s="76">
        <f t="shared" si="2"/>
        <v>0</v>
      </c>
      <c r="G62" s="5">
        <f t="shared" si="3"/>
        <v>1</v>
      </c>
      <c r="H62" s="30"/>
    </row>
    <row r="63" customHeight="1" spans="1:8">
      <c r="A63" s="13"/>
      <c r="B63" s="5">
        <v>3</v>
      </c>
      <c r="C63" s="5" t="s">
        <v>587</v>
      </c>
      <c r="D63" s="5">
        <v>0</v>
      </c>
      <c r="E63" s="5">
        <v>38</v>
      </c>
      <c r="F63" s="76">
        <f t="shared" si="2"/>
        <v>0</v>
      </c>
      <c r="G63" s="5">
        <f t="shared" si="3"/>
        <v>1</v>
      </c>
      <c r="H63" s="30"/>
    </row>
    <row r="64" customHeight="1" spans="1:8">
      <c r="A64" s="13"/>
      <c r="B64" s="5">
        <v>4</v>
      </c>
      <c r="C64" s="5" t="s">
        <v>588</v>
      </c>
      <c r="D64" s="5">
        <v>0</v>
      </c>
      <c r="E64" s="5">
        <v>37</v>
      </c>
      <c r="F64" s="76">
        <f t="shared" si="2"/>
        <v>0</v>
      </c>
      <c r="G64" s="5">
        <f t="shared" si="3"/>
        <v>1</v>
      </c>
      <c r="H64" s="30"/>
    </row>
    <row r="65" customHeight="1" spans="1:8">
      <c r="A65" s="13"/>
      <c r="B65" s="5">
        <v>5</v>
      </c>
      <c r="C65" s="5" t="s">
        <v>281</v>
      </c>
      <c r="D65" s="5">
        <v>0</v>
      </c>
      <c r="E65" s="5">
        <v>40</v>
      </c>
      <c r="F65" s="76">
        <f t="shared" si="2"/>
        <v>0</v>
      </c>
      <c r="G65" s="5">
        <f t="shared" si="3"/>
        <v>1</v>
      </c>
      <c r="H65" s="30"/>
    </row>
    <row r="66" customHeight="1" spans="1:8">
      <c r="A66" s="13"/>
      <c r="B66" s="5">
        <v>6</v>
      </c>
      <c r="C66" s="5" t="s">
        <v>589</v>
      </c>
      <c r="D66" s="5">
        <v>0</v>
      </c>
      <c r="E66" s="5">
        <v>39</v>
      </c>
      <c r="F66" s="76">
        <f t="shared" si="2"/>
        <v>0</v>
      </c>
      <c r="G66" s="5">
        <f t="shared" si="3"/>
        <v>1</v>
      </c>
      <c r="H66" s="30"/>
    </row>
    <row r="67" customHeight="1" spans="1:8">
      <c r="A67" s="13"/>
      <c r="B67" s="5">
        <v>7</v>
      </c>
      <c r="C67" s="5" t="s">
        <v>276</v>
      </c>
      <c r="D67" s="5">
        <v>0</v>
      </c>
      <c r="E67" s="5">
        <v>40</v>
      </c>
      <c r="F67" s="76">
        <f t="shared" si="2"/>
        <v>0</v>
      </c>
      <c r="G67" s="5">
        <f t="shared" si="3"/>
        <v>1</v>
      </c>
      <c r="H67" s="30"/>
    </row>
    <row r="68" customHeight="1" spans="1:8">
      <c r="A68" s="13"/>
      <c r="B68" s="5">
        <v>8</v>
      </c>
      <c r="C68" s="5" t="s">
        <v>590</v>
      </c>
      <c r="D68" s="5">
        <v>0</v>
      </c>
      <c r="E68" s="5">
        <v>40</v>
      </c>
      <c r="F68" s="76">
        <f t="shared" ref="F68:F99" si="4">D68/25</f>
        <v>0</v>
      </c>
      <c r="G68" s="5">
        <f t="shared" ref="G68:G99" si="5">RANK(F68,$F$3:$F$190,1)</f>
        <v>1</v>
      </c>
      <c r="H68" s="30"/>
    </row>
    <row r="69" customHeight="1" spans="1:8">
      <c r="A69" s="13"/>
      <c r="B69" s="5">
        <v>9</v>
      </c>
      <c r="C69" s="5" t="s">
        <v>591</v>
      </c>
      <c r="D69" s="5">
        <v>0</v>
      </c>
      <c r="E69" s="5">
        <v>45</v>
      </c>
      <c r="F69" s="76">
        <f t="shared" si="4"/>
        <v>0</v>
      </c>
      <c r="G69" s="5">
        <f t="shared" si="5"/>
        <v>1</v>
      </c>
      <c r="H69" s="30"/>
    </row>
    <row r="70" customHeight="1" spans="1:8">
      <c r="A70" s="13"/>
      <c r="B70" s="5">
        <v>10</v>
      </c>
      <c r="C70" s="5" t="s">
        <v>307</v>
      </c>
      <c r="D70" s="5">
        <v>0</v>
      </c>
      <c r="E70" s="5">
        <v>45</v>
      </c>
      <c r="F70" s="76">
        <f t="shared" si="4"/>
        <v>0</v>
      </c>
      <c r="G70" s="5">
        <f t="shared" si="5"/>
        <v>1</v>
      </c>
      <c r="H70" s="30"/>
    </row>
    <row r="71" customHeight="1" spans="1:8">
      <c r="A71" s="13"/>
      <c r="B71" s="5">
        <v>11</v>
      </c>
      <c r="C71" s="8" t="s">
        <v>592</v>
      </c>
      <c r="D71" s="5">
        <v>0</v>
      </c>
      <c r="E71" s="5">
        <v>35</v>
      </c>
      <c r="F71" s="76">
        <f t="shared" si="4"/>
        <v>0</v>
      </c>
      <c r="G71" s="5">
        <f t="shared" si="5"/>
        <v>1</v>
      </c>
      <c r="H71" s="30"/>
    </row>
    <row r="72" customHeight="1" spans="1:8">
      <c r="A72" s="13"/>
      <c r="B72" s="5">
        <v>12</v>
      </c>
      <c r="C72" s="8" t="s">
        <v>593</v>
      </c>
      <c r="D72" s="5">
        <v>0</v>
      </c>
      <c r="E72" s="5">
        <v>35</v>
      </c>
      <c r="F72" s="76">
        <f t="shared" si="4"/>
        <v>0</v>
      </c>
      <c r="G72" s="5">
        <f t="shared" si="5"/>
        <v>1</v>
      </c>
      <c r="H72" s="30"/>
    </row>
    <row r="73" customHeight="1" spans="1:8">
      <c r="A73" s="13"/>
      <c r="B73" s="5">
        <v>13</v>
      </c>
      <c r="C73" s="8" t="s">
        <v>266</v>
      </c>
      <c r="D73" s="5">
        <v>0</v>
      </c>
      <c r="E73" s="5">
        <v>45</v>
      </c>
      <c r="F73" s="76">
        <f t="shared" si="4"/>
        <v>0</v>
      </c>
      <c r="G73" s="5">
        <f t="shared" si="5"/>
        <v>1</v>
      </c>
      <c r="H73" s="30"/>
    </row>
    <row r="74" customHeight="1" spans="1:8">
      <c r="A74" s="13"/>
      <c r="B74" s="5">
        <v>14</v>
      </c>
      <c r="C74" s="8" t="s">
        <v>594</v>
      </c>
      <c r="D74" s="5">
        <v>0</v>
      </c>
      <c r="E74" s="5">
        <v>45</v>
      </c>
      <c r="F74" s="76">
        <f t="shared" si="4"/>
        <v>0</v>
      </c>
      <c r="G74" s="5">
        <f t="shared" si="5"/>
        <v>1</v>
      </c>
      <c r="H74" s="30"/>
    </row>
    <row r="75" customHeight="1" spans="1:8">
      <c r="A75" s="13"/>
      <c r="B75" s="5">
        <v>15</v>
      </c>
      <c r="C75" s="8" t="s">
        <v>595</v>
      </c>
      <c r="D75" s="5">
        <v>0</v>
      </c>
      <c r="E75" s="5">
        <v>40</v>
      </c>
      <c r="F75" s="76">
        <f t="shared" si="4"/>
        <v>0</v>
      </c>
      <c r="G75" s="5">
        <f t="shared" si="5"/>
        <v>1</v>
      </c>
      <c r="H75" s="30"/>
    </row>
    <row r="76" customHeight="1" spans="1:8">
      <c r="A76" s="13"/>
      <c r="B76" s="5">
        <v>16</v>
      </c>
      <c r="C76" s="8" t="s">
        <v>247</v>
      </c>
      <c r="D76" s="5">
        <v>0</v>
      </c>
      <c r="E76" s="5">
        <v>45</v>
      </c>
      <c r="F76" s="76">
        <f t="shared" si="4"/>
        <v>0</v>
      </c>
      <c r="G76" s="5">
        <f t="shared" si="5"/>
        <v>1</v>
      </c>
      <c r="H76" s="30"/>
    </row>
    <row r="77" customHeight="1" spans="1:8">
      <c r="A77" s="13"/>
      <c r="B77" s="5">
        <v>17</v>
      </c>
      <c r="C77" s="8" t="s">
        <v>256</v>
      </c>
      <c r="D77" s="5">
        <v>0</v>
      </c>
      <c r="E77" s="5">
        <v>45</v>
      </c>
      <c r="F77" s="76">
        <f t="shared" si="4"/>
        <v>0</v>
      </c>
      <c r="G77" s="5">
        <f t="shared" si="5"/>
        <v>1</v>
      </c>
      <c r="H77" s="30"/>
    </row>
    <row r="78" customHeight="1" spans="1:8">
      <c r="A78" s="13"/>
      <c r="B78" s="5">
        <v>18</v>
      </c>
      <c r="C78" s="8" t="s">
        <v>254</v>
      </c>
      <c r="D78" s="5">
        <v>0</v>
      </c>
      <c r="E78" s="5">
        <v>45</v>
      </c>
      <c r="F78" s="76">
        <f t="shared" si="4"/>
        <v>0</v>
      </c>
      <c r="G78" s="5">
        <f t="shared" si="5"/>
        <v>1</v>
      </c>
      <c r="H78" s="30"/>
    </row>
    <row r="79" customHeight="1" spans="1:8">
      <c r="A79" s="13"/>
      <c r="B79" s="5">
        <v>19</v>
      </c>
      <c r="C79" s="8" t="s">
        <v>318</v>
      </c>
      <c r="D79" s="5">
        <v>0</v>
      </c>
      <c r="E79" s="5">
        <v>35</v>
      </c>
      <c r="F79" s="76">
        <f t="shared" si="4"/>
        <v>0</v>
      </c>
      <c r="G79" s="5">
        <f t="shared" si="5"/>
        <v>1</v>
      </c>
      <c r="H79" s="30"/>
    </row>
    <row r="80" customHeight="1" spans="1:8">
      <c r="A80" s="13"/>
      <c r="B80" s="5">
        <v>20</v>
      </c>
      <c r="C80" s="8" t="s">
        <v>64</v>
      </c>
      <c r="D80" s="5">
        <v>3</v>
      </c>
      <c r="E80" s="5">
        <v>35</v>
      </c>
      <c r="F80" s="76">
        <f t="shared" si="4"/>
        <v>0.12</v>
      </c>
      <c r="G80" s="5">
        <f t="shared" si="5"/>
        <v>186</v>
      </c>
      <c r="H80" s="30"/>
    </row>
    <row r="81" customHeight="1" spans="1:8">
      <c r="A81" s="13"/>
      <c r="B81" s="5">
        <v>21</v>
      </c>
      <c r="C81" s="8" t="s">
        <v>314</v>
      </c>
      <c r="D81" s="5">
        <v>0</v>
      </c>
      <c r="E81" s="5">
        <v>45</v>
      </c>
      <c r="F81" s="76">
        <f t="shared" si="4"/>
        <v>0</v>
      </c>
      <c r="G81" s="5">
        <f t="shared" si="5"/>
        <v>1</v>
      </c>
      <c r="H81" s="30"/>
    </row>
    <row r="82" customHeight="1" spans="1:8">
      <c r="A82" s="13"/>
      <c r="B82" s="5">
        <v>22</v>
      </c>
      <c r="C82" s="8" t="s">
        <v>596</v>
      </c>
      <c r="D82" s="5">
        <v>0</v>
      </c>
      <c r="E82" s="5">
        <v>40</v>
      </c>
      <c r="F82" s="76">
        <f t="shared" si="4"/>
        <v>0</v>
      </c>
      <c r="G82" s="5">
        <f t="shared" si="5"/>
        <v>1</v>
      </c>
      <c r="H82" s="30"/>
    </row>
    <row r="83" customHeight="1" spans="1:8">
      <c r="A83" s="13"/>
      <c r="B83" s="5">
        <v>23</v>
      </c>
      <c r="C83" s="8" t="s">
        <v>597</v>
      </c>
      <c r="D83" s="5">
        <v>0</v>
      </c>
      <c r="E83" s="5">
        <v>50</v>
      </c>
      <c r="F83" s="76">
        <f t="shared" si="4"/>
        <v>0</v>
      </c>
      <c r="G83" s="5">
        <f t="shared" si="5"/>
        <v>1</v>
      </c>
      <c r="H83" s="30"/>
    </row>
    <row r="84" customHeight="1" spans="1:8">
      <c r="A84" s="13"/>
      <c r="B84" s="5">
        <v>24</v>
      </c>
      <c r="C84" s="8" t="s">
        <v>598</v>
      </c>
      <c r="D84" s="5">
        <v>0</v>
      </c>
      <c r="E84" s="5">
        <v>45</v>
      </c>
      <c r="F84" s="76">
        <f t="shared" si="4"/>
        <v>0</v>
      </c>
      <c r="G84" s="5">
        <f t="shared" si="5"/>
        <v>1</v>
      </c>
      <c r="H84" s="30"/>
    </row>
    <row r="85" customHeight="1" spans="1:8">
      <c r="A85" s="13"/>
      <c r="B85" s="5">
        <v>25</v>
      </c>
      <c r="C85" s="8" t="s">
        <v>599</v>
      </c>
      <c r="D85" s="5">
        <v>0</v>
      </c>
      <c r="E85" s="5">
        <v>45</v>
      </c>
      <c r="F85" s="76">
        <f t="shared" si="4"/>
        <v>0</v>
      </c>
      <c r="G85" s="5">
        <f t="shared" si="5"/>
        <v>1</v>
      </c>
      <c r="H85" s="30"/>
    </row>
    <row r="86" customHeight="1" spans="1:8">
      <c r="A86" s="13"/>
      <c r="B86" s="5">
        <v>26</v>
      </c>
      <c r="C86" s="8" t="s">
        <v>600</v>
      </c>
      <c r="D86" s="5">
        <v>0</v>
      </c>
      <c r="E86" s="5">
        <v>45</v>
      </c>
      <c r="F86" s="76">
        <f t="shared" si="4"/>
        <v>0</v>
      </c>
      <c r="G86" s="5">
        <f t="shared" si="5"/>
        <v>1</v>
      </c>
      <c r="H86" s="30"/>
    </row>
    <row r="87" customHeight="1" spans="1:8">
      <c r="A87" s="13"/>
      <c r="B87" s="5">
        <v>27</v>
      </c>
      <c r="C87" s="8" t="s">
        <v>601</v>
      </c>
      <c r="D87" s="5">
        <v>0</v>
      </c>
      <c r="E87" s="5">
        <v>45</v>
      </c>
      <c r="F87" s="76">
        <f t="shared" si="4"/>
        <v>0</v>
      </c>
      <c r="G87" s="5">
        <f t="shared" si="5"/>
        <v>1</v>
      </c>
      <c r="H87" s="30"/>
    </row>
    <row r="88" customHeight="1" spans="1:8">
      <c r="A88" s="5" t="s">
        <v>5</v>
      </c>
      <c r="B88" s="5">
        <v>1</v>
      </c>
      <c r="C88" s="5" t="s">
        <v>602</v>
      </c>
      <c r="D88" s="5">
        <v>0</v>
      </c>
      <c r="E88" s="5">
        <v>39</v>
      </c>
      <c r="F88" s="76">
        <f t="shared" si="4"/>
        <v>0</v>
      </c>
      <c r="G88" s="5">
        <f t="shared" si="5"/>
        <v>1</v>
      </c>
      <c r="H88" s="5"/>
    </row>
    <row r="89" customHeight="1" spans="1:8">
      <c r="A89" s="5"/>
      <c r="B89" s="5">
        <v>2</v>
      </c>
      <c r="C89" s="5" t="s">
        <v>603</v>
      </c>
      <c r="D89" s="5">
        <v>0</v>
      </c>
      <c r="E89" s="5">
        <v>33</v>
      </c>
      <c r="F89" s="76">
        <f t="shared" si="4"/>
        <v>0</v>
      </c>
      <c r="G89" s="5">
        <f t="shared" si="5"/>
        <v>1</v>
      </c>
      <c r="H89" s="5"/>
    </row>
    <row r="90" customHeight="1" spans="1:8">
      <c r="A90" s="5"/>
      <c r="B90" s="5">
        <v>3</v>
      </c>
      <c r="C90" s="5" t="s">
        <v>604</v>
      </c>
      <c r="D90" s="5">
        <v>0</v>
      </c>
      <c r="E90" s="5">
        <v>13</v>
      </c>
      <c r="F90" s="76">
        <f t="shared" si="4"/>
        <v>0</v>
      </c>
      <c r="G90" s="5">
        <f t="shared" si="5"/>
        <v>1</v>
      </c>
      <c r="H90" s="5"/>
    </row>
    <row r="91" customHeight="1" spans="1:8">
      <c r="A91" s="5"/>
      <c r="B91" s="5">
        <v>4</v>
      </c>
      <c r="C91" s="5" t="s">
        <v>605</v>
      </c>
      <c r="D91" s="5">
        <v>0</v>
      </c>
      <c r="E91" s="5">
        <v>9</v>
      </c>
      <c r="F91" s="76">
        <f t="shared" si="4"/>
        <v>0</v>
      </c>
      <c r="G91" s="5">
        <f t="shared" si="5"/>
        <v>1</v>
      </c>
      <c r="H91" s="5"/>
    </row>
    <row r="92" customHeight="1" spans="1:8">
      <c r="A92" s="5"/>
      <c r="B92" s="5">
        <v>5</v>
      </c>
      <c r="C92" s="5" t="s">
        <v>606</v>
      </c>
      <c r="D92" s="5">
        <v>0</v>
      </c>
      <c r="E92" s="5">
        <v>35</v>
      </c>
      <c r="F92" s="76">
        <f t="shared" si="4"/>
        <v>0</v>
      </c>
      <c r="G92" s="5">
        <f t="shared" si="5"/>
        <v>1</v>
      </c>
      <c r="H92" s="5"/>
    </row>
    <row r="93" customHeight="1" spans="1:8">
      <c r="A93" s="5"/>
      <c r="B93" s="5">
        <v>6</v>
      </c>
      <c r="C93" s="5" t="s">
        <v>607</v>
      </c>
      <c r="D93" s="5">
        <v>0</v>
      </c>
      <c r="E93" s="5">
        <v>38</v>
      </c>
      <c r="F93" s="76">
        <f t="shared" si="4"/>
        <v>0</v>
      </c>
      <c r="G93" s="5">
        <f t="shared" si="5"/>
        <v>1</v>
      </c>
      <c r="H93" s="5"/>
    </row>
    <row r="94" customHeight="1" spans="1:8">
      <c r="A94" s="5"/>
      <c r="B94" s="5">
        <v>7</v>
      </c>
      <c r="C94" s="5" t="s">
        <v>608</v>
      </c>
      <c r="D94" s="5">
        <v>0</v>
      </c>
      <c r="E94" s="5">
        <v>41</v>
      </c>
      <c r="F94" s="76">
        <f t="shared" si="4"/>
        <v>0</v>
      </c>
      <c r="G94" s="5">
        <f t="shared" si="5"/>
        <v>1</v>
      </c>
      <c r="H94" s="5"/>
    </row>
    <row r="95" customHeight="1" spans="1:8">
      <c r="A95" s="5"/>
      <c r="B95" s="5">
        <v>8</v>
      </c>
      <c r="C95" s="5" t="s">
        <v>609</v>
      </c>
      <c r="D95" s="5">
        <v>0</v>
      </c>
      <c r="E95" s="5">
        <v>38</v>
      </c>
      <c r="F95" s="76">
        <f t="shared" si="4"/>
        <v>0</v>
      </c>
      <c r="G95" s="5">
        <f t="shared" si="5"/>
        <v>1</v>
      </c>
      <c r="H95" s="5"/>
    </row>
    <row r="96" customHeight="1" spans="1:8">
      <c r="A96" s="5"/>
      <c r="B96" s="5">
        <v>9</v>
      </c>
      <c r="C96" s="5" t="s">
        <v>610</v>
      </c>
      <c r="D96" s="5">
        <v>0</v>
      </c>
      <c r="E96" s="5">
        <v>39</v>
      </c>
      <c r="F96" s="76">
        <f t="shared" si="4"/>
        <v>0</v>
      </c>
      <c r="G96" s="5">
        <f t="shared" si="5"/>
        <v>1</v>
      </c>
      <c r="H96" s="5"/>
    </row>
    <row r="97" customHeight="1" spans="1:8">
      <c r="A97" s="5"/>
      <c r="B97" s="5">
        <v>10</v>
      </c>
      <c r="C97" s="5" t="s">
        <v>611</v>
      </c>
      <c r="D97" s="5">
        <v>0</v>
      </c>
      <c r="E97" s="5">
        <v>31</v>
      </c>
      <c r="F97" s="76">
        <f t="shared" si="4"/>
        <v>0</v>
      </c>
      <c r="G97" s="5">
        <f t="shared" si="5"/>
        <v>1</v>
      </c>
      <c r="H97" s="5"/>
    </row>
    <row r="98" customHeight="1" spans="1:8">
      <c r="A98" s="5"/>
      <c r="B98" s="5">
        <v>11</v>
      </c>
      <c r="C98" s="5" t="s">
        <v>612</v>
      </c>
      <c r="D98" s="5">
        <v>0</v>
      </c>
      <c r="E98" s="5">
        <v>40</v>
      </c>
      <c r="F98" s="76">
        <f t="shared" si="4"/>
        <v>0</v>
      </c>
      <c r="G98" s="5">
        <f t="shared" si="5"/>
        <v>1</v>
      </c>
      <c r="H98" s="5"/>
    </row>
    <row r="99" customHeight="1" spans="1:8">
      <c r="A99" s="5"/>
      <c r="B99" s="5">
        <v>12</v>
      </c>
      <c r="C99" s="5" t="s">
        <v>613</v>
      </c>
      <c r="D99" s="5">
        <v>0</v>
      </c>
      <c r="E99" s="5">
        <v>39</v>
      </c>
      <c r="F99" s="76">
        <f t="shared" si="4"/>
        <v>0</v>
      </c>
      <c r="G99" s="5">
        <f t="shared" si="5"/>
        <v>1</v>
      </c>
      <c r="H99" s="5"/>
    </row>
    <row r="100" customHeight="1" spans="1:8">
      <c r="A100" s="5"/>
      <c r="B100" s="5">
        <v>13</v>
      </c>
      <c r="C100" s="5" t="s">
        <v>614</v>
      </c>
      <c r="D100" s="5">
        <v>0</v>
      </c>
      <c r="E100" s="5">
        <v>39</v>
      </c>
      <c r="F100" s="76">
        <f t="shared" ref="F100:F131" si="6">D100/25</f>
        <v>0</v>
      </c>
      <c r="G100" s="5">
        <f t="shared" ref="G100:G131" si="7">RANK(F100,$F$3:$F$190,1)</f>
        <v>1</v>
      </c>
      <c r="H100" s="5"/>
    </row>
    <row r="101" customHeight="1" spans="1:8">
      <c r="A101" s="5"/>
      <c r="B101" s="5">
        <v>14</v>
      </c>
      <c r="C101" s="5" t="s">
        <v>615</v>
      </c>
      <c r="D101" s="5">
        <v>0</v>
      </c>
      <c r="E101" s="5">
        <v>41</v>
      </c>
      <c r="F101" s="76">
        <f t="shared" si="6"/>
        <v>0</v>
      </c>
      <c r="G101" s="5">
        <f t="shared" si="7"/>
        <v>1</v>
      </c>
      <c r="H101" s="5"/>
    </row>
    <row r="102" customHeight="1" spans="1:8">
      <c r="A102" s="5"/>
      <c r="B102" s="5">
        <v>15</v>
      </c>
      <c r="C102" s="5" t="s">
        <v>616</v>
      </c>
      <c r="D102" s="5">
        <v>0</v>
      </c>
      <c r="E102" s="5">
        <v>37</v>
      </c>
      <c r="F102" s="76">
        <f t="shared" si="6"/>
        <v>0</v>
      </c>
      <c r="G102" s="5">
        <f t="shared" si="7"/>
        <v>1</v>
      </c>
      <c r="H102" s="5"/>
    </row>
    <row r="103" customHeight="1" spans="1:8">
      <c r="A103" s="5"/>
      <c r="B103" s="5">
        <v>16</v>
      </c>
      <c r="C103" s="5" t="s">
        <v>617</v>
      </c>
      <c r="D103" s="5">
        <v>0</v>
      </c>
      <c r="E103" s="5">
        <v>38</v>
      </c>
      <c r="F103" s="76">
        <f t="shared" si="6"/>
        <v>0</v>
      </c>
      <c r="G103" s="5">
        <f t="shared" si="7"/>
        <v>1</v>
      </c>
      <c r="H103" s="5"/>
    </row>
    <row r="104" customHeight="1" spans="1:8">
      <c r="A104" s="5"/>
      <c r="B104" s="5">
        <v>17</v>
      </c>
      <c r="C104" s="5" t="s">
        <v>618</v>
      </c>
      <c r="D104" s="5">
        <v>0</v>
      </c>
      <c r="E104" s="5">
        <v>39</v>
      </c>
      <c r="F104" s="76">
        <f t="shared" si="6"/>
        <v>0</v>
      </c>
      <c r="G104" s="5">
        <f t="shared" si="7"/>
        <v>1</v>
      </c>
      <c r="H104" s="5"/>
    </row>
    <row r="105" customHeight="1" spans="1:8">
      <c r="A105" s="5"/>
      <c r="B105" s="5">
        <v>18</v>
      </c>
      <c r="C105" s="5" t="s">
        <v>619</v>
      </c>
      <c r="D105" s="5">
        <v>0</v>
      </c>
      <c r="E105" s="5">
        <v>45</v>
      </c>
      <c r="F105" s="76">
        <f t="shared" si="6"/>
        <v>0</v>
      </c>
      <c r="G105" s="5">
        <f t="shared" si="7"/>
        <v>1</v>
      </c>
      <c r="H105" s="5"/>
    </row>
    <row r="106" customHeight="1" spans="1:8">
      <c r="A106" s="5"/>
      <c r="B106" s="5">
        <v>19</v>
      </c>
      <c r="C106" s="5" t="s">
        <v>620</v>
      </c>
      <c r="D106" s="5">
        <v>0</v>
      </c>
      <c r="E106" s="5">
        <v>40</v>
      </c>
      <c r="F106" s="76">
        <f t="shared" si="6"/>
        <v>0</v>
      </c>
      <c r="G106" s="5">
        <f t="shared" si="7"/>
        <v>1</v>
      </c>
      <c r="H106" s="5"/>
    </row>
    <row r="107" customHeight="1" spans="1:8">
      <c r="A107" s="5"/>
      <c r="B107" s="5">
        <v>20</v>
      </c>
      <c r="C107" s="5" t="s">
        <v>621</v>
      </c>
      <c r="D107" s="5">
        <v>0</v>
      </c>
      <c r="E107" s="5">
        <v>40</v>
      </c>
      <c r="F107" s="76">
        <f t="shared" si="6"/>
        <v>0</v>
      </c>
      <c r="G107" s="5">
        <f t="shared" si="7"/>
        <v>1</v>
      </c>
      <c r="H107" s="5"/>
    </row>
    <row r="108" customHeight="1" spans="1:8">
      <c r="A108" s="5"/>
      <c r="B108" s="5">
        <v>21</v>
      </c>
      <c r="C108" s="5" t="s">
        <v>622</v>
      </c>
      <c r="D108" s="5">
        <v>0</v>
      </c>
      <c r="E108" s="5">
        <v>40</v>
      </c>
      <c r="F108" s="76">
        <f t="shared" si="6"/>
        <v>0</v>
      </c>
      <c r="G108" s="5">
        <f t="shared" si="7"/>
        <v>1</v>
      </c>
      <c r="H108" s="5"/>
    </row>
    <row r="109" customHeight="1" spans="1:8">
      <c r="A109" s="5"/>
      <c r="B109" s="5">
        <v>22</v>
      </c>
      <c r="C109" s="5" t="s">
        <v>623</v>
      </c>
      <c r="D109" s="5">
        <v>0</v>
      </c>
      <c r="E109" s="5">
        <v>40</v>
      </c>
      <c r="F109" s="76">
        <f t="shared" si="6"/>
        <v>0</v>
      </c>
      <c r="G109" s="5">
        <f t="shared" si="7"/>
        <v>1</v>
      </c>
      <c r="H109" s="5"/>
    </row>
    <row r="110" customHeight="1" spans="1:8">
      <c r="A110" s="5"/>
      <c r="B110" s="5">
        <v>23</v>
      </c>
      <c r="C110" s="5" t="s">
        <v>624</v>
      </c>
      <c r="D110" s="5">
        <v>0</v>
      </c>
      <c r="E110" s="5">
        <v>45</v>
      </c>
      <c r="F110" s="76">
        <f t="shared" si="6"/>
        <v>0</v>
      </c>
      <c r="G110" s="5">
        <f t="shared" si="7"/>
        <v>1</v>
      </c>
      <c r="H110" s="5"/>
    </row>
    <row r="111" customHeight="1" spans="1:8">
      <c r="A111" s="5"/>
      <c r="B111" s="5">
        <v>24</v>
      </c>
      <c r="C111" s="5" t="s">
        <v>625</v>
      </c>
      <c r="D111" s="5">
        <v>0</v>
      </c>
      <c r="E111" s="5">
        <v>40</v>
      </c>
      <c r="F111" s="76">
        <f t="shared" si="6"/>
        <v>0</v>
      </c>
      <c r="G111" s="5">
        <f t="shared" si="7"/>
        <v>1</v>
      </c>
      <c r="H111" s="5"/>
    </row>
    <row r="112" customHeight="1" spans="1:8">
      <c r="A112" s="5"/>
      <c r="B112" s="5">
        <v>25</v>
      </c>
      <c r="C112" s="5" t="s">
        <v>626</v>
      </c>
      <c r="D112" s="5">
        <v>0</v>
      </c>
      <c r="E112" s="5">
        <v>39</v>
      </c>
      <c r="F112" s="76">
        <f t="shared" si="6"/>
        <v>0</v>
      </c>
      <c r="G112" s="5">
        <f t="shared" si="7"/>
        <v>1</v>
      </c>
      <c r="H112" s="5"/>
    </row>
    <row r="113" customHeight="1" spans="1:8">
      <c r="A113" s="5"/>
      <c r="B113" s="5">
        <v>26</v>
      </c>
      <c r="C113" s="5" t="s">
        <v>627</v>
      </c>
      <c r="D113" s="5">
        <v>0</v>
      </c>
      <c r="E113" s="5">
        <v>20</v>
      </c>
      <c r="F113" s="76">
        <f t="shared" si="6"/>
        <v>0</v>
      </c>
      <c r="G113" s="5">
        <f t="shared" si="7"/>
        <v>1</v>
      </c>
      <c r="H113" s="5"/>
    </row>
    <row r="114" customHeight="1" spans="1:8">
      <c r="A114" s="5"/>
      <c r="B114" s="5">
        <v>27</v>
      </c>
      <c r="C114" s="5" t="s">
        <v>628</v>
      </c>
      <c r="D114" s="5">
        <v>0</v>
      </c>
      <c r="E114" s="5">
        <v>30</v>
      </c>
      <c r="F114" s="76">
        <f t="shared" si="6"/>
        <v>0</v>
      </c>
      <c r="G114" s="5">
        <f t="shared" si="7"/>
        <v>1</v>
      </c>
      <c r="H114" s="5"/>
    </row>
    <row r="115" customHeight="1" spans="1:8">
      <c r="A115" s="5"/>
      <c r="B115" s="5">
        <v>28</v>
      </c>
      <c r="C115" s="5" t="s">
        <v>629</v>
      </c>
      <c r="D115" s="5">
        <v>0</v>
      </c>
      <c r="E115" s="5">
        <v>30</v>
      </c>
      <c r="F115" s="76">
        <f t="shared" si="6"/>
        <v>0</v>
      </c>
      <c r="G115" s="5">
        <f t="shared" si="7"/>
        <v>1</v>
      </c>
      <c r="H115" s="5"/>
    </row>
    <row r="116" customHeight="1" spans="1:8">
      <c r="A116" s="5"/>
      <c r="B116" s="5">
        <v>29</v>
      </c>
      <c r="C116" s="5" t="s">
        <v>630</v>
      </c>
      <c r="D116" s="5">
        <v>0</v>
      </c>
      <c r="E116" s="5">
        <v>40</v>
      </c>
      <c r="F116" s="76">
        <f t="shared" si="6"/>
        <v>0</v>
      </c>
      <c r="G116" s="5">
        <f t="shared" si="7"/>
        <v>1</v>
      </c>
      <c r="H116" s="5"/>
    </row>
    <row r="117" customHeight="1" spans="1:8">
      <c r="A117" s="5"/>
      <c r="B117" s="5">
        <v>30</v>
      </c>
      <c r="C117" s="5" t="s">
        <v>631</v>
      </c>
      <c r="D117" s="5">
        <v>0</v>
      </c>
      <c r="E117" s="5">
        <v>40</v>
      </c>
      <c r="F117" s="76">
        <f t="shared" si="6"/>
        <v>0</v>
      </c>
      <c r="G117" s="5">
        <f t="shared" si="7"/>
        <v>1</v>
      </c>
      <c r="H117" s="5"/>
    </row>
    <row r="118" spans="1:8">
      <c r="A118" s="5" t="s">
        <v>6</v>
      </c>
      <c r="B118" s="5">
        <v>1</v>
      </c>
      <c r="C118" s="8" t="s">
        <v>632</v>
      </c>
      <c r="D118" s="5">
        <v>0</v>
      </c>
      <c r="E118" s="5">
        <v>34</v>
      </c>
      <c r="F118" s="76">
        <f t="shared" si="6"/>
        <v>0</v>
      </c>
      <c r="G118" s="5">
        <f t="shared" si="7"/>
        <v>1</v>
      </c>
      <c r="H118" s="30"/>
    </row>
    <row r="119" spans="1:8">
      <c r="A119" s="5"/>
      <c r="B119" s="5">
        <v>2</v>
      </c>
      <c r="C119" s="8" t="s">
        <v>633</v>
      </c>
      <c r="D119" s="5">
        <v>0</v>
      </c>
      <c r="E119" s="5">
        <v>34</v>
      </c>
      <c r="F119" s="76">
        <f t="shared" si="6"/>
        <v>0</v>
      </c>
      <c r="G119" s="5">
        <f t="shared" si="7"/>
        <v>1</v>
      </c>
      <c r="H119" s="30"/>
    </row>
    <row r="120" spans="1:8">
      <c r="A120" s="5"/>
      <c r="B120" s="5">
        <v>3</v>
      </c>
      <c r="C120" s="8" t="s">
        <v>634</v>
      </c>
      <c r="D120" s="5">
        <v>0</v>
      </c>
      <c r="E120" s="5">
        <v>34</v>
      </c>
      <c r="F120" s="76">
        <f t="shared" si="6"/>
        <v>0</v>
      </c>
      <c r="G120" s="5">
        <f t="shared" si="7"/>
        <v>1</v>
      </c>
      <c r="H120" s="30"/>
    </row>
    <row r="121" spans="1:8">
      <c r="A121" s="5"/>
      <c r="B121" s="5">
        <v>4</v>
      </c>
      <c r="C121" s="8" t="s">
        <v>635</v>
      </c>
      <c r="D121" s="5">
        <v>0</v>
      </c>
      <c r="E121" s="5">
        <v>33</v>
      </c>
      <c r="F121" s="76">
        <f t="shared" si="6"/>
        <v>0</v>
      </c>
      <c r="G121" s="5">
        <f t="shared" si="7"/>
        <v>1</v>
      </c>
      <c r="H121" s="30"/>
    </row>
    <row r="122" spans="1:8">
      <c r="A122" s="5"/>
      <c r="B122" s="5">
        <v>5</v>
      </c>
      <c r="C122" s="8" t="s">
        <v>636</v>
      </c>
      <c r="D122" s="5">
        <v>0</v>
      </c>
      <c r="E122" s="5">
        <v>45</v>
      </c>
      <c r="F122" s="76">
        <f t="shared" si="6"/>
        <v>0</v>
      </c>
      <c r="G122" s="5">
        <f t="shared" si="7"/>
        <v>1</v>
      </c>
      <c r="H122" s="30"/>
    </row>
    <row r="123" spans="1:8">
      <c r="A123" s="5"/>
      <c r="B123" s="5">
        <v>6</v>
      </c>
      <c r="C123" s="8" t="s">
        <v>637</v>
      </c>
      <c r="D123" s="5">
        <v>0</v>
      </c>
      <c r="E123" s="5">
        <v>45</v>
      </c>
      <c r="F123" s="76">
        <f t="shared" si="6"/>
        <v>0</v>
      </c>
      <c r="G123" s="5">
        <f t="shared" si="7"/>
        <v>1</v>
      </c>
      <c r="H123" s="30"/>
    </row>
    <row r="124" spans="1:8">
      <c r="A124" s="5"/>
      <c r="B124" s="5">
        <v>7</v>
      </c>
      <c r="C124" s="8" t="s">
        <v>638</v>
      </c>
      <c r="D124" s="5">
        <v>0</v>
      </c>
      <c r="E124" s="5">
        <v>35</v>
      </c>
      <c r="F124" s="76">
        <f t="shared" si="6"/>
        <v>0</v>
      </c>
      <c r="G124" s="5">
        <f t="shared" si="7"/>
        <v>1</v>
      </c>
      <c r="H124" s="30"/>
    </row>
    <row r="125" spans="1:8">
      <c r="A125" s="5"/>
      <c r="B125" s="5">
        <v>8</v>
      </c>
      <c r="C125" s="8" t="s">
        <v>639</v>
      </c>
      <c r="D125" s="5">
        <v>0</v>
      </c>
      <c r="E125" s="5">
        <v>35</v>
      </c>
      <c r="F125" s="76">
        <f t="shared" si="6"/>
        <v>0</v>
      </c>
      <c r="G125" s="5">
        <f t="shared" si="7"/>
        <v>1</v>
      </c>
      <c r="H125" s="30"/>
    </row>
    <row r="126" spans="1:8">
      <c r="A126" s="5"/>
      <c r="B126" s="5">
        <v>9</v>
      </c>
      <c r="C126" s="8" t="s">
        <v>640</v>
      </c>
      <c r="D126" s="5">
        <v>0</v>
      </c>
      <c r="E126" s="5">
        <v>35</v>
      </c>
      <c r="F126" s="76">
        <f t="shared" si="6"/>
        <v>0</v>
      </c>
      <c r="G126" s="5">
        <f t="shared" si="7"/>
        <v>1</v>
      </c>
      <c r="H126" s="30"/>
    </row>
    <row r="127" spans="1:8">
      <c r="A127" s="5"/>
      <c r="B127" s="5">
        <v>10</v>
      </c>
      <c r="C127" s="8" t="s">
        <v>360</v>
      </c>
      <c r="D127" s="5">
        <v>0</v>
      </c>
      <c r="E127" s="5">
        <v>30</v>
      </c>
      <c r="F127" s="76">
        <f t="shared" si="6"/>
        <v>0</v>
      </c>
      <c r="G127" s="5">
        <f t="shared" si="7"/>
        <v>1</v>
      </c>
      <c r="H127" s="30"/>
    </row>
    <row r="128" spans="1:8">
      <c r="A128" s="5"/>
      <c r="B128" s="5">
        <v>11</v>
      </c>
      <c r="C128" s="8" t="s">
        <v>365</v>
      </c>
      <c r="D128" s="5">
        <v>0</v>
      </c>
      <c r="E128" s="5">
        <v>30</v>
      </c>
      <c r="F128" s="76">
        <f t="shared" si="6"/>
        <v>0</v>
      </c>
      <c r="G128" s="5">
        <f t="shared" si="7"/>
        <v>1</v>
      </c>
      <c r="H128" s="30"/>
    </row>
    <row r="129" spans="1:8">
      <c r="A129" s="5"/>
      <c r="B129" s="5">
        <v>12</v>
      </c>
      <c r="C129" s="8" t="s">
        <v>641</v>
      </c>
      <c r="D129" s="5">
        <v>0</v>
      </c>
      <c r="E129" s="5">
        <v>30</v>
      </c>
      <c r="F129" s="76">
        <f t="shared" si="6"/>
        <v>0</v>
      </c>
      <c r="G129" s="5">
        <f t="shared" si="7"/>
        <v>1</v>
      </c>
      <c r="H129" s="30"/>
    </row>
    <row r="130" spans="1:8">
      <c r="A130" s="5"/>
      <c r="B130" s="5">
        <v>13</v>
      </c>
      <c r="C130" s="8" t="s">
        <v>371</v>
      </c>
      <c r="D130" s="5">
        <v>0</v>
      </c>
      <c r="E130" s="5">
        <v>30</v>
      </c>
      <c r="F130" s="76">
        <f t="shared" si="6"/>
        <v>0</v>
      </c>
      <c r="G130" s="5">
        <f t="shared" si="7"/>
        <v>1</v>
      </c>
      <c r="H130" s="30"/>
    </row>
    <row r="131" spans="1:8">
      <c r="A131" s="5"/>
      <c r="B131" s="5">
        <v>14</v>
      </c>
      <c r="C131" s="8" t="s">
        <v>374</v>
      </c>
      <c r="D131" s="5">
        <v>0</v>
      </c>
      <c r="E131" s="5">
        <v>30</v>
      </c>
      <c r="F131" s="76">
        <f t="shared" si="6"/>
        <v>0</v>
      </c>
      <c r="G131" s="5">
        <f t="shared" si="7"/>
        <v>1</v>
      </c>
      <c r="H131" s="30"/>
    </row>
    <row r="132" spans="1:8">
      <c r="A132" s="5"/>
      <c r="B132" s="5">
        <v>15</v>
      </c>
      <c r="C132" s="8" t="s">
        <v>642</v>
      </c>
      <c r="D132" s="5">
        <v>0</v>
      </c>
      <c r="E132" s="5">
        <v>30</v>
      </c>
      <c r="F132" s="76">
        <f t="shared" ref="F132:F163" si="8">D132/25</f>
        <v>0</v>
      </c>
      <c r="G132" s="5">
        <f t="shared" ref="G132:G163" si="9">RANK(F132,$F$3:$F$190,1)</f>
        <v>1</v>
      </c>
      <c r="H132" s="30"/>
    </row>
    <row r="133" spans="1:8">
      <c r="A133" s="5"/>
      <c r="B133" s="5">
        <v>16</v>
      </c>
      <c r="C133" s="8" t="s">
        <v>643</v>
      </c>
      <c r="D133" s="5">
        <v>0</v>
      </c>
      <c r="E133" s="5">
        <v>30</v>
      </c>
      <c r="F133" s="76">
        <f t="shared" si="8"/>
        <v>0</v>
      </c>
      <c r="G133" s="5">
        <f t="shared" si="9"/>
        <v>1</v>
      </c>
      <c r="H133" s="30"/>
    </row>
    <row r="134" spans="1:8">
      <c r="A134" s="5"/>
      <c r="B134" s="5">
        <v>17</v>
      </c>
      <c r="C134" s="8" t="s">
        <v>644</v>
      </c>
      <c r="D134" s="5">
        <v>0</v>
      </c>
      <c r="E134" s="5">
        <v>30</v>
      </c>
      <c r="F134" s="76">
        <f t="shared" si="8"/>
        <v>0</v>
      </c>
      <c r="G134" s="5">
        <f t="shared" si="9"/>
        <v>1</v>
      </c>
      <c r="H134" s="30"/>
    </row>
    <row r="135" spans="1:8">
      <c r="A135" s="5"/>
      <c r="B135" s="5">
        <v>18</v>
      </c>
      <c r="C135" s="8" t="s">
        <v>645</v>
      </c>
      <c r="D135" s="5">
        <v>0</v>
      </c>
      <c r="E135" s="5">
        <v>42</v>
      </c>
      <c r="F135" s="76">
        <f t="shared" si="8"/>
        <v>0</v>
      </c>
      <c r="G135" s="5">
        <f t="shared" si="9"/>
        <v>1</v>
      </c>
      <c r="H135" s="30"/>
    </row>
    <row r="136" spans="1:8">
      <c r="A136" s="5"/>
      <c r="B136" s="5">
        <v>19</v>
      </c>
      <c r="C136" s="8" t="s">
        <v>381</v>
      </c>
      <c r="D136" s="5">
        <v>0</v>
      </c>
      <c r="E136" s="5">
        <v>30</v>
      </c>
      <c r="F136" s="76">
        <f t="shared" si="8"/>
        <v>0</v>
      </c>
      <c r="G136" s="5">
        <f t="shared" si="9"/>
        <v>1</v>
      </c>
      <c r="H136" s="30"/>
    </row>
    <row r="137" spans="1:8">
      <c r="A137" s="5"/>
      <c r="B137" s="5">
        <v>20</v>
      </c>
      <c r="C137" s="8" t="s">
        <v>646</v>
      </c>
      <c r="D137" s="5">
        <v>0</v>
      </c>
      <c r="E137" s="5">
        <v>30</v>
      </c>
      <c r="F137" s="76">
        <f t="shared" si="8"/>
        <v>0</v>
      </c>
      <c r="G137" s="5">
        <f t="shared" si="9"/>
        <v>1</v>
      </c>
      <c r="H137" s="30"/>
    </row>
    <row r="138" spans="1:8">
      <c r="A138" s="5"/>
      <c r="B138" s="5">
        <v>21</v>
      </c>
      <c r="C138" s="5" t="s">
        <v>395</v>
      </c>
      <c r="D138" s="5">
        <v>0</v>
      </c>
      <c r="E138" s="5">
        <v>28</v>
      </c>
      <c r="F138" s="76">
        <f t="shared" si="8"/>
        <v>0</v>
      </c>
      <c r="G138" s="5">
        <f t="shared" si="9"/>
        <v>1</v>
      </c>
      <c r="H138" s="30"/>
    </row>
    <row r="139" spans="1:8">
      <c r="A139" s="5"/>
      <c r="B139" s="5">
        <v>22</v>
      </c>
      <c r="C139" s="5" t="s">
        <v>401</v>
      </c>
      <c r="D139" s="5">
        <v>0</v>
      </c>
      <c r="E139" s="5">
        <v>32</v>
      </c>
      <c r="F139" s="76">
        <f t="shared" si="8"/>
        <v>0</v>
      </c>
      <c r="G139" s="5">
        <f t="shared" si="9"/>
        <v>1</v>
      </c>
      <c r="H139" s="30"/>
    </row>
    <row r="140" spans="1:8">
      <c r="A140" s="5"/>
      <c r="B140" s="5">
        <v>23</v>
      </c>
      <c r="C140" s="5" t="s">
        <v>647</v>
      </c>
      <c r="D140" s="5">
        <v>0</v>
      </c>
      <c r="E140" s="5">
        <v>32</v>
      </c>
      <c r="F140" s="76">
        <f t="shared" si="8"/>
        <v>0</v>
      </c>
      <c r="G140" s="5">
        <f t="shared" si="9"/>
        <v>1</v>
      </c>
      <c r="H140" s="30"/>
    </row>
    <row r="141" spans="1:8">
      <c r="A141" s="5"/>
      <c r="B141" s="5">
        <v>24</v>
      </c>
      <c r="C141" s="5" t="s">
        <v>648</v>
      </c>
      <c r="D141" s="5">
        <v>0</v>
      </c>
      <c r="E141" s="5">
        <v>32</v>
      </c>
      <c r="F141" s="76">
        <f t="shared" si="8"/>
        <v>0</v>
      </c>
      <c r="G141" s="5">
        <f t="shared" si="9"/>
        <v>1</v>
      </c>
      <c r="H141" s="30"/>
    </row>
    <row r="142" spans="1:8">
      <c r="A142" s="5"/>
      <c r="B142" s="5">
        <v>25</v>
      </c>
      <c r="C142" s="5" t="s">
        <v>649</v>
      </c>
      <c r="D142" s="5">
        <v>0</v>
      </c>
      <c r="E142" s="5">
        <v>38</v>
      </c>
      <c r="F142" s="76">
        <f t="shared" si="8"/>
        <v>0</v>
      </c>
      <c r="G142" s="5">
        <f t="shared" si="9"/>
        <v>1</v>
      </c>
      <c r="H142" s="30"/>
    </row>
    <row r="143" spans="1:8">
      <c r="A143" s="5"/>
      <c r="B143" s="5">
        <v>26</v>
      </c>
      <c r="C143" s="5" t="s">
        <v>650</v>
      </c>
      <c r="D143" s="5">
        <v>0</v>
      </c>
      <c r="E143" s="5">
        <v>37</v>
      </c>
      <c r="F143" s="76">
        <f t="shared" si="8"/>
        <v>0</v>
      </c>
      <c r="G143" s="5">
        <f t="shared" si="9"/>
        <v>1</v>
      </c>
      <c r="H143" s="30"/>
    </row>
    <row r="144" spans="1:8">
      <c r="A144" s="5"/>
      <c r="B144" s="5">
        <v>27</v>
      </c>
      <c r="C144" s="5" t="s">
        <v>651</v>
      </c>
      <c r="D144" s="5">
        <v>0</v>
      </c>
      <c r="E144" s="5">
        <v>30</v>
      </c>
      <c r="F144" s="76">
        <f t="shared" si="8"/>
        <v>0</v>
      </c>
      <c r="G144" s="5">
        <f t="shared" si="9"/>
        <v>1</v>
      </c>
      <c r="H144" s="30"/>
    </row>
    <row r="145" spans="1:8">
      <c r="A145" s="5"/>
      <c r="B145" s="5">
        <v>28</v>
      </c>
      <c r="C145" s="5" t="s">
        <v>404</v>
      </c>
      <c r="D145" s="5">
        <v>0</v>
      </c>
      <c r="E145" s="5">
        <v>30</v>
      </c>
      <c r="F145" s="76">
        <f t="shared" si="8"/>
        <v>0</v>
      </c>
      <c r="G145" s="5">
        <f t="shared" si="9"/>
        <v>1</v>
      </c>
      <c r="H145" s="30"/>
    </row>
    <row r="146" spans="1:8">
      <c r="A146" s="5"/>
      <c r="B146" s="5">
        <v>29</v>
      </c>
      <c r="C146" s="5" t="s">
        <v>652</v>
      </c>
      <c r="D146" s="5">
        <v>0</v>
      </c>
      <c r="E146" s="5">
        <v>30</v>
      </c>
      <c r="F146" s="76">
        <f t="shared" si="8"/>
        <v>0</v>
      </c>
      <c r="G146" s="5">
        <f t="shared" si="9"/>
        <v>1</v>
      </c>
      <c r="H146" s="30"/>
    </row>
    <row r="147" spans="1:8">
      <c r="A147" s="5"/>
      <c r="B147" s="5">
        <v>30</v>
      </c>
      <c r="C147" s="5" t="s">
        <v>653</v>
      </c>
      <c r="D147" s="5">
        <v>0</v>
      </c>
      <c r="E147" s="5">
        <v>45</v>
      </c>
      <c r="F147" s="76">
        <f t="shared" si="8"/>
        <v>0</v>
      </c>
      <c r="G147" s="5">
        <f t="shared" si="9"/>
        <v>1</v>
      </c>
      <c r="H147" s="30"/>
    </row>
    <row r="148" spans="1:8">
      <c r="A148" s="5"/>
      <c r="B148" s="5">
        <v>31</v>
      </c>
      <c r="C148" s="5" t="s">
        <v>407</v>
      </c>
      <c r="D148" s="5">
        <v>0</v>
      </c>
      <c r="E148" s="5">
        <v>35</v>
      </c>
      <c r="F148" s="76">
        <f t="shared" si="8"/>
        <v>0</v>
      </c>
      <c r="G148" s="5">
        <f t="shared" si="9"/>
        <v>1</v>
      </c>
      <c r="H148" s="30"/>
    </row>
    <row r="149" spans="1:8">
      <c r="A149" s="5"/>
      <c r="B149" s="5">
        <v>32</v>
      </c>
      <c r="C149" s="5" t="s">
        <v>654</v>
      </c>
      <c r="D149" s="5">
        <v>0</v>
      </c>
      <c r="E149" s="5">
        <v>35</v>
      </c>
      <c r="F149" s="76">
        <f t="shared" si="8"/>
        <v>0</v>
      </c>
      <c r="G149" s="5">
        <f t="shared" si="9"/>
        <v>1</v>
      </c>
      <c r="H149" s="30"/>
    </row>
    <row r="150" spans="1:8">
      <c r="A150" s="5"/>
      <c r="B150" s="5">
        <v>33</v>
      </c>
      <c r="C150" s="8" t="s">
        <v>655</v>
      </c>
      <c r="D150" s="5">
        <v>0</v>
      </c>
      <c r="E150" s="5">
        <v>32</v>
      </c>
      <c r="F150" s="76">
        <f t="shared" si="8"/>
        <v>0</v>
      </c>
      <c r="G150" s="5">
        <f t="shared" si="9"/>
        <v>1</v>
      </c>
      <c r="H150" s="30"/>
    </row>
    <row r="151" spans="1:8">
      <c r="A151" s="5"/>
      <c r="B151" s="5">
        <v>34</v>
      </c>
      <c r="C151" s="8" t="s">
        <v>413</v>
      </c>
      <c r="D151" s="5">
        <v>0</v>
      </c>
      <c r="E151" s="5">
        <v>31</v>
      </c>
      <c r="F151" s="76">
        <f t="shared" si="8"/>
        <v>0</v>
      </c>
      <c r="G151" s="5">
        <f t="shared" si="9"/>
        <v>1</v>
      </c>
      <c r="H151" s="30"/>
    </row>
    <row r="152" spans="1:8">
      <c r="A152" s="5"/>
      <c r="B152" s="5">
        <v>35</v>
      </c>
      <c r="C152" s="8" t="s">
        <v>656</v>
      </c>
      <c r="D152" s="5">
        <v>0</v>
      </c>
      <c r="E152" s="5">
        <v>31</v>
      </c>
      <c r="F152" s="76">
        <f t="shared" si="8"/>
        <v>0</v>
      </c>
      <c r="G152" s="5">
        <f t="shared" si="9"/>
        <v>1</v>
      </c>
      <c r="H152" s="30"/>
    </row>
    <row r="153" spans="1:8">
      <c r="A153" s="5"/>
      <c r="B153" s="5">
        <v>36</v>
      </c>
      <c r="C153" s="8" t="s">
        <v>657</v>
      </c>
      <c r="D153" s="5">
        <v>0</v>
      </c>
      <c r="E153" s="5">
        <v>31</v>
      </c>
      <c r="F153" s="76">
        <f t="shared" si="8"/>
        <v>0</v>
      </c>
      <c r="G153" s="5">
        <f t="shared" si="9"/>
        <v>1</v>
      </c>
      <c r="H153" s="30"/>
    </row>
    <row r="154" spans="1:8">
      <c r="A154" s="5"/>
      <c r="B154" s="5">
        <v>37</v>
      </c>
      <c r="C154" s="8" t="s">
        <v>658</v>
      </c>
      <c r="D154" s="5">
        <v>0</v>
      </c>
      <c r="E154" s="5">
        <v>36</v>
      </c>
      <c r="F154" s="76">
        <f t="shared" si="8"/>
        <v>0</v>
      </c>
      <c r="G154" s="5">
        <f t="shared" si="9"/>
        <v>1</v>
      </c>
      <c r="H154" s="30"/>
    </row>
    <row r="155" spans="1:8">
      <c r="A155" s="5"/>
      <c r="B155" s="5">
        <v>38</v>
      </c>
      <c r="C155" s="5" t="s">
        <v>659</v>
      </c>
      <c r="D155" s="5">
        <v>0</v>
      </c>
      <c r="E155" s="5">
        <v>35</v>
      </c>
      <c r="F155" s="76">
        <f t="shared" si="8"/>
        <v>0</v>
      </c>
      <c r="G155" s="5">
        <f t="shared" si="9"/>
        <v>1</v>
      </c>
      <c r="H155" s="30"/>
    </row>
    <row r="156" spans="1:8">
      <c r="A156" s="5"/>
      <c r="B156" s="5">
        <v>39</v>
      </c>
      <c r="C156" s="8" t="s">
        <v>660</v>
      </c>
      <c r="D156" s="5">
        <v>0</v>
      </c>
      <c r="E156" s="5">
        <v>35</v>
      </c>
      <c r="F156" s="76">
        <f t="shared" si="8"/>
        <v>0</v>
      </c>
      <c r="G156" s="5">
        <f t="shared" si="9"/>
        <v>1</v>
      </c>
      <c r="H156" s="30"/>
    </row>
    <row r="157" spans="1:8">
      <c r="A157" s="5"/>
      <c r="B157" s="5">
        <v>40</v>
      </c>
      <c r="C157" s="8" t="s">
        <v>419</v>
      </c>
      <c r="D157" s="5">
        <v>0</v>
      </c>
      <c r="E157" s="5">
        <v>35</v>
      </c>
      <c r="F157" s="76">
        <f t="shared" si="8"/>
        <v>0</v>
      </c>
      <c r="G157" s="5">
        <f t="shared" si="9"/>
        <v>1</v>
      </c>
      <c r="H157" s="30"/>
    </row>
    <row r="158" spans="1:8">
      <c r="A158" s="5"/>
      <c r="B158" s="5">
        <v>41</v>
      </c>
      <c r="C158" s="8" t="s">
        <v>426</v>
      </c>
      <c r="D158" s="5">
        <v>0</v>
      </c>
      <c r="E158" s="5">
        <v>34</v>
      </c>
      <c r="F158" s="76">
        <f t="shared" si="8"/>
        <v>0</v>
      </c>
      <c r="G158" s="5">
        <f t="shared" si="9"/>
        <v>1</v>
      </c>
      <c r="H158" s="30"/>
    </row>
    <row r="159" spans="1:8">
      <c r="A159" s="5"/>
      <c r="B159" s="5">
        <v>42</v>
      </c>
      <c r="C159" s="8" t="s">
        <v>661</v>
      </c>
      <c r="D159" s="5">
        <v>0</v>
      </c>
      <c r="E159" s="5">
        <v>34</v>
      </c>
      <c r="F159" s="76">
        <f t="shared" si="8"/>
        <v>0</v>
      </c>
      <c r="G159" s="5">
        <f t="shared" si="9"/>
        <v>1</v>
      </c>
      <c r="H159" s="30"/>
    </row>
    <row r="160" spans="1:8">
      <c r="A160" s="5"/>
      <c r="B160" s="5">
        <v>43</v>
      </c>
      <c r="C160" s="5" t="s">
        <v>435</v>
      </c>
      <c r="D160" s="5">
        <v>0</v>
      </c>
      <c r="E160" s="5">
        <v>35</v>
      </c>
      <c r="F160" s="76">
        <f t="shared" si="8"/>
        <v>0</v>
      </c>
      <c r="G160" s="5">
        <f t="shared" si="9"/>
        <v>1</v>
      </c>
      <c r="H160" s="30"/>
    </row>
    <row r="161" spans="1:8">
      <c r="A161" s="5"/>
      <c r="B161" s="5">
        <v>44</v>
      </c>
      <c r="C161" s="5" t="s">
        <v>662</v>
      </c>
      <c r="D161" s="5">
        <v>0</v>
      </c>
      <c r="E161" s="5">
        <v>36</v>
      </c>
      <c r="F161" s="76">
        <f t="shared" si="8"/>
        <v>0</v>
      </c>
      <c r="G161" s="5">
        <f t="shared" si="9"/>
        <v>1</v>
      </c>
      <c r="H161" s="30"/>
    </row>
    <row r="162" customHeight="1" spans="1:8">
      <c r="A162" s="5" t="s">
        <v>7</v>
      </c>
      <c r="B162" s="5">
        <v>1</v>
      </c>
      <c r="C162" s="8" t="s">
        <v>663</v>
      </c>
      <c r="D162" s="5">
        <v>0</v>
      </c>
      <c r="E162" s="8">
        <v>36</v>
      </c>
      <c r="F162" s="76">
        <f t="shared" si="8"/>
        <v>0</v>
      </c>
      <c r="G162" s="5">
        <f t="shared" si="9"/>
        <v>1</v>
      </c>
      <c r="H162" s="14"/>
    </row>
    <row r="163" customHeight="1" spans="1:8">
      <c r="A163" s="13"/>
      <c r="B163" s="5">
        <v>2</v>
      </c>
      <c r="C163" s="8" t="s">
        <v>664</v>
      </c>
      <c r="D163" s="5">
        <v>0</v>
      </c>
      <c r="E163" s="8">
        <v>36</v>
      </c>
      <c r="F163" s="76">
        <f t="shared" si="8"/>
        <v>0</v>
      </c>
      <c r="G163" s="5">
        <f t="shared" si="9"/>
        <v>1</v>
      </c>
      <c r="H163" s="14"/>
    </row>
    <row r="164" customHeight="1" spans="1:8">
      <c r="A164" s="13"/>
      <c r="B164" s="5">
        <v>3</v>
      </c>
      <c r="C164" s="8" t="s">
        <v>665</v>
      </c>
      <c r="D164" s="5">
        <v>0</v>
      </c>
      <c r="E164" s="8">
        <v>36</v>
      </c>
      <c r="F164" s="76">
        <f t="shared" ref="F164:F190" si="10">D164/25</f>
        <v>0</v>
      </c>
      <c r="G164" s="5">
        <f t="shared" ref="G164:G190" si="11">RANK(F164,$F$3:$F$190,1)</f>
        <v>1</v>
      </c>
      <c r="H164" s="14"/>
    </row>
    <row r="165" customHeight="1" spans="1:8">
      <c r="A165" s="13"/>
      <c r="B165" s="5">
        <v>4</v>
      </c>
      <c r="C165" s="8" t="s">
        <v>666</v>
      </c>
      <c r="D165" s="5">
        <v>0</v>
      </c>
      <c r="E165" s="8">
        <v>36</v>
      </c>
      <c r="F165" s="76">
        <f t="shared" si="10"/>
        <v>0</v>
      </c>
      <c r="G165" s="5">
        <f t="shared" si="11"/>
        <v>1</v>
      </c>
      <c r="H165" s="14"/>
    </row>
    <row r="166" customHeight="1" spans="1:8">
      <c r="A166" s="13"/>
      <c r="B166" s="5">
        <v>5</v>
      </c>
      <c r="C166" s="8" t="s">
        <v>667</v>
      </c>
      <c r="D166" s="5">
        <v>0</v>
      </c>
      <c r="E166" s="8">
        <v>35</v>
      </c>
      <c r="F166" s="76">
        <f t="shared" si="10"/>
        <v>0</v>
      </c>
      <c r="G166" s="5">
        <f t="shared" si="11"/>
        <v>1</v>
      </c>
      <c r="H166" s="14"/>
    </row>
    <row r="167" customHeight="1" spans="1:8">
      <c r="A167" s="13"/>
      <c r="B167" s="5">
        <v>6</v>
      </c>
      <c r="C167" s="8" t="s">
        <v>668</v>
      </c>
      <c r="D167" s="5">
        <v>0</v>
      </c>
      <c r="E167" s="8">
        <v>44</v>
      </c>
      <c r="F167" s="76">
        <f t="shared" si="10"/>
        <v>0</v>
      </c>
      <c r="G167" s="5">
        <f t="shared" si="11"/>
        <v>1</v>
      </c>
      <c r="H167" s="14"/>
    </row>
    <row r="168" customHeight="1" spans="1:8">
      <c r="A168" s="13"/>
      <c r="B168" s="5">
        <v>7</v>
      </c>
      <c r="C168" s="8" t="s">
        <v>669</v>
      </c>
      <c r="D168" s="5">
        <v>0</v>
      </c>
      <c r="E168" s="8">
        <v>37</v>
      </c>
      <c r="F168" s="76">
        <f t="shared" si="10"/>
        <v>0</v>
      </c>
      <c r="G168" s="5">
        <f t="shared" si="11"/>
        <v>1</v>
      </c>
      <c r="H168" s="14"/>
    </row>
    <row r="169" customHeight="1" spans="1:8">
      <c r="A169" s="13"/>
      <c r="B169" s="5">
        <v>8</v>
      </c>
      <c r="C169" s="8" t="s">
        <v>442</v>
      </c>
      <c r="D169" s="5">
        <v>0</v>
      </c>
      <c r="E169" s="5">
        <v>33</v>
      </c>
      <c r="F169" s="76">
        <f t="shared" si="10"/>
        <v>0</v>
      </c>
      <c r="G169" s="5">
        <f t="shared" si="11"/>
        <v>1</v>
      </c>
      <c r="H169" s="14"/>
    </row>
    <row r="170" customHeight="1" spans="1:8">
      <c r="A170" s="13"/>
      <c r="B170" s="5">
        <v>9</v>
      </c>
      <c r="C170" s="8" t="s">
        <v>450</v>
      </c>
      <c r="D170" s="5">
        <v>0</v>
      </c>
      <c r="E170" s="5">
        <v>33</v>
      </c>
      <c r="F170" s="76">
        <f t="shared" si="10"/>
        <v>0</v>
      </c>
      <c r="G170" s="5">
        <f t="shared" si="11"/>
        <v>1</v>
      </c>
      <c r="H170" s="14"/>
    </row>
    <row r="171" customHeight="1" spans="1:8">
      <c r="A171" s="13"/>
      <c r="B171" s="5">
        <v>10</v>
      </c>
      <c r="C171" s="8" t="s">
        <v>452</v>
      </c>
      <c r="D171" s="5">
        <v>0</v>
      </c>
      <c r="E171" s="5">
        <v>32</v>
      </c>
      <c r="F171" s="76">
        <f t="shared" si="10"/>
        <v>0</v>
      </c>
      <c r="G171" s="5">
        <f t="shared" si="11"/>
        <v>1</v>
      </c>
      <c r="H171" s="14"/>
    </row>
    <row r="172" customHeight="1" spans="1:8">
      <c r="A172" s="13"/>
      <c r="B172" s="5">
        <v>11</v>
      </c>
      <c r="C172" s="8" t="s">
        <v>670</v>
      </c>
      <c r="D172" s="5">
        <v>0</v>
      </c>
      <c r="E172" s="5">
        <v>33</v>
      </c>
      <c r="F172" s="76">
        <f t="shared" si="10"/>
        <v>0</v>
      </c>
      <c r="G172" s="5">
        <f t="shared" si="11"/>
        <v>1</v>
      </c>
      <c r="H172" s="14"/>
    </row>
    <row r="173" customHeight="1" spans="1:8">
      <c r="A173" s="13"/>
      <c r="B173" s="5">
        <v>12</v>
      </c>
      <c r="C173" s="8" t="s">
        <v>454</v>
      </c>
      <c r="D173" s="8">
        <v>0</v>
      </c>
      <c r="E173" s="5">
        <v>33</v>
      </c>
      <c r="F173" s="76">
        <f t="shared" si="10"/>
        <v>0</v>
      </c>
      <c r="G173" s="5">
        <f t="shared" si="11"/>
        <v>1</v>
      </c>
      <c r="H173" s="14"/>
    </row>
    <row r="174" customHeight="1" spans="1:8">
      <c r="A174" s="13"/>
      <c r="B174" s="5">
        <v>13</v>
      </c>
      <c r="C174" s="8" t="s">
        <v>460</v>
      </c>
      <c r="D174" s="8">
        <v>0</v>
      </c>
      <c r="E174" s="5">
        <v>30</v>
      </c>
      <c r="F174" s="76">
        <f t="shared" si="10"/>
        <v>0</v>
      </c>
      <c r="G174" s="5">
        <f t="shared" si="11"/>
        <v>1</v>
      </c>
      <c r="H174" s="14"/>
    </row>
    <row r="175" customHeight="1" spans="1:8">
      <c r="A175" s="13"/>
      <c r="B175" s="5">
        <v>14</v>
      </c>
      <c r="C175" s="8" t="s">
        <v>671</v>
      </c>
      <c r="D175" s="8">
        <v>0</v>
      </c>
      <c r="E175" s="5">
        <v>34</v>
      </c>
      <c r="F175" s="76">
        <f t="shared" si="10"/>
        <v>0</v>
      </c>
      <c r="G175" s="5">
        <f t="shared" si="11"/>
        <v>1</v>
      </c>
      <c r="H175" s="14"/>
    </row>
    <row r="176" customHeight="1" spans="1:8">
      <c r="A176" s="13"/>
      <c r="B176" s="5">
        <v>15</v>
      </c>
      <c r="C176" s="8" t="s">
        <v>672</v>
      </c>
      <c r="D176" s="8">
        <v>0</v>
      </c>
      <c r="E176" s="5">
        <v>33</v>
      </c>
      <c r="F176" s="76">
        <f t="shared" si="10"/>
        <v>0</v>
      </c>
      <c r="G176" s="5">
        <f t="shared" si="11"/>
        <v>1</v>
      </c>
      <c r="H176" s="14"/>
    </row>
    <row r="177" customHeight="1" spans="1:8">
      <c r="A177" s="13"/>
      <c r="B177" s="5">
        <v>16</v>
      </c>
      <c r="C177" s="8" t="s">
        <v>463</v>
      </c>
      <c r="D177" s="8">
        <v>0</v>
      </c>
      <c r="E177" s="5">
        <v>33</v>
      </c>
      <c r="F177" s="76">
        <f t="shared" si="10"/>
        <v>0</v>
      </c>
      <c r="G177" s="5">
        <f t="shared" si="11"/>
        <v>1</v>
      </c>
      <c r="H177" s="14"/>
    </row>
    <row r="178" customHeight="1" spans="1:8">
      <c r="A178" s="13"/>
      <c r="B178" s="5">
        <v>17</v>
      </c>
      <c r="C178" s="8" t="s">
        <v>673</v>
      </c>
      <c r="D178" s="8">
        <v>0</v>
      </c>
      <c r="E178" s="5">
        <v>32</v>
      </c>
      <c r="F178" s="76">
        <f t="shared" si="10"/>
        <v>0</v>
      </c>
      <c r="G178" s="5">
        <f t="shared" si="11"/>
        <v>1</v>
      </c>
      <c r="H178" s="14"/>
    </row>
    <row r="179" customHeight="1" spans="1:8">
      <c r="A179" s="13"/>
      <c r="B179" s="5">
        <v>18</v>
      </c>
      <c r="C179" s="8" t="s">
        <v>674</v>
      </c>
      <c r="D179" s="8">
        <v>0</v>
      </c>
      <c r="E179" s="5">
        <v>32</v>
      </c>
      <c r="F179" s="76">
        <f t="shared" si="10"/>
        <v>0</v>
      </c>
      <c r="G179" s="5">
        <f t="shared" si="11"/>
        <v>1</v>
      </c>
      <c r="H179" s="14"/>
    </row>
    <row r="180" customHeight="1" spans="1:8">
      <c r="A180" s="13"/>
      <c r="B180" s="5">
        <v>19</v>
      </c>
      <c r="C180" s="5" t="s">
        <v>675</v>
      </c>
      <c r="D180" s="8">
        <v>0</v>
      </c>
      <c r="E180" s="5">
        <v>36</v>
      </c>
      <c r="F180" s="76">
        <f t="shared" si="10"/>
        <v>0</v>
      </c>
      <c r="G180" s="5">
        <f t="shared" si="11"/>
        <v>1</v>
      </c>
      <c r="H180" s="14"/>
    </row>
    <row r="181" customHeight="1" spans="1:8">
      <c r="A181" s="13"/>
      <c r="B181" s="5">
        <v>20</v>
      </c>
      <c r="C181" s="5" t="s">
        <v>676</v>
      </c>
      <c r="D181" s="8">
        <v>0</v>
      </c>
      <c r="E181" s="5">
        <v>34</v>
      </c>
      <c r="F181" s="76">
        <f t="shared" si="10"/>
        <v>0</v>
      </c>
      <c r="G181" s="5">
        <f t="shared" si="11"/>
        <v>1</v>
      </c>
      <c r="H181" s="14"/>
    </row>
    <row r="182" customHeight="1" spans="1:8">
      <c r="A182" s="13"/>
      <c r="B182" s="5">
        <v>21</v>
      </c>
      <c r="C182" s="5" t="s">
        <v>677</v>
      </c>
      <c r="D182" s="8">
        <v>0</v>
      </c>
      <c r="E182" s="5">
        <v>33</v>
      </c>
      <c r="F182" s="76">
        <f t="shared" si="10"/>
        <v>0</v>
      </c>
      <c r="G182" s="5">
        <f t="shared" si="11"/>
        <v>1</v>
      </c>
      <c r="H182" s="14"/>
    </row>
    <row r="183" customHeight="1" spans="1:8">
      <c r="A183" s="13"/>
      <c r="B183" s="5">
        <v>22</v>
      </c>
      <c r="C183" s="5" t="s">
        <v>469</v>
      </c>
      <c r="D183" s="8">
        <v>0</v>
      </c>
      <c r="E183" s="5">
        <v>33</v>
      </c>
      <c r="F183" s="76">
        <f t="shared" si="10"/>
        <v>0</v>
      </c>
      <c r="G183" s="5">
        <f t="shared" si="11"/>
        <v>1</v>
      </c>
      <c r="H183" s="14"/>
    </row>
    <row r="184" customHeight="1" spans="1:8">
      <c r="A184" s="13"/>
      <c r="B184" s="5">
        <v>23</v>
      </c>
      <c r="C184" s="5" t="s">
        <v>476</v>
      </c>
      <c r="D184" s="8">
        <v>0</v>
      </c>
      <c r="E184" s="5">
        <v>34</v>
      </c>
      <c r="F184" s="76">
        <f t="shared" si="10"/>
        <v>0</v>
      </c>
      <c r="G184" s="5">
        <f t="shared" si="11"/>
        <v>1</v>
      </c>
      <c r="H184" s="14"/>
    </row>
    <row r="185" customHeight="1" spans="1:8">
      <c r="A185" s="13"/>
      <c r="B185" s="5">
        <v>24</v>
      </c>
      <c r="C185" s="5" t="s">
        <v>479</v>
      </c>
      <c r="D185" s="5">
        <v>0</v>
      </c>
      <c r="E185" s="5">
        <v>33</v>
      </c>
      <c r="F185" s="76">
        <f t="shared" si="10"/>
        <v>0</v>
      </c>
      <c r="G185" s="5">
        <f t="shared" si="11"/>
        <v>1</v>
      </c>
      <c r="H185" s="14"/>
    </row>
    <row r="186" customHeight="1" spans="1:8">
      <c r="A186" s="13"/>
      <c r="B186" s="5">
        <v>25</v>
      </c>
      <c r="C186" s="5" t="s">
        <v>71</v>
      </c>
      <c r="D186" s="5">
        <v>11</v>
      </c>
      <c r="E186" s="5">
        <v>35</v>
      </c>
      <c r="F186" s="76">
        <f t="shared" si="10"/>
        <v>0.44</v>
      </c>
      <c r="G186" s="5">
        <f t="shared" si="11"/>
        <v>188</v>
      </c>
      <c r="H186" s="14"/>
    </row>
    <row r="187" customHeight="1" spans="1:8">
      <c r="A187" s="5" t="s">
        <v>8</v>
      </c>
      <c r="B187" s="5">
        <v>1</v>
      </c>
      <c r="C187" s="5" t="s">
        <v>678</v>
      </c>
      <c r="D187" s="5">
        <v>0</v>
      </c>
      <c r="E187" s="5">
        <v>46</v>
      </c>
      <c r="F187" s="76">
        <f t="shared" si="10"/>
        <v>0</v>
      </c>
      <c r="G187" s="5">
        <f t="shared" si="11"/>
        <v>1</v>
      </c>
      <c r="H187" s="5"/>
    </row>
    <row r="188" customHeight="1" spans="1:8">
      <c r="A188" s="5"/>
      <c r="B188" s="5">
        <v>2</v>
      </c>
      <c r="C188" s="5" t="s">
        <v>679</v>
      </c>
      <c r="D188" s="5">
        <v>0</v>
      </c>
      <c r="E188" s="5">
        <v>45</v>
      </c>
      <c r="F188" s="76">
        <f t="shared" si="10"/>
        <v>0</v>
      </c>
      <c r="G188" s="5">
        <f t="shared" si="11"/>
        <v>1</v>
      </c>
      <c r="H188" s="5"/>
    </row>
    <row r="189" customHeight="1" spans="1:8">
      <c r="A189" s="5"/>
      <c r="B189" s="5">
        <v>3</v>
      </c>
      <c r="C189" s="5" t="s">
        <v>485</v>
      </c>
      <c r="D189" s="5">
        <v>0</v>
      </c>
      <c r="E189" s="5">
        <v>45</v>
      </c>
      <c r="F189" s="76">
        <f t="shared" si="10"/>
        <v>0</v>
      </c>
      <c r="G189" s="5">
        <f t="shared" si="11"/>
        <v>1</v>
      </c>
      <c r="H189" s="5"/>
    </row>
    <row r="190" spans="1:8">
      <c r="A190" s="5"/>
      <c r="B190" s="5">
        <v>4</v>
      </c>
      <c r="C190" s="5" t="s">
        <v>502</v>
      </c>
      <c r="D190" s="5">
        <v>0</v>
      </c>
      <c r="E190" s="5">
        <v>45</v>
      </c>
      <c r="F190" s="76">
        <f t="shared" si="10"/>
        <v>0</v>
      </c>
      <c r="G190" s="5">
        <f t="shared" si="11"/>
        <v>1</v>
      </c>
      <c r="H190" s="30"/>
    </row>
  </sheetData>
  <sheetProtection formatCells="0" formatColumns="0" formatRows="0" insertRows="0" insertColumns="0" insertHyperlinks="0" deleteColumns="0" deleteRows="0" sort="0" autoFilter="0" pivotTables="0"/>
  <mergeCells count="8">
    <mergeCell ref="A1:H1"/>
    <mergeCell ref="A3:A33"/>
    <mergeCell ref="A34:A60"/>
    <mergeCell ref="A61:A87"/>
    <mergeCell ref="A88:A117"/>
    <mergeCell ref="A118:A161"/>
    <mergeCell ref="A162:A186"/>
    <mergeCell ref="A187:A190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5"/>
  <sheetViews>
    <sheetView zoomScale="70" zoomScaleNormal="70" workbookViewId="0">
      <selection activeCell="A3" sqref="A3:R55"/>
    </sheetView>
  </sheetViews>
  <sheetFormatPr defaultColWidth="8.63333333333333" defaultRowHeight="18.75"/>
  <cols>
    <col min="1" max="1" width="20.1333333333333" style="55" customWidth="1"/>
    <col min="2" max="2" width="8" style="56" customWidth="1"/>
    <col min="3" max="3" width="20.1333333333333" style="55" customWidth="1"/>
    <col min="4" max="5" width="7.88333333333333" style="55" customWidth="1"/>
    <col min="6" max="13" width="8" style="55" customWidth="1"/>
    <col min="14" max="14" width="9.63333333333333" style="57" customWidth="1"/>
    <col min="15" max="15" width="11" style="57" customWidth="1"/>
    <col min="16" max="16" width="9.75" style="56" customWidth="1"/>
    <col min="17" max="17" width="56.5083333333333" style="55" customWidth="1"/>
    <col min="18" max="18" width="109.358333333333" style="55" customWidth="1"/>
    <col min="19" max="24" width="8.63333333333333" style="55"/>
  </cols>
  <sheetData>
    <row r="1" ht="22.5" customHeight="1" spans="1:18">
      <c r="A1" s="18" t="s">
        <v>684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="54" customFormat="1" ht="60.75" spans="1:18">
      <c r="A2" s="58" t="s">
        <v>22</v>
      </c>
      <c r="B2" s="59" t="s">
        <v>526</v>
      </c>
      <c r="C2" s="58" t="s">
        <v>91</v>
      </c>
      <c r="D2" s="60" t="s">
        <v>685</v>
      </c>
      <c r="E2" s="60" t="s">
        <v>686</v>
      </c>
      <c r="F2" s="60" t="s">
        <v>687</v>
      </c>
      <c r="G2" s="60" t="s">
        <v>688</v>
      </c>
      <c r="H2" s="60" t="s">
        <v>689</v>
      </c>
      <c r="I2" s="60" t="s">
        <v>690</v>
      </c>
      <c r="J2" s="60" t="s">
        <v>691</v>
      </c>
      <c r="K2" s="60" t="s">
        <v>692</v>
      </c>
      <c r="L2" s="60" t="s">
        <v>693</v>
      </c>
      <c r="M2" s="60" t="s">
        <v>694</v>
      </c>
      <c r="N2" s="69" t="s">
        <v>695</v>
      </c>
      <c r="O2" s="69" t="s">
        <v>696</v>
      </c>
      <c r="P2" s="70" t="s">
        <v>697</v>
      </c>
      <c r="Q2" s="58" t="s">
        <v>94</v>
      </c>
      <c r="R2" s="50" t="s">
        <v>698</v>
      </c>
    </row>
    <row r="3" spans="1:18">
      <c r="A3" s="61" t="s">
        <v>2</v>
      </c>
      <c r="B3" s="62">
        <v>1</v>
      </c>
      <c r="C3" s="5" t="s">
        <v>556</v>
      </c>
      <c r="D3" s="63"/>
      <c r="E3" s="63"/>
      <c r="F3" s="63">
        <v>5</v>
      </c>
      <c r="G3" s="63">
        <v>5</v>
      </c>
      <c r="H3" s="63">
        <v>5</v>
      </c>
      <c r="I3" s="63">
        <v>5</v>
      </c>
      <c r="J3" s="63">
        <v>5</v>
      </c>
      <c r="K3" s="63">
        <v>5</v>
      </c>
      <c r="L3" s="63">
        <v>5</v>
      </c>
      <c r="M3" s="63">
        <v>5</v>
      </c>
      <c r="N3" s="5">
        <v>40</v>
      </c>
      <c r="O3" s="5">
        <v>10</v>
      </c>
      <c r="P3" s="5">
        <v>1</v>
      </c>
      <c r="Q3" s="5"/>
      <c r="R3" s="5"/>
    </row>
    <row r="4" spans="1:18">
      <c r="A4" s="64"/>
      <c r="B4" s="62">
        <v>2</v>
      </c>
      <c r="C4" s="5" t="s">
        <v>557</v>
      </c>
      <c r="D4" s="63"/>
      <c r="E4" s="63"/>
      <c r="F4" s="63">
        <v>5</v>
      </c>
      <c r="G4" s="63">
        <v>5</v>
      </c>
      <c r="H4" s="63">
        <v>5</v>
      </c>
      <c r="I4" s="63">
        <v>5</v>
      </c>
      <c r="J4" s="63">
        <v>5</v>
      </c>
      <c r="K4" s="63">
        <v>5</v>
      </c>
      <c r="L4" s="63">
        <v>5</v>
      </c>
      <c r="M4" s="63">
        <v>5</v>
      </c>
      <c r="N4" s="5">
        <v>40</v>
      </c>
      <c r="O4" s="5">
        <v>10</v>
      </c>
      <c r="P4" s="5">
        <v>1</v>
      </c>
      <c r="Q4" s="5"/>
      <c r="R4" s="5"/>
    </row>
    <row r="5" spans="1:18">
      <c r="A5" s="64"/>
      <c r="B5" s="62">
        <v>3</v>
      </c>
      <c r="C5" s="5" t="s">
        <v>558</v>
      </c>
      <c r="D5" s="63"/>
      <c r="E5" s="63"/>
      <c r="F5" s="63">
        <v>5</v>
      </c>
      <c r="G5" s="63">
        <v>5</v>
      </c>
      <c r="H5" s="63">
        <v>5</v>
      </c>
      <c r="I5" s="63">
        <v>5</v>
      </c>
      <c r="J5" s="63">
        <v>5</v>
      </c>
      <c r="K5" s="63">
        <v>5</v>
      </c>
      <c r="L5" s="63">
        <v>5</v>
      </c>
      <c r="M5" s="63">
        <v>5</v>
      </c>
      <c r="N5" s="5">
        <v>40</v>
      </c>
      <c r="O5" s="5">
        <v>10</v>
      </c>
      <c r="P5" s="5">
        <v>1</v>
      </c>
      <c r="Q5" s="5"/>
      <c r="R5" s="5"/>
    </row>
    <row r="6" spans="1:18">
      <c r="A6" s="64"/>
      <c r="B6" s="62">
        <v>4</v>
      </c>
      <c r="C6" s="5" t="s">
        <v>559</v>
      </c>
      <c r="D6" s="63"/>
      <c r="E6" s="63"/>
      <c r="F6" s="63">
        <v>5</v>
      </c>
      <c r="G6" s="63">
        <v>5</v>
      </c>
      <c r="H6" s="63">
        <v>5</v>
      </c>
      <c r="I6" s="63">
        <v>5</v>
      </c>
      <c r="J6" s="63">
        <v>5</v>
      </c>
      <c r="K6" s="63">
        <v>5</v>
      </c>
      <c r="L6" s="63">
        <v>5</v>
      </c>
      <c r="M6" s="63">
        <v>5</v>
      </c>
      <c r="N6" s="5">
        <v>40</v>
      </c>
      <c r="O6" s="5">
        <v>10</v>
      </c>
      <c r="P6" s="5">
        <v>1</v>
      </c>
      <c r="Q6" s="5"/>
      <c r="R6" s="5"/>
    </row>
    <row r="7" spans="1:18">
      <c r="A7" s="64"/>
      <c r="B7" s="62">
        <v>5</v>
      </c>
      <c r="C7" s="5" t="s">
        <v>37</v>
      </c>
      <c r="D7" s="63"/>
      <c r="E7" s="63"/>
      <c r="F7" s="63">
        <v>5</v>
      </c>
      <c r="G7" s="63">
        <v>5</v>
      </c>
      <c r="H7" s="63">
        <v>5</v>
      </c>
      <c r="I7" s="63">
        <v>5</v>
      </c>
      <c r="J7" s="63">
        <v>5</v>
      </c>
      <c r="K7" s="63">
        <v>5</v>
      </c>
      <c r="L7" s="63">
        <v>5</v>
      </c>
      <c r="M7" s="63">
        <v>5</v>
      </c>
      <c r="N7" s="5">
        <v>40</v>
      </c>
      <c r="O7" s="5">
        <v>10</v>
      </c>
      <c r="P7" s="5">
        <v>1</v>
      </c>
      <c r="Q7" s="5"/>
      <c r="R7" s="5"/>
    </row>
    <row r="8" spans="1:18">
      <c r="A8" s="64"/>
      <c r="B8" s="62">
        <v>6</v>
      </c>
      <c r="C8" s="5" t="s">
        <v>560</v>
      </c>
      <c r="D8" s="63"/>
      <c r="E8" s="63"/>
      <c r="F8" s="63">
        <v>5</v>
      </c>
      <c r="G8" s="63">
        <v>5</v>
      </c>
      <c r="H8" s="63">
        <v>5</v>
      </c>
      <c r="I8" s="63">
        <v>5</v>
      </c>
      <c r="J8" s="63">
        <v>5</v>
      </c>
      <c r="K8" s="63">
        <v>5</v>
      </c>
      <c r="L8" s="63">
        <v>5</v>
      </c>
      <c r="M8" s="63">
        <v>5</v>
      </c>
      <c r="N8" s="5">
        <v>40</v>
      </c>
      <c r="O8" s="5">
        <v>10</v>
      </c>
      <c r="P8" s="5">
        <v>1</v>
      </c>
      <c r="Q8" s="5"/>
      <c r="R8" s="5"/>
    </row>
    <row r="9" spans="1:18">
      <c r="A9" s="64"/>
      <c r="B9" s="62">
        <v>7</v>
      </c>
      <c r="C9" s="5" t="s">
        <v>138</v>
      </c>
      <c r="D9" s="63"/>
      <c r="E9" s="63"/>
      <c r="F9" s="63">
        <v>5</v>
      </c>
      <c r="G9" s="63">
        <v>5</v>
      </c>
      <c r="H9" s="63">
        <v>5</v>
      </c>
      <c r="I9" s="63">
        <v>5</v>
      </c>
      <c r="J9" s="63">
        <v>5</v>
      </c>
      <c r="K9" s="63">
        <v>5</v>
      </c>
      <c r="L9" s="63">
        <v>5</v>
      </c>
      <c r="M9" s="63">
        <v>5</v>
      </c>
      <c r="N9" s="5">
        <v>40</v>
      </c>
      <c r="O9" s="5">
        <v>10</v>
      </c>
      <c r="P9" s="5">
        <v>1</v>
      </c>
      <c r="Q9" s="5"/>
      <c r="R9" s="5"/>
    </row>
    <row r="10" spans="1:18">
      <c r="A10" s="64"/>
      <c r="B10" s="62">
        <v>8</v>
      </c>
      <c r="C10" s="5" t="s">
        <v>95</v>
      </c>
      <c r="D10" s="63"/>
      <c r="E10" s="63"/>
      <c r="F10" s="63">
        <v>5</v>
      </c>
      <c r="G10" s="63">
        <v>5</v>
      </c>
      <c r="H10" s="63">
        <v>5</v>
      </c>
      <c r="I10" s="63">
        <v>5</v>
      </c>
      <c r="J10" s="63">
        <v>5</v>
      </c>
      <c r="K10" s="63">
        <v>5</v>
      </c>
      <c r="L10" s="63">
        <v>5</v>
      </c>
      <c r="M10" s="63">
        <v>5</v>
      </c>
      <c r="N10" s="5">
        <v>40</v>
      </c>
      <c r="O10" s="5">
        <v>10</v>
      </c>
      <c r="P10" s="5">
        <v>1</v>
      </c>
      <c r="Q10" s="5"/>
      <c r="R10" s="5"/>
    </row>
    <row r="11" spans="1:18">
      <c r="A11" s="64"/>
      <c r="B11" s="62">
        <v>9</v>
      </c>
      <c r="C11" s="5" t="s">
        <v>561</v>
      </c>
      <c r="D11" s="63"/>
      <c r="E11" s="63"/>
      <c r="F11" s="63">
        <v>5</v>
      </c>
      <c r="G11" s="63">
        <v>5</v>
      </c>
      <c r="H11" s="63">
        <v>4</v>
      </c>
      <c r="I11" s="63">
        <v>5</v>
      </c>
      <c r="J11" s="63">
        <v>4</v>
      </c>
      <c r="K11" s="63">
        <v>5</v>
      </c>
      <c r="L11" s="63">
        <v>5</v>
      </c>
      <c r="M11" s="63">
        <v>5</v>
      </c>
      <c r="N11" s="5">
        <v>38</v>
      </c>
      <c r="O11" s="5">
        <v>9.5</v>
      </c>
      <c r="P11" s="5">
        <v>10</v>
      </c>
      <c r="Q11" s="5"/>
      <c r="R11" s="5"/>
    </row>
    <row r="12" spans="1:18">
      <c r="A12" s="64"/>
      <c r="B12" s="65">
        <v>10</v>
      </c>
      <c r="C12" s="5" t="s">
        <v>128</v>
      </c>
      <c r="D12" s="63"/>
      <c r="E12" s="63"/>
      <c r="F12" s="63">
        <v>5</v>
      </c>
      <c r="G12" s="63">
        <v>5</v>
      </c>
      <c r="H12" s="63">
        <v>5</v>
      </c>
      <c r="I12" s="63">
        <v>5</v>
      </c>
      <c r="J12" s="63">
        <v>5</v>
      </c>
      <c r="K12" s="63">
        <v>5</v>
      </c>
      <c r="L12" s="63">
        <v>5</v>
      </c>
      <c r="M12" s="63">
        <v>5</v>
      </c>
      <c r="N12" s="5">
        <v>40</v>
      </c>
      <c r="O12" s="5">
        <v>10</v>
      </c>
      <c r="P12" s="5">
        <v>1</v>
      </c>
      <c r="Q12" s="5"/>
      <c r="R12" s="5"/>
    </row>
    <row r="13" spans="1:18">
      <c r="A13" s="8" t="s">
        <v>3</v>
      </c>
      <c r="B13" s="8">
        <v>1</v>
      </c>
      <c r="C13" s="5" t="s">
        <v>200</v>
      </c>
      <c r="D13" s="5" t="s">
        <v>699</v>
      </c>
      <c r="E13" s="5" t="s">
        <v>699</v>
      </c>
      <c r="F13" s="5" t="s">
        <v>699</v>
      </c>
      <c r="G13" s="63" t="s">
        <v>699</v>
      </c>
      <c r="H13" s="63">
        <v>4.8</v>
      </c>
      <c r="I13" s="63">
        <v>4.8</v>
      </c>
      <c r="J13" s="63">
        <v>4.2</v>
      </c>
      <c r="K13" s="63">
        <v>5</v>
      </c>
      <c r="L13" s="63">
        <v>3.8</v>
      </c>
      <c r="M13" s="63">
        <v>4.8</v>
      </c>
      <c r="N13" s="5">
        <v>27.4</v>
      </c>
      <c r="O13" s="63">
        <v>4.5</v>
      </c>
      <c r="P13" s="5">
        <v>8</v>
      </c>
      <c r="Q13" s="71"/>
      <c r="R13" s="71"/>
    </row>
    <row r="14" spans="1:18">
      <c r="A14" s="8"/>
      <c r="B14" s="8">
        <v>2</v>
      </c>
      <c r="C14" s="5" t="s">
        <v>197</v>
      </c>
      <c r="D14" s="5" t="s">
        <v>699</v>
      </c>
      <c r="E14" s="5" t="s">
        <v>699</v>
      </c>
      <c r="F14" s="63" t="s">
        <v>699</v>
      </c>
      <c r="G14" s="63" t="s">
        <v>699</v>
      </c>
      <c r="H14" s="63">
        <v>4.8</v>
      </c>
      <c r="I14" s="63">
        <v>4.8</v>
      </c>
      <c r="J14" s="63">
        <v>5</v>
      </c>
      <c r="K14" s="63">
        <v>4.8</v>
      </c>
      <c r="L14" s="63">
        <v>4.2</v>
      </c>
      <c r="M14" s="63">
        <v>4.2</v>
      </c>
      <c r="N14" s="5">
        <v>27.8</v>
      </c>
      <c r="O14" s="63">
        <v>4.6</v>
      </c>
      <c r="P14" s="5">
        <v>7</v>
      </c>
      <c r="Q14" s="71"/>
      <c r="R14" s="71"/>
    </row>
    <row r="15" spans="1:18">
      <c r="A15" s="8"/>
      <c r="B15" s="8">
        <v>3</v>
      </c>
      <c r="C15" s="5" t="s">
        <v>583</v>
      </c>
      <c r="D15" s="63" t="s">
        <v>699</v>
      </c>
      <c r="E15" s="5" t="s">
        <v>699</v>
      </c>
      <c r="F15" s="63" t="s">
        <v>699</v>
      </c>
      <c r="G15" s="63" t="s">
        <v>699</v>
      </c>
      <c r="H15" s="63">
        <v>5</v>
      </c>
      <c r="I15" s="63">
        <v>4.8</v>
      </c>
      <c r="J15" s="63">
        <v>4.8</v>
      </c>
      <c r="K15" s="63">
        <v>4.8</v>
      </c>
      <c r="L15" s="63">
        <v>3.8</v>
      </c>
      <c r="M15" s="63">
        <v>5</v>
      </c>
      <c r="N15" s="5">
        <v>28.2</v>
      </c>
      <c r="O15" s="63">
        <v>4.7</v>
      </c>
      <c r="P15" s="5">
        <v>5</v>
      </c>
      <c r="Q15" s="71"/>
      <c r="R15" s="71"/>
    </row>
    <row r="16" spans="1:18">
      <c r="A16" s="8"/>
      <c r="B16" s="8">
        <v>4</v>
      </c>
      <c r="C16" s="5" t="s">
        <v>584</v>
      </c>
      <c r="D16" s="63" t="s">
        <v>699</v>
      </c>
      <c r="E16" s="5" t="s">
        <v>699</v>
      </c>
      <c r="F16" s="63" t="s">
        <v>699</v>
      </c>
      <c r="G16" s="63" t="s">
        <v>699</v>
      </c>
      <c r="H16" s="63">
        <v>5</v>
      </c>
      <c r="I16" s="63">
        <v>4.8</v>
      </c>
      <c r="J16" s="63">
        <v>4.8</v>
      </c>
      <c r="K16" s="63">
        <v>4.8</v>
      </c>
      <c r="L16" s="63">
        <v>4.6</v>
      </c>
      <c r="M16" s="63">
        <v>1</v>
      </c>
      <c r="N16" s="5">
        <v>25</v>
      </c>
      <c r="O16" s="63">
        <v>4.2</v>
      </c>
      <c r="P16" s="5">
        <v>9</v>
      </c>
      <c r="Q16" s="71"/>
      <c r="R16" s="71"/>
    </row>
    <row r="17" spans="1:18">
      <c r="A17" s="8"/>
      <c r="B17" s="8">
        <v>5</v>
      </c>
      <c r="C17" s="5" t="s">
        <v>45</v>
      </c>
      <c r="D17" s="5" t="s">
        <v>699</v>
      </c>
      <c r="E17" s="63" t="s">
        <v>699</v>
      </c>
      <c r="F17" s="5" t="s">
        <v>699</v>
      </c>
      <c r="G17" s="5" t="s">
        <v>699</v>
      </c>
      <c r="H17" s="63">
        <v>4.4</v>
      </c>
      <c r="I17" s="63">
        <v>4.2</v>
      </c>
      <c r="J17" s="63">
        <v>5</v>
      </c>
      <c r="K17" s="63">
        <v>4.8</v>
      </c>
      <c r="L17" s="63">
        <v>5</v>
      </c>
      <c r="M17" s="63">
        <v>4.8</v>
      </c>
      <c r="N17" s="5">
        <v>28.2</v>
      </c>
      <c r="O17" s="63">
        <v>4.7</v>
      </c>
      <c r="P17" s="5">
        <v>5</v>
      </c>
      <c r="Q17" s="71"/>
      <c r="R17" s="71"/>
    </row>
    <row r="18" spans="1:18">
      <c r="A18" s="8"/>
      <c r="B18" s="8">
        <v>6</v>
      </c>
      <c r="C18" s="5" t="s">
        <v>61</v>
      </c>
      <c r="D18" s="63" t="s">
        <v>699</v>
      </c>
      <c r="E18" s="63" t="s">
        <v>699</v>
      </c>
      <c r="F18" s="63" t="s">
        <v>699</v>
      </c>
      <c r="G18" s="5" t="s">
        <v>699</v>
      </c>
      <c r="H18" s="63">
        <v>4.6</v>
      </c>
      <c r="I18" s="63">
        <v>4.2</v>
      </c>
      <c r="J18" s="63">
        <v>5</v>
      </c>
      <c r="K18" s="63">
        <v>5</v>
      </c>
      <c r="L18" s="63">
        <v>5</v>
      </c>
      <c r="M18" s="63">
        <v>4.8</v>
      </c>
      <c r="N18" s="5">
        <v>28.6</v>
      </c>
      <c r="O18" s="63">
        <v>4.8</v>
      </c>
      <c r="P18" s="5">
        <v>1</v>
      </c>
      <c r="Q18" s="71"/>
      <c r="R18" s="71"/>
    </row>
    <row r="19" spans="1:18">
      <c r="A19" s="8"/>
      <c r="B19" s="8">
        <v>7</v>
      </c>
      <c r="C19" s="5" t="s">
        <v>244</v>
      </c>
      <c r="D19" s="5" t="s">
        <v>699</v>
      </c>
      <c r="E19" s="5" t="s">
        <v>699</v>
      </c>
      <c r="F19" s="5" t="s">
        <v>699</v>
      </c>
      <c r="G19" s="63" t="s">
        <v>699</v>
      </c>
      <c r="H19" s="63">
        <v>5</v>
      </c>
      <c r="I19" s="63">
        <v>5</v>
      </c>
      <c r="J19" s="63">
        <v>4.4</v>
      </c>
      <c r="K19" s="63">
        <v>4.8</v>
      </c>
      <c r="L19" s="63">
        <v>4.4</v>
      </c>
      <c r="M19" s="63">
        <v>5</v>
      </c>
      <c r="N19" s="5">
        <v>28.6</v>
      </c>
      <c r="O19" s="63">
        <v>4.8</v>
      </c>
      <c r="P19" s="5">
        <v>1</v>
      </c>
      <c r="Q19" s="71"/>
      <c r="R19" s="71"/>
    </row>
    <row r="20" spans="1:18">
      <c r="A20" s="8"/>
      <c r="B20" s="8">
        <v>8</v>
      </c>
      <c r="C20" s="5" t="s">
        <v>99</v>
      </c>
      <c r="D20" s="63" t="s">
        <v>699</v>
      </c>
      <c r="E20" s="5" t="s">
        <v>699</v>
      </c>
      <c r="F20" s="63" t="s">
        <v>699</v>
      </c>
      <c r="G20" s="63" t="s">
        <v>699</v>
      </c>
      <c r="H20" s="63">
        <v>5</v>
      </c>
      <c r="I20" s="63">
        <v>5</v>
      </c>
      <c r="J20" s="63">
        <v>4.6</v>
      </c>
      <c r="K20" s="63">
        <v>4.8</v>
      </c>
      <c r="L20" s="63">
        <v>4.4</v>
      </c>
      <c r="M20" s="63">
        <v>4.8</v>
      </c>
      <c r="N20" s="5">
        <v>28.6</v>
      </c>
      <c r="O20" s="63">
        <v>4.8</v>
      </c>
      <c r="P20" s="5">
        <v>1</v>
      </c>
      <c r="Q20" s="71"/>
      <c r="R20" s="71"/>
    </row>
    <row r="21" spans="1:18">
      <c r="A21" s="8"/>
      <c r="B21" s="8">
        <v>9</v>
      </c>
      <c r="C21" s="5" t="s">
        <v>585</v>
      </c>
      <c r="D21" s="5" t="s">
        <v>699</v>
      </c>
      <c r="E21" s="5" t="s">
        <v>699</v>
      </c>
      <c r="F21" s="5" t="s">
        <v>699</v>
      </c>
      <c r="G21" s="63" t="s">
        <v>699</v>
      </c>
      <c r="H21" s="63">
        <v>5</v>
      </c>
      <c r="I21" s="63">
        <v>5</v>
      </c>
      <c r="J21" s="63" t="s">
        <v>699</v>
      </c>
      <c r="K21" s="63" t="s">
        <v>699</v>
      </c>
      <c r="L21" s="63">
        <v>4.4</v>
      </c>
      <c r="M21" s="63">
        <v>4.6</v>
      </c>
      <c r="N21" s="5">
        <v>19</v>
      </c>
      <c r="O21" s="63">
        <v>4.75</v>
      </c>
      <c r="P21" s="5">
        <v>1</v>
      </c>
      <c r="Q21" s="71"/>
      <c r="R21" s="71"/>
    </row>
    <row r="22" spans="1:18">
      <c r="A22" s="66" t="s">
        <v>4</v>
      </c>
      <c r="B22" s="8">
        <v>1</v>
      </c>
      <c r="C22" s="5" t="s">
        <v>586</v>
      </c>
      <c r="D22" s="5"/>
      <c r="E22" s="5"/>
      <c r="F22" s="5" t="s">
        <v>699</v>
      </c>
      <c r="G22" s="5" t="s">
        <v>699</v>
      </c>
      <c r="H22" s="5" t="s">
        <v>699</v>
      </c>
      <c r="I22" s="5" t="s">
        <v>699</v>
      </c>
      <c r="J22" s="5" t="s">
        <v>699</v>
      </c>
      <c r="K22" s="5" t="s">
        <v>699</v>
      </c>
      <c r="L22" s="5" t="s">
        <v>699</v>
      </c>
      <c r="M22" s="5" t="s">
        <v>699</v>
      </c>
      <c r="N22" s="61">
        <v>0</v>
      </c>
      <c r="O22" s="26" t="e">
        <v>#DIV/0!</v>
      </c>
      <c r="P22" s="5">
        <v>9</v>
      </c>
      <c r="Q22" s="13"/>
      <c r="R22" s="61"/>
    </row>
    <row r="23" spans="1:18">
      <c r="A23" s="66"/>
      <c r="B23" s="8">
        <v>2</v>
      </c>
      <c r="C23" s="5" t="s">
        <v>293</v>
      </c>
      <c r="D23" s="5"/>
      <c r="E23" s="5"/>
      <c r="F23" s="5" t="s">
        <v>699</v>
      </c>
      <c r="G23" s="5" t="s">
        <v>699</v>
      </c>
      <c r="H23" s="5" t="s">
        <v>699</v>
      </c>
      <c r="I23" s="5" t="s">
        <v>699</v>
      </c>
      <c r="J23" s="5" t="s">
        <v>699</v>
      </c>
      <c r="K23" s="5" t="s">
        <v>699</v>
      </c>
      <c r="L23" s="5" t="s">
        <v>699</v>
      </c>
      <c r="M23" s="5" t="s">
        <v>699</v>
      </c>
      <c r="N23" s="61">
        <v>0</v>
      </c>
      <c r="O23" s="26" t="e">
        <v>#DIV/0!</v>
      </c>
      <c r="P23" s="5">
        <v>9</v>
      </c>
      <c r="Q23" s="13"/>
      <c r="R23" s="61"/>
    </row>
    <row r="24" spans="1:18">
      <c r="A24" s="66"/>
      <c r="B24" s="8">
        <v>3</v>
      </c>
      <c r="C24" s="5" t="s">
        <v>587</v>
      </c>
      <c r="D24" s="5"/>
      <c r="E24" s="5"/>
      <c r="F24" s="5">
        <v>5</v>
      </c>
      <c r="G24" s="5">
        <v>5</v>
      </c>
      <c r="H24" s="5">
        <v>5</v>
      </c>
      <c r="I24" s="5">
        <v>5</v>
      </c>
      <c r="J24" s="5">
        <v>5</v>
      </c>
      <c r="K24" s="5">
        <v>5</v>
      </c>
      <c r="L24" s="5">
        <v>5</v>
      </c>
      <c r="M24" s="5">
        <v>5</v>
      </c>
      <c r="N24" s="61">
        <v>40</v>
      </c>
      <c r="O24" s="26">
        <v>5</v>
      </c>
      <c r="P24" s="5">
        <v>1</v>
      </c>
      <c r="Q24" s="13"/>
      <c r="R24" s="61"/>
    </row>
    <row r="25" spans="1:18">
      <c r="A25" s="66"/>
      <c r="B25" s="8">
        <v>4</v>
      </c>
      <c r="C25" s="5" t="s">
        <v>588</v>
      </c>
      <c r="D25" s="5"/>
      <c r="E25" s="5"/>
      <c r="F25" s="5">
        <v>5</v>
      </c>
      <c r="G25" s="5">
        <v>5</v>
      </c>
      <c r="H25" s="5">
        <v>5</v>
      </c>
      <c r="I25" s="5">
        <v>5</v>
      </c>
      <c r="J25" s="5">
        <v>5</v>
      </c>
      <c r="K25" s="5">
        <v>5</v>
      </c>
      <c r="L25" s="5">
        <v>5</v>
      </c>
      <c r="M25" s="5">
        <v>5</v>
      </c>
      <c r="N25" s="61">
        <v>40</v>
      </c>
      <c r="O25" s="26">
        <v>5</v>
      </c>
      <c r="P25" s="5">
        <v>1</v>
      </c>
      <c r="Q25" s="13"/>
      <c r="R25" s="61"/>
    </row>
    <row r="26" spans="1:18">
      <c r="A26" s="66"/>
      <c r="B26" s="8">
        <v>5</v>
      </c>
      <c r="C26" s="5" t="s">
        <v>589</v>
      </c>
      <c r="D26" s="5"/>
      <c r="E26" s="5"/>
      <c r="F26" s="5" t="s">
        <v>699</v>
      </c>
      <c r="G26" s="5" t="s">
        <v>699</v>
      </c>
      <c r="H26" s="5">
        <v>5</v>
      </c>
      <c r="I26" s="5">
        <v>5</v>
      </c>
      <c r="J26" s="5">
        <v>5</v>
      </c>
      <c r="K26" s="5">
        <v>5</v>
      </c>
      <c r="L26" s="5">
        <v>5</v>
      </c>
      <c r="M26" s="5">
        <v>5</v>
      </c>
      <c r="N26" s="61">
        <v>30</v>
      </c>
      <c r="O26" s="26">
        <v>5</v>
      </c>
      <c r="P26" s="5">
        <v>1</v>
      </c>
      <c r="Q26" s="13"/>
      <c r="R26" s="61"/>
    </row>
    <row r="27" spans="1:18">
      <c r="A27" s="66"/>
      <c r="B27" s="8">
        <v>6</v>
      </c>
      <c r="C27" s="5" t="s">
        <v>276</v>
      </c>
      <c r="D27" s="5"/>
      <c r="E27" s="5"/>
      <c r="F27" s="5">
        <v>5</v>
      </c>
      <c r="G27" s="5">
        <v>5</v>
      </c>
      <c r="H27" s="5">
        <v>5</v>
      </c>
      <c r="I27" s="5">
        <v>5</v>
      </c>
      <c r="J27" s="5">
        <v>5</v>
      </c>
      <c r="K27" s="5">
        <v>5</v>
      </c>
      <c r="L27" s="5">
        <v>5</v>
      </c>
      <c r="M27" s="5">
        <v>5</v>
      </c>
      <c r="N27" s="61">
        <v>40</v>
      </c>
      <c r="O27" s="26">
        <v>5</v>
      </c>
      <c r="P27" s="5">
        <v>1</v>
      </c>
      <c r="Q27" s="13"/>
      <c r="R27" s="61"/>
    </row>
    <row r="28" spans="1:18">
      <c r="A28" s="66"/>
      <c r="B28" s="8">
        <v>7</v>
      </c>
      <c r="C28" s="5" t="s">
        <v>590</v>
      </c>
      <c r="D28" s="5"/>
      <c r="E28" s="5"/>
      <c r="F28" s="5" t="s">
        <v>699</v>
      </c>
      <c r="G28" s="5" t="s">
        <v>699</v>
      </c>
      <c r="H28" s="5">
        <v>5</v>
      </c>
      <c r="I28" s="5">
        <v>5</v>
      </c>
      <c r="J28" s="5">
        <v>5</v>
      </c>
      <c r="K28" s="5">
        <v>5</v>
      </c>
      <c r="L28" s="5">
        <v>5</v>
      </c>
      <c r="M28" s="5">
        <v>5</v>
      </c>
      <c r="N28" s="61">
        <v>30</v>
      </c>
      <c r="O28" s="26">
        <v>5</v>
      </c>
      <c r="P28" s="5">
        <v>1</v>
      </c>
      <c r="Q28" s="13"/>
      <c r="R28" s="61"/>
    </row>
    <row r="29" ht="21" customHeight="1" spans="1:18">
      <c r="A29" s="66"/>
      <c r="B29" s="8">
        <v>8</v>
      </c>
      <c r="C29" s="5" t="s">
        <v>591</v>
      </c>
      <c r="D29" s="5"/>
      <c r="E29" s="5"/>
      <c r="F29" s="5" t="s">
        <v>699</v>
      </c>
      <c r="G29" s="5" t="s">
        <v>699</v>
      </c>
      <c r="H29" s="5">
        <v>5</v>
      </c>
      <c r="I29" s="5">
        <v>5</v>
      </c>
      <c r="J29" s="5">
        <v>5</v>
      </c>
      <c r="K29" s="5">
        <v>5</v>
      </c>
      <c r="L29" s="5">
        <v>5</v>
      </c>
      <c r="M29" s="5">
        <v>5</v>
      </c>
      <c r="N29" s="61">
        <v>30</v>
      </c>
      <c r="O29" s="26">
        <v>5</v>
      </c>
      <c r="P29" s="5">
        <v>1</v>
      </c>
      <c r="Q29" s="13"/>
      <c r="R29" s="61"/>
    </row>
    <row r="30" spans="1:18">
      <c r="A30" s="66"/>
      <c r="B30" s="5">
        <v>9</v>
      </c>
      <c r="C30" s="5" t="s">
        <v>307</v>
      </c>
      <c r="D30" s="5"/>
      <c r="E30" s="5"/>
      <c r="F30" s="5" t="s">
        <v>699</v>
      </c>
      <c r="G30" s="5" t="s">
        <v>699</v>
      </c>
      <c r="H30" s="5">
        <v>5</v>
      </c>
      <c r="I30" s="5">
        <v>5</v>
      </c>
      <c r="J30" s="5">
        <v>5</v>
      </c>
      <c r="K30" s="5">
        <v>5</v>
      </c>
      <c r="L30" s="5">
        <v>5</v>
      </c>
      <c r="M30" s="5">
        <v>5</v>
      </c>
      <c r="N30" s="61">
        <v>30</v>
      </c>
      <c r="O30" s="26">
        <v>5</v>
      </c>
      <c r="P30" s="5">
        <v>1</v>
      </c>
      <c r="Q30" s="13"/>
      <c r="R30" s="61"/>
    </row>
    <row r="31" spans="1:18">
      <c r="A31" s="5" t="s">
        <v>5</v>
      </c>
      <c r="B31" s="5">
        <v>1</v>
      </c>
      <c r="C31" s="5" t="s">
        <v>619</v>
      </c>
      <c r="D31" s="5">
        <v>5</v>
      </c>
      <c r="E31" s="5">
        <v>5</v>
      </c>
      <c r="F31" s="5">
        <v>4.5</v>
      </c>
      <c r="G31" s="5">
        <v>5</v>
      </c>
      <c r="H31" s="5">
        <v>4.8</v>
      </c>
      <c r="I31" s="5">
        <v>5</v>
      </c>
      <c r="J31" s="5">
        <v>4.6</v>
      </c>
      <c r="K31" s="5">
        <v>5</v>
      </c>
      <c r="L31" s="5">
        <v>4.6</v>
      </c>
      <c r="M31" s="5">
        <v>5</v>
      </c>
      <c r="N31" s="5">
        <v>48.5</v>
      </c>
      <c r="O31" s="26">
        <v>3.76</v>
      </c>
      <c r="P31" s="5">
        <v>7</v>
      </c>
      <c r="Q31" s="5"/>
      <c r="R31" s="5"/>
    </row>
    <row r="32" spans="1:18">
      <c r="A32" s="5"/>
      <c r="B32" s="5">
        <v>2</v>
      </c>
      <c r="C32" s="5" t="s">
        <v>624</v>
      </c>
      <c r="D32" s="5">
        <v>5</v>
      </c>
      <c r="E32" s="5">
        <v>5</v>
      </c>
      <c r="F32" s="5">
        <v>5</v>
      </c>
      <c r="G32" s="5">
        <v>5</v>
      </c>
      <c r="H32" s="5">
        <v>4.7</v>
      </c>
      <c r="I32" s="5">
        <v>5</v>
      </c>
      <c r="J32" s="5">
        <v>5</v>
      </c>
      <c r="K32" s="5">
        <v>5</v>
      </c>
      <c r="L32" s="5">
        <v>4.3</v>
      </c>
      <c r="M32" s="5">
        <v>5</v>
      </c>
      <c r="N32" s="5">
        <v>49</v>
      </c>
      <c r="O32" s="26">
        <v>3.95</v>
      </c>
      <c r="P32" s="5">
        <v>4</v>
      </c>
      <c r="Q32" s="5"/>
      <c r="R32" s="5"/>
    </row>
    <row r="33" spans="1:18">
      <c r="A33" s="5"/>
      <c r="B33" s="5">
        <v>3</v>
      </c>
      <c r="C33" s="5" t="s">
        <v>622</v>
      </c>
      <c r="D33" s="5">
        <v>5</v>
      </c>
      <c r="E33" s="5">
        <v>5</v>
      </c>
      <c r="F33" s="5">
        <v>5</v>
      </c>
      <c r="G33" s="5">
        <v>5</v>
      </c>
      <c r="H33" s="5">
        <v>5</v>
      </c>
      <c r="I33" s="5">
        <v>5</v>
      </c>
      <c r="J33" s="5">
        <v>5</v>
      </c>
      <c r="K33" s="5">
        <v>5</v>
      </c>
      <c r="L33" s="5">
        <v>5</v>
      </c>
      <c r="M33" s="5">
        <v>5</v>
      </c>
      <c r="N33" s="5">
        <v>50</v>
      </c>
      <c r="O33" s="26">
        <v>3.84</v>
      </c>
      <c r="P33" s="5">
        <v>6</v>
      </c>
      <c r="Q33" s="5"/>
      <c r="R33" s="5"/>
    </row>
    <row r="34" spans="1:18">
      <c r="A34" s="5"/>
      <c r="B34" s="5">
        <v>4</v>
      </c>
      <c r="C34" s="5" t="s">
        <v>623</v>
      </c>
      <c r="D34" s="5">
        <v>5</v>
      </c>
      <c r="E34" s="5">
        <v>5</v>
      </c>
      <c r="F34" s="5">
        <v>4.6</v>
      </c>
      <c r="G34" s="5">
        <v>5</v>
      </c>
      <c r="H34" s="5">
        <v>4.7</v>
      </c>
      <c r="I34" s="5">
        <v>5</v>
      </c>
      <c r="J34" s="5">
        <v>4.8</v>
      </c>
      <c r="K34" s="5">
        <v>5</v>
      </c>
      <c r="L34" s="5">
        <v>5</v>
      </c>
      <c r="M34" s="5">
        <v>5</v>
      </c>
      <c r="N34" s="5">
        <v>49.1</v>
      </c>
      <c r="O34" s="26">
        <v>3.97</v>
      </c>
      <c r="P34" s="5">
        <v>3</v>
      </c>
      <c r="Q34" s="5"/>
      <c r="R34" s="5"/>
    </row>
    <row r="35" spans="1:18">
      <c r="A35" s="5"/>
      <c r="B35" s="5">
        <v>5</v>
      </c>
      <c r="C35" s="5" t="s">
        <v>620</v>
      </c>
      <c r="D35" s="5">
        <v>5</v>
      </c>
      <c r="E35" s="5">
        <v>5</v>
      </c>
      <c r="F35" s="5">
        <v>4.7</v>
      </c>
      <c r="G35" s="5">
        <v>5</v>
      </c>
      <c r="H35" s="5">
        <v>5</v>
      </c>
      <c r="I35" s="5">
        <v>5</v>
      </c>
      <c r="J35" s="5">
        <v>5</v>
      </c>
      <c r="K35" s="5">
        <v>5</v>
      </c>
      <c r="L35" s="5">
        <v>4.4</v>
      </c>
      <c r="M35" s="5">
        <v>5</v>
      </c>
      <c r="N35" s="5">
        <v>49.1</v>
      </c>
      <c r="O35" s="26">
        <v>3.88</v>
      </c>
      <c r="P35" s="5">
        <v>5</v>
      </c>
      <c r="Q35" s="5"/>
      <c r="R35" s="5"/>
    </row>
    <row r="36" spans="1:18">
      <c r="A36" s="5"/>
      <c r="B36" s="5">
        <v>6</v>
      </c>
      <c r="C36" s="5" t="s">
        <v>621</v>
      </c>
      <c r="D36" s="5">
        <v>5</v>
      </c>
      <c r="E36" s="5">
        <v>5</v>
      </c>
      <c r="F36" s="5">
        <v>5</v>
      </c>
      <c r="G36" s="5">
        <v>5</v>
      </c>
      <c r="H36" s="5">
        <v>5</v>
      </c>
      <c r="I36" s="5">
        <v>5</v>
      </c>
      <c r="J36" s="5">
        <v>5</v>
      </c>
      <c r="K36" s="5">
        <v>5</v>
      </c>
      <c r="L36" s="5">
        <v>5</v>
      </c>
      <c r="M36" s="5">
        <v>5</v>
      </c>
      <c r="N36" s="5">
        <v>50</v>
      </c>
      <c r="O36" s="26">
        <v>4.12</v>
      </c>
      <c r="P36" s="5">
        <v>1</v>
      </c>
      <c r="Q36" s="5"/>
      <c r="R36" s="5"/>
    </row>
    <row r="37" spans="1:18">
      <c r="A37" s="5"/>
      <c r="B37" s="5">
        <v>7</v>
      </c>
      <c r="C37" s="5" t="s">
        <v>625</v>
      </c>
      <c r="D37" s="5">
        <v>5</v>
      </c>
      <c r="E37" s="5">
        <v>5</v>
      </c>
      <c r="F37" s="5">
        <v>4</v>
      </c>
      <c r="G37" s="5">
        <v>5</v>
      </c>
      <c r="H37" s="5">
        <v>4.4</v>
      </c>
      <c r="I37" s="5">
        <v>5</v>
      </c>
      <c r="J37" s="5">
        <v>4.4</v>
      </c>
      <c r="K37" s="5">
        <v>5</v>
      </c>
      <c r="L37" s="5">
        <v>3.9</v>
      </c>
      <c r="M37" s="5">
        <v>5</v>
      </c>
      <c r="N37" s="5">
        <v>46.7</v>
      </c>
      <c r="O37" s="26">
        <v>3.57</v>
      </c>
      <c r="P37" s="5">
        <v>8</v>
      </c>
      <c r="Q37" s="5"/>
      <c r="R37" s="5"/>
    </row>
    <row r="38" spans="1:18">
      <c r="A38" s="5"/>
      <c r="B38" s="5">
        <v>8</v>
      </c>
      <c r="C38" s="5" t="s">
        <v>626</v>
      </c>
      <c r="D38" s="5">
        <v>5</v>
      </c>
      <c r="E38" s="5">
        <v>5</v>
      </c>
      <c r="F38" s="5">
        <v>4.6</v>
      </c>
      <c r="G38" s="5">
        <v>5</v>
      </c>
      <c r="H38" s="5">
        <v>5</v>
      </c>
      <c r="I38" s="5">
        <v>5</v>
      </c>
      <c r="J38" s="5">
        <v>5</v>
      </c>
      <c r="K38" s="5">
        <v>5</v>
      </c>
      <c r="L38" s="5">
        <v>4.5</v>
      </c>
      <c r="M38" s="5">
        <v>5</v>
      </c>
      <c r="N38" s="5">
        <v>49.1</v>
      </c>
      <c r="O38" s="5">
        <v>4</v>
      </c>
      <c r="P38" s="5">
        <v>2</v>
      </c>
      <c r="Q38" s="5"/>
      <c r="R38" s="5"/>
    </row>
    <row r="39" spans="1:18">
      <c r="A39" s="67" t="s">
        <v>6</v>
      </c>
      <c r="B39" s="68">
        <v>1</v>
      </c>
      <c r="C39" s="8" t="s">
        <v>655</v>
      </c>
      <c r="D39" s="29">
        <v>5</v>
      </c>
      <c r="E39" s="29">
        <v>4</v>
      </c>
      <c r="F39" s="29">
        <v>5</v>
      </c>
      <c r="G39" s="29">
        <v>5</v>
      </c>
      <c r="H39" s="29">
        <v>5</v>
      </c>
      <c r="I39" s="29">
        <v>4</v>
      </c>
      <c r="J39" s="29">
        <v>5</v>
      </c>
      <c r="K39" s="29">
        <v>3</v>
      </c>
      <c r="L39" s="29">
        <v>5</v>
      </c>
      <c r="M39" s="29">
        <v>5</v>
      </c>
      <c r="N39" s="29">
        <f t="shared" ref="N39:N48" si="0">SUM(D39:M39)</f>
        <v>46</v>
      </c>
      <c r="O39" s="28">
        <f t="shared" ref="O39:O48" si="1">AVERAGE(D39:M39)</f>
        <v>4.6</v>
      </c>
      <c r="P39" s="29">
        <v>1</v>
      </c>
      <c r="Q39" s="29"/>
      <c r="R39" s="29" t="s">
        <v>700</v>
      </c>
    </row>
    <row r="40" spans="1:18">
      <c r="A40" s="67"/>
      <c r="B40" s="68">
        <v>2</v>
      </c>
      <c r="C40" s="8" t="s">
        <v>413</v>
      </c>
      <c r="D40" s="29">
        <v>5</v>
      </c>
      <c r="E40" s="29">
        <v>3</v>
      </c>
      <c r="F40" s="29">
        <v>5</v>
      </c>
      <c r="G40" s="29">
        <v>2</v>
      </c>
      <c r="H40" s="29">
        <v>5</v>
      </c>
      <c r="I40" s="29">
        <v>0</v>
      </c>
      <c r="J40" s="29">
        <v>5</v>
      </c>
      <c r="K40" s="29">
        <v>3</v>
      </c>
      <c r="L40" s="29" t="s">
        <v>699</v>
      </c>
      <c r="M40" s="29" t="s">
        <v>699</v>
      </c>
      <c r="N40" s="29">
        <f t="shared" si="0"/>
        <v>28</v>
      </c>
      <c r="O40" s="28">
        <f t="shared" si="1"/>
        <v>3.5</v>
      </c>
      <c r="P40" s="29">
        <v>7</v>
      </c>
      <c r="Q40" s="29" t="s">
        <v>701</v>
      </c>
      <c r="R40" s="29" t="s">
        <v>702</v>
      </c>
    </row>
    <row r="41" spans="1:18">
      <c r="A41" s="67"/>
      <c r="B41" s="68">
        <v>3</v>
      </c>
      <c r="C41" s="8" t="s">
        <v>656</v>
      </c>
      <c r="D41" s="29">
        <v>5</v>
      </c>
      <c r="E41" s="29">
        <v>2</v>
      </c>
      <c r="F41" s="29">
        <v>5</v>
      </c>
      <c r="G41" s="29">
        <v>5</v>
      </c>
      <c r="H41" s="29">
        <v>5</v>
      </c>
      <c r="I41" s="29">
        <v>4</v>
      </c>
      <c r="J41" s="29">
        <v>5</v>
      </c>
      <c r="K41" s="29">
        <v>1</v>
      </c>
      <c r="L41" s="29">
        <v>5</v>
      </c>
      <c r="M41" s="29">
        <v>3</v>
      </c>
      <c r="N41" s="29">
        <f t="shared" si="0"/>
        <v>40</v>
      </c>
      <c r="O41" s="28">
        <f t="shared" si="1"/>
        <v>4</v>
      </c>
      <c r="P41" s="29">
        <v>3</v>
      </c>
      <c r="Q41" s="29"/>
      <c r="R41" s="29" t="s">
        <v>703</v>
      </c>
    </row>
    <row r="42" spans="1:18">
      <c r="A42" s="67"/>
      <c r="B42" s="68">
        <v>4</v>
      </c>
      <c r="C42" s="8" t="s">
        <v>657</v>
      </c>
      <c r="D42" s="29">
        <v>5</v>
      </c>
      <c r="E42" s="29">
        <v>3</v>
      </c>
      <c r="F42" s="29">
        <v>5</v>
      </c>
      <c r="G42" s="29">
        <v>5</v>
      </c>
      <c r="H42" s="29">
        <v>5</v>
      </c>
      <c r="I42" s="29">
        <v>2</v>
      </c>
      <c r="J42" s="29">
        <v>5</v>
      </c>
      <c r="K42" s="29">
        <v>1</v>
      </c>
      <c r="L42" s="29" t="s">
        <v>699</v>
      </c>
      <c r="M42" s="29" t="s">
        <v>699</v>
      </c>
      <c r="N42" s="29">
        <f t="shared" si="0"/>
        <v>31</v>
      </c>
      <c r="O42" s="28">
        <f t="shared" si="1"/>
        <v>3.875</v>
      </c>
      <c r="P42" s="29">
        <v>4</v>
      </c>
      <c r="Q42" s="29" t="s">
        <v>701</v>
      </c>
      <c r="R42" s="29" t="s">
        <v>704</v>
      </c>
    </row>
    <row r="43" spans="1:18">
      <c r="A43" s="67"/>
      <c r="B43" s="68">
        <v>5</v>
      </c>
      <c r="C43" s="8" t="s">
        <v>658</v>
      </c>
      <c r="D43" s="29">
        <v>5</v>
      </c>
      <c r="E43" s="29">
        <v>3</v>
      </c>
      <c r="F43" s="29">
        <v>5</v>
      </c>
      <c r="G43" s="29">
        <v>5</v>
      </c>
      <c r="H43" s="29">
        <v>5</v>
      </c>
      <c r="I43" s="29">
        <v>0</v>
      </c>
      <c r="J43" s="29">
        <v>5</v>
      </c>
      <c r="K43" s="29">
        <v>5</v>
      </c>
      <c r="L43" s="29">
        <v>5</v>
      </c>
      <c r="M43" s="29">
        <v>0.5</v>
      </c>
      <c r="N43" s="29">
        <f t="shared" si="0"/>
        <v>38.5</v>
      </c>
      <c r="O43" s="28">
        <f t="shared" si="1"/>
        <v>3.85</v>
      </c>
      <c r="P43" s="29">
        <v>5</v>
      </c>
      <c r="Q43" s="29"/>
      <c r="R43" s="29" t="s">
        <v>705</v>
      </c>
    </row>
    <row r="44" spans="1:18">
      <c r="A44" s="67"/>
      <c r="B44" s="68">
        <v>6</v>
      </c>
      <c r="C44" s="5" t="s">
        <v>659</v>
      </c>
      <c r="D44" s="29">
        <v>5</v>
      </c>
      <c r="E44" s="29">
        <v>4</v>
      </c>
      <c r="F44" s="29">
        <v>5</v>
      </c>
      <c r="G44" s="29">
        <v>5</v>
      </c>
      <c r="H44" s="29">
        <v>5</v>
      </c>
      <c r="I44" s="29">
        <v>2</v>
      </c>
      <c r="J44" s="29">
        <v>5</v>
      </c>
      <c r="K44" s="29">
        <v>1</v>
      </c>
      <c r="L44" s="29">
        <v>5</v>
      </c>
      <c r="M44" s="29">
        <v>4</v>
      </c>
      <c r="N44" s="29">
        <f t="shared" si="0"/>
        <v>41</v>
      </c>
      <c r="O44" s="28">
        <f t="shared" si="1"/>
        <v>4.1</v>
      </c>
      <c r="P44" s="29">
        <v>2</v>
      </c>
      <c r="Q44" s="29"/>
      <c r="R44" s="29" t="s">
        <v>706</v>
      </c>
    </row>
    <row r="45" spans="1:18">
      <c r="A45" s="67"/>
      <c r="B45" s="68">
        <v>7</v>
      </c>
      <c r="C45" s="8" t="s">
        <v>660</v>
      </c>
      <c r="D45" s="29">
        <v>5</v>
      </c>
      <c r="E45" s="29">
        <v>0</v>
      </c>
      <c r="F45" s="29">
        <v>5</v>
      </c>
      <c r="G45" s="29">
        <v>0</v>
      </c>
      <c r="H45" s="29">
        <v>0</v>
      </c>
      <c r="I45" s="29">
        <v>0</v>
      </c>
      <c r="J45" s="29">
        <v>5</v>
      </c>
      <c r="K45" s="29">
        <v>1</v>
      </c>
      <c r="L45" s="29">
        <v>5</v>
      </c>
      <c r="M45" s="29">
        <v>0</v>
      </c>
      <c r="N45" s="29">
        <f t="shared" si="0"/>
        <v>21</v>
      </c>
      <c r="O45" s="28">
        <f t="shared" si="1"/>
        <v>2.1</v>
      </c>
      <c r="P45" s="29">
        <v>10</v>
      </c>
      <c r="Q45" s="29"/>
      <c r="R45" s="29" t="s">
        <v>707</v>
      </c>
    </row>
    <row r="46" spans="1:18">
      <c r="A46" s="67"/>
      <c r="B46" s="68">
        <v>8</v>
      </c>
      <c r="C46" s="8" t="s">
        <v>419</v>
      </c>
      <c r="D46" s="29">
        <v>5</v>
      </c>
      <c r="E46" s="29">
        <v>0</v>
      </c>
      <c r="F46" s="29">
        <v>5</v>
      </c>
      <c r="G46" s="29">
        <v>0</v>
      </c>
      <c r="H46" s="29">
        <v>5</v>
      </c>
      <c r="I46" s="29">
        <v>0</v>
      </c>
      <c r="J46" s="29">
        <v>5</v>
      </c>
      <c r="K46" s="29">
        <v>1</v>
      </c>
      <c r="L46" s="29">
        <v>5</v>
      </c>
      <c r="M46" s="29">
        <v>0</v>
      </c>
      <c r="N46" s="29">
        <f t="shared" si="0"/>
        <v>26</v>
      </c>
      <c r="O46" s="28">
        <f t="shared" si="1"/>
        <v>2.6</v>
      </c>
      <c r="P46" s="29">
        <v>9</v>
      </c>
      <c r="Q46" s="29"/>
      <c r="R46" s="29" t="s">
        <v>708</v>
      </c>
    </row>
    <row r="47" spans="1:18">
      <c r="A47" s="67"/>
      <c r="B47" s="68">
        <v>9</v>
      </c>
      <c r="C47" s="8" t="s">
        <v>426</v>
      </c>
      <c r="D47" s="29">
        <v>5</v>
      </c>
      <c r="E47" s="29">
        <v>0</v>
      </c>
      <c r="F47" s="29">
        <v>5</v>
      </c>
      <c r="G47" s="29">
        <v>5</v>
      </c>
      <c r="H47" s="29">
        <v>5</v>
      </c>
      <c r="I47" s="29">
        <v>1</v>
      </c>
      <c r="J47" s="29">
        <v>5</v>
      </c>
      <c r="K47" s="29">
        <v>3</v>
      </c>
      <c r="L47" s="29">
        <v>5</v>
      </c>
      <c r="M47" s="29">
        <v>3</v>
      </c>
      <c r="N47" s="29">
        <f t="shared" si="0"/>
        <v>37</v>
      </c>
      <c r="O47" s="28">
        <f t="shared" si="1"/>
        <v>3.7</v>
      </c>
      <c r="P47" s="29">
        <v>6</v>
      </c>
      <c r="Q47" s="29"/>
      <c r="R47" s="29" t="s">
        <v>709</v>
      </c>
    </row>
    <row r="48" spans="1:18">
      <c r="A48" s="67"/>
      <c r="B48" s="5">
        <v>10</v>
      </c>
      <c r="C48" s="8" t="s">
        <v>661</v>
      </c>
      <c r="D48" s="29">
        <v>5</v>
      </c>
      <c r="E48" s="29">
        <v>0</v>
      </c>
      <c r="F48" s="29">
        <v>5</v>
      </c>
      <c r="G48" s="29">
        <v>0</v>
      </c>
      <c r="H48" s="29">
        <v>5</v>
      </c>
      <c r="I48" s="29">
        <v>0</v>
      </c>
      <c r="J48" s="29">
        <v>5</v>
      </c>
      <c r="K48" s="29">
        <v>2</v>
      </c>
      <c r="L48" s="29">
        <v>5</v>
      </c>
      <c r="M48" s="29">
        <v>0</v>
      </c>
      <c r="N48" s="29">
        <f t="shared" si="0"/>
        <v>27</v>
      </c>
      <c r="O48" s="28">
        <f t="shared" si="1"/>
        <v>2.7</v>
      </c>
      <c r="P48" s="29">
        <v>8</v>
      </c>
      <c r="Q48" s="29"/>
      <c r="R48" s="29" t="s">
        <v>710</v>
      </c>
    </row>
    <row r="49" spans="1:18">
      <c r="A49" s="8" t="s">
        <v>7</v>
      </c>
      <c r="B49" s="8">
        <v>1</v>
      </c>
      <c r="C49" s="5" t="s">
        <v>676</v>
      </c>
      <c r="D49" s="5">
        <v>5</v>
      </c>
      <c r="E49" s="5">
        <v>5</v>
      </c>
      <c r="F49" s="5">
        <v>5</v>
      </c>
      <c r="G49" s="5">
        <v>5</v>
      </c>
      <c r="H49" s="5">
        <v>5</v>
      </c>
      <c r="I49" s="5">
        <v>5</v>
      </c>
      <c r="J49" s="5">
        <v>5</v>
      </c>
      <c r="K49" s="5">
        <v>5</v>
      </c>
      <c r="L49" s="5">
        <v>5</v>
      </c>
      <c r="M49" s="5">
        <v>5</v>
      </c>
      <c r="N49" s="5">
        <v>50</v>
      </c>
      <c r="O49" s="5">
        <v>10</v>
      </c>
      <c r="P49" s="5">
        <v>1</v>
      </c>
      <c r="Q49" s="5"/>
      <c r="R49" s="5"/>
    </row>
    <row r="50" spans="1:18">
      <c r="A50" s="8"/>
      <c r="B50" s="8">
        <v>2</v>
      </c>
      <c r="C50" s="5" t="s">
        <v>677</v>
      </c>
      <c r="D50" s="5">
        <v>5</v>
      </c>
      <c r="E50" s="5">
        <v>5</v>
      </c>
      <c r="F50" s="5">
        <v>5</v>
      </c>
      <c r="G50" s="5">
        <v>5</v>
      </c>
      <c r="H50" s="5">
        <v>5</v>
      </c>
      <c r="I50" s="5">
        <v>5</v>
      </c>
      <c r="J50" s="5">
        <v>5</v>
      </c>
      <c r="K50" s="5">
        <v>5</v>
      </c>
      <c r="L50" s="5">
        <v>5</v>
      </c>
      <c r="M50" s="5">
        <v>5</v>
      </c>
      <c r="N50" s="5">
        <v>50</v>
      </c>
      <c r="O50" s="5">
        <v>10</v>
      </c>
      <c r="P50" s="5">
        <v>1</v>
      </c>
      <c r="Q50" s="5"/>
      <c r="R50" s="5"/>
    </row>
    <row r="51" spans="1:18">
      <c r="A51" s="8"/>
      <c r="B51" s="8">
        <v>3</v>
      </c>
      <c r="C51" s="5" t="s">
        <v>469</v>
      </c>
      <c r="D51" s="5">
        <v>5</v>
      </c>
      <c r="E51" s="5">
        <v>5</v>
      </c>
      <c r="F51" s="5">
        <v>5</v>
      </c>
      <c r="G51" s="5">
        <v>5</v>
      </c>
      <c r="H51" s="5">
        <v>5</v>
      </c>
      <c r="I51" s="5">
        <v>5</v>
      </c>
      <c r="J51" s="5">
        <v>5</v>
      </c>
      <c r="K51" s="5">
        <v>5</v>
      </c>
      <c r="L51" s="5">
        <v>5</v>
      </c>
      <c r="M51" s="5">
        <v>5</v>
      </c>
      <c r="N51" s="5">
        <v>50</v>
      </c>
      <c r="O51" s="5">
        <v>10</v>
      </c>
      <c r="P51" s="5">
        <v>1</v>
      </c>
      <c r="Q51" s="5"/>
      <c r="R51" s="5"/>
    </row>
    <row r="52" spans="1:18">
      <c r="A52" s="8"/>
      <c r="B52" s="8">
        <v>4</v>
      </c>
      <c r="C52" s="5" t="s">
        <v>476</v>
      </c>
      <c r="D52" s="5">
        <v>5</v>
      </c>
      <c r="E52" s="5">
        <v>5</v>
      </c>
      <c r="F52" s="5">
        <v>5</v>
      </c>
      <c r="G52" s="5">
        <v>5</v>
      </c>
      <c r="H52" s="5">
        <v>5</v>
      </c>
      <c r="I52" s="5">
        <v>5</v>
      </c>
      <c r="J52" s="5">
        <v>5</v>
      </c>
      <c r="K52" s="5">
        <v>5</v>
      </c>
      <c r="L52" s="5">
        <v>5</v>
      </c>
      <c r="M52" s="5">
        <v>5</v>
      </c>
      <c r="N52" s="5">
        <v>50</v>
      </c>
      <c r="O52" s="5">
        <v>10</v>
      </c>
      <c r="P52" s="5">
        <v>1</v>
      </c>
      <c r="Q52" s="5"/>
      <c r="R52" s="5"/>
    </row>
    <row r="53" spans="1:18">
      <c r="A53" s="8"/>
      <c r="B53" s="8">
        <v>5</v>
      </c>
      <c r="C53" s="5" t="s">
        <v>479</v>
      </c>
      <c r="D53" s="5">
        <v>5</v>
      </c>
      <c r="E53" s="5">
        <v>5</v>
      </c>
      <c r="F53" s="5">
        <v>5</v>
      </c>
      <c r="G53" s="5">
        <v>5</v>
      </c>
      <c r="H53" s="5">
        <v>5</v>
      </c>
      <c r="I53" s="5">
        <v>5</v>
      </c>
      <c r="J53" s="5">
        <v>5</v>
      </c>
      <c r="K53" s="5">
        <v>5</v>
      </c>
      <c r="L53" s="5">
        <v>5</v>
      </c>
      <c r="M53" s="5">
        <v>5</v>
      </c>
      <c r="N53" s="5">
        <v>50</v>
      </c>
      <c r="O53" s="5">
        <v>10</v>
      </c>
      <c r="P53" s="5">
        <v>1</v>
      </c>
      <c r="Q53" s="5"/>
      <c r="R53" s="5"/>
    </row>
    <row r="54" spans="1:18">
      <c r="A54" s="8"/>
      <c r="B54" s="8">
        <v>6</v>
      </c>
      <c r="C54" s="5" t="s">
        <v>71</v>
      </c>
      <c r="D54" s="5">
        <v>5</v>
      </c>
      <c r="E54" s="5">
        <v>5</v>
      </c>
      <c r="F54" s="5">
        <v>5</v>
      </c>
      <c r="G54" s="5">
        <v>5</v>
      </c>
      <c r="H54" s="5">
        <v>5</v>
      </c>
      <c r="I54" s="5">
        <v>5</v>
      </c>
      <c r="J54" s="5">
        <v>5</v>
      </c>
      <c r="K54" s="5">
        <v>5</v>
      </c>
      <c r="L54" s="5">
        <v>5</v>
      </c>
      <c r="M54" s="5">
        <v>5</v>
      </c>
      <c r="N54" s="5">
        <v>50</v>
      </c>
      <c r="O54" s="5">
        <v>10</v>
      </c>
      <c r="P54" s="5">
        <v>1</v>
      </c>
      <c r="Q54" s="5"/>
      <c r="R54" s="5"/>
    </row>
    <row r="55" spans="1:18">
      <c r="A55" s="14" t="s">
        <v>8</v>
      </c>
      <c r="B55" s="5">
        <v>1</v>
      </c>
      <c r="C55" s="5" t="s">
        <v>502</v>
      </c>
      <c r="D55" s="63">
        <v>5</v>
      </c>
      <c r="E55" s="63">
        <v>5</v>
      </c>
      <c r="F55" s="63">
        <v>5</v>
      </c>
      <c r="G55" s="63">
        <v>5</v>
      </c>
      <c r="H55" s="63">
        <v>5</v>
      </c>
      <c r="I55" s="63">
        <v>5</v>
      </c>
      <c r="J55" s="63">
        <v>5</v>
      </c>
      <c r="K55" s="63">
        <v>5</v>
      </c>
      <c r="L55" s="63">
        <v>5</v>
      </c>
      <c r="M55" s="63">
        <v>5</v>
      </c>
      <c r="N55" s="63">
        <v>50</v>
      </c>
      <c r="O55" s="63">
        <v>5</v>
      </c>
      <c r="P55" s="5">
        <v>1</v>
      </c>
      <c r="Q55" s="14"/>
      <c r="R55" s="14"/>
    </row>
  </sheetData>
  <sheetProtection formatCells="0" formatColumns="0" formatRows="0" insertRows="0" insertColumns="0" insertHyperlinks="0" deleteColumns="0" deleteRows="0" sort="0" autoFilter="0" pivotTables="0"/>
  <mergeCells count="7">
    <mergeCell ref="A1:R1"/>
    <mergeCell ref="A3:A12"/>
    <mergeCell ref="A13:A21"/>
    <mergeCell ref="A22:A30"/>
    <mergeCell ref="A31:A38"/>
    <mergeCell ref="A39:A48"/>
    <mergeCell ref="A49:A54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selection activeCell="A4" sqref="A4:D10"/>
    </sheetView>
  </sheetViews>
  <sheetFormatPr defaultColWidth="8.63333333333333" defaultRowHeight="18.75" outlineLevelCol="6"/>
  <cols>
    <col min="1" max="1" width="20.5583333333333" style="17" customWidth="1"/>
    <col min="2" max="2" width="20.25" style="17" customWidth="1"/>
    <col min="3" max="3" width="9.25" style="17" customWidth="1"/>
    <col min="4" max="4" width="25.25" style="17" customWidth="1"/>
    <col min="5" max="5" width="16.6666666666667" style="17" customWidth="1"/>
    <col min="6" max="7" width="13" style="17" customWidth="1"/>
    <col min="8" max="19" width="8.63333333333333" style="17"/>
  </cols>
  <sheetData>
    <row r="1" ht="22.5" customHeight="1" spans="1:7">
      <c r="A1" s="18" t="s">
        <v>711</v>
      </c>
      <c r="B1" s="18"/>
      <c r="C1" s="18"/>
      <c r="D1" s="18"/>
      <c r="E1" s="18"/>
      <c r="F1" s="18"/>
      <c r="G1" s="18"/>
    </row>
    <row r="2" s="44" customFormat="1" ht="20.25" spans="1:7">
      <c r="A2" s="45" t="s">
        <v>712</v>
      </c>
      <c r="B2" s="45" t="s">
        <v>23</v>
      </c>
      <c r="C2" s="45" t="s">
        <v>26</v>
      </c>
      <c r="D2" s="46" t="s">
        <v>104</v>
      </c>
      <c r="E2" s="50" t="s">
        <v>28</v>
      </c>
      <c r="F2" s="45" t="s">
        <v>29</v>
      </c>
      <c r="G2" s="45" t="s">
        <v>713</v>
      </c>
    </row>
    <row r="3" ht="18" customHeight="1" spans="1:7">
      <c r="A3" s="5" t="s">
        <v>2</v>
      </c>
      <c r="B3" s="5" t="s">
        <v>561</v>
      </c>
      <c r="C3" s="5" t="s">
        <v>714</v>
      </c>
      <c r="D3" s="5" t="s">
        <v>148</v>
      </c>
      <c r="E3" s="5">
        <v>3</v>
      </c>
      <c r="F3" s="51"/>
      <c r="G3" s="5"/>
    </row>
    <row r="4" ht="18" customHeight="1" spans="1:7">
      <c r="A4" s="5" t="s">
        <v>3</v>
      </c>
      <c r="B4" s="31" t="s">
        <v>584</v>
      </c>
      <c r="C4" s="31" t="s">
        <v>715</v>
      </c>
      <c r="D4" s="31" t="s">
        <v>716</v>
      </c>
      <c r="E4" s="24">
        <v>2</v>
      </c>
      <c r="F4" s="31" t="s">
        <v>35</v>
      </c>
      <c r="G4" s="51"/>
    </row>
    <row r="5" customHeight="1" spans="1:7">
      <c r="A5" s="5"/>
      <c r="B5" s="31"/>
      <c r="C5" s="31" t="s">
        <v>717</v>
      </c>
      <c r="D5" s="31" t="s">
        <v>716</v>
      </c>
      <c r="E5" s="24">
        <v>2</v>
      </c>
      <c r="F5" s="31" t="s">
        <v>35</v>
      </c>
      <c r="G5" s="51"/>
    </row>
    <row r="6" ht="18" customHeight="1" spans="1:7">
      <c r="A6" s="5"/>
      <c r="B6" s="31"/>
      <c r="C6" s="31" t="s">
        <v>718</v>
      </c>
      <c r="D6" s="31" t="s">
        <v>716</v>
      </c>
      <c r="E6" s="24">
        <v>2</v>
      </c>
      <c r="F6" s="31" t="s">
        <v>35</v>
      </c>
      <c r="G6" s="51"/>
    </row>
    <row r="7" ht="18" customHeight="1" spans="1:7">
      <c r="A7" s="5"/>
      <c r="B7" s="31"/>
      <c r="C7" s="31" t="s">
        <v>719</v>
      </c>
      <c r="D7" s="31" t="s">
        <v>716</v>
      </c>
      <c r="E7" s="24">
        <v>2</v>
      </c>
      <c r="F7" s="31" t="s">
        <v>35</v>
      </c>
      <c r="G7" s="51"/>
    </row>
    <row r="8" ht="18" customHeight="1" spans="1:7">
      <c r="A8" s="5"/>
      <c r="B8" s="31" t="s">
        <v>585</v>
      </c>
      <c r="C8" s="31" t="s">
        <v>720</v>
      </c>
      <c r="D8" s="31" t="s">
        <v>716</v>
      </c>
      <c r="E8" s="24">
        <v>2</v>
      </c>
      <c r="F8" s="31" t="s">
        <v>35</v>
      </c>
      <c r="G8" s="51"/>
    </row>
    <row r="9" ht="18" customHeight="1" spans="1:7">
      <c r="A9" s="5"/>
      <c r="B9" s="31"/>
      <c r="C9" s="31" t="s">
        <v>721</v>
      </c>
      <c r="D9" s="31" t="s">
        <v>716</v>
      </c>
      <c r="E9" s="24">
        <v>2</v>
      </c>
      <c r="F9" s="31" t="s">
        <v>35</v>
      </c>
      <c r="G9" s="51"/>
    </row>
    <row r="10" ht="18" customHeight="1" spans="1:7">
      <c r="A10" s="5"/>
      <c r="B10" s="31"/>
      <c r="C10" s="5" t="s">
        <v>722</v>
      </c>
      <c r="D10" s="5" t="s">
        <v>716</v>
      </c>
      <c r="E10" s="24">
        <v>2</v>
      </c>
      <c r="F10" s="31" t="s">
        <v>35</v>
      </c>
      <c r="G10" s="51"/>
    </row>
    <row r="11" customHeight="1" spans="1:7">
      <c r="A11" s="8" t="s">
        <v>4</v>
      </c>
      <c r="B11" s="5" t="s">
        <v>70</v>
      </c>
      <c r="C11" s="5"/>
      <c r="D11" s="5"/>
      <c r="E11" s="5"/>
      <c r="F11" s="5"/>
      <c r="G11" s="5"/>
    </row>
    <row r="12" customHeight="1" spans="1:7">
      <c r="A12" s="14" t="s">
        <v>5</v>
      </c>
      <c r="B12" s="5" t="s">
        <v>70</v>
      </c>
      <c r="C12" s="5"/>
      <c r="D12" s="5"/>
      <c r="E12" s="5"/>
      <c r="F12" s="5"/>
      <c r="G12" s="5"/>
    </row>
    <row r="13" spans="1:7">
      <c r="A13" s="5" t="s">
        <v>6</v>
      </c>
      <c r="B13" s="41" t="s">
        <v>660</v>
      </c>
      <c r="C13" s="41" t="s">
        <v>723</v>
      </c>
      <c r="D13" s="41" t="s">
        <v>60</v>
      </c>
      <c r="E13" s="41">
        <v>2</v>
      </c>
      <c r="F13" s="47"/>
      <c r="G13" s="52"/>
    </row>
    <row r="14" spans="1:7">
      <c r="A14" s="5"/>
      <c r="B14" s="41" t="s">
        <v>419</v>
      </c>
      <c r="C14" s="47" t="s">
        <v>724</v>
      </c>
      <c r="D14" s="41" t="s">
        <v>60</v>
      </c>
      <c r="E14" s="47">
        <v>2</v>
      </c>
      <c r="F14" s="47"/>
      <c r="G14" s="47"/>
    </row>
    <row r="15" spans="1:7">
      <c r="A15" s="5" t="s">
        <v>7</v>
      </c>
      <c r="B15" s="48" t="s">
        <v>70</v>
      </c>
      <c r="C15" s="48"/>
      <c r="D15" s="48"/>
      <c r="E15" s="48"/>
      <c r="F15" s="48"/>
      <c r="G15" s="48"/>
    </row>
    <row r="16" spans="1:7">
      <c r="A16" s="5" t="s">
        <v>8</v>
      </c>
      <c r="B16" s="41" t="s">
        <v>502</v>
      </c>
      <c r="C16" s="41" t="s">
        <v>725</v>
      </c>
      <c r="D16" s="43">
        <v>5.1</v>
      </c>
      <c r="E16" s="41">
        <v>2</v>
      </c>
      <c r="F16" s="41" t="s">
        <v>726</v>
      </c>
      <c r="G16" s="5"/>
    </row>
    <row r="17" spans="1:7">
      <c r="A17" s="5"/>
      <c r="B17" s="41"/>
      <c r="C17" s="29" t="s">
        <v>725</v>
      </c>
      <c r="D17" s="29">
        <v>5.11</v>
      </c>
      <c r="E17" s="29">
        <v>2</v>
      </c>
      <c r="F17" s="29" t="s">
        <v>726</v>
      </c>
      <c r="G17" s="53"/>
    </row>
    <row r="18" spans="1:7">
      <c r="A18" s="5"/>
      <c r="B18" s="41"/>
      <c r="C18" s="29" t="s">
        <v>727</v>
      </c>
      <c r="D18" s="29"/>
      <c r="E18" s="29"/>
      <c r="F18" s="29"/>
      <c r="G18" s="53"/>
    </row>
    <row r="19" spans="1:7">
      <c r="A19" s="5"/>
      <c r="B19" s="41"/>
      <c r="C19" s="29" t="s">
        <v>725</v>
      </c>
      <c r="D19" s="29">
        <v>5.12</v>
      </c>
      <c r="E19" s="29">
        <v>2</v>
      </c>
      <c r="F19" s="29" t="s">
        <v>726</v>
      </c>
      <c r="G19" s="53"/>
    </row>
    <row r="20" spans="1:7">
      <c r="A20" s="5"/>
      <c r="B20" s="41"/>
      <c r="C20" s="29" t="s">
        <v>725</v>
      </c>
      <c r="D20" s="29">
        <v>5.14</v>
      </c>
      <c r="E20" s="29">
        <v>2</v>
      </c>
      <c r="F20" s="29" t="s">
        <v>726</v>
      </c>
      <c r="G20" s="53"/>
    </row>
    <row r="25" spans="4:4">
      <c r="D25" s="49"/>
    </row>
    <row r="26" spans="4:4">
      <c r="D26" s="49"/>
    </row>
    <row r="27" spans="4:4">
      <c r="D27" s="49"/>
    </row>
  </sheetData>
  <sheetProtection formatCells="0" formatColumns="0" formatRows="0" insertRows="0" insertColumns="0" insertHyperlinks="0" deleteColumns="0" deleteRows="0" sort="0" autoFilter="0" pivotTables="0"/>
  <mergeCells count="12">
    <mergeCell ref="A1:G1"/>
    <mergeCell ref="B11:G11"/>
    <mergeCell ref="B12:G12"/>
    <mergeCell ref="B15:G15"/>
    <mergeCell ref="A4:A10"/>
    <mergeCell ref="A13:A14"/>
    <mergeCell ref="A16:A20"/>
    <mergeCell ref="B4:B7"/>
    <mergeCell ref="B8:B10"/>
    <mergeCell ref="B16:B20"/>
    <mergeCell ref="D17:D18"/>
    <mergeCell ref="E17:E18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workbookViewId="0">
      <selection activeCell="D42" sqref="D42"/>
    </sheetView>
  </sheetViews>
  <sheetFormatPr defaultColWidth="9" defaultRowHeight="14.25" outlineLevelCol="5"/>
  <cols>
    <col min="1" max="1" width="21.3833333333333" customWidth="1"/>
    <col min="2" max="2" width="20.25" customWidth="1"/>
    <col min="3" max="3" width="18.25" customWidth="1"/>
    <col min="4" max="4" width="23.6333333333333" customWidth="1"/>
    <col min="5" max="5" width="20.6333333333333" customWidth="1"/>
    <col min="6" max="6" width="20.225" customWidth="1"/>
  </cols>
  <sheetData>
    <row r="1" ht="22.5" spans="1:6">
      <c r="A1" s="37" t="s">
        <v>728</v>
      </c>
      <c r="B1" s="37"/>
      <c r="C1" s="37"/>
      <c r="D1" s="37"/>
      <c r="E1" s="37"/>
      <c r="F1" s="37"/>
    </row>
    <row r="2" s="36" customFormat="1" ht="21.75" customHeight="1" spans="1:6">
      <c r="A2" s="38" t="s">
        <v>22</v>
      </c>
      <c r="B2" s="38" t="s">
        <v>91</v>
      </c>
      <c r="C2" s="38" t="s">
        <v>26</v>
      </c>
      <c r="D2" s="38" t="s">
        <v>92</v>
      </c>
      <c r="E2" s="38" t="s">
        <v>93</v>
      </c>
      <c r="F2" s="42" t="s">
        <v>94</v>
      </c>
    </row>
    <row r="3" ht="18" customHeight="1" spans="1:6">
      <c r="A3" s="5" t="s">
        <v>2</v>
      </c>
      <c r="B3" s="39" t="s">
        <v>70</v>
      </c>
      <c r="C3" s="39"/>
      <c r="D3" s="39"/>
      <c r="E3" s="39"/>
      <c r="F3" s="39"/>
    </row>
    <row r="4" ht="18" customHeight="1" spans="1:6">
      <c r="A4" s="5" t="s">
        <v>3</v>
      </c>
      <c r="B4" s="39"/>
      <c r="C4" s="39"/>
      <c r="D4" s="39"/>
      <c r="E4" s="39"/>
      <c r="F4" s="39"/>
    </row>
    <row r="5" ht="18" customHeight="1" spans="1:6">
      <c r="A5" s="5" t="s">
        <v>4</v>
      </c>
      <c r="B5" s="39"/>
      <c r="C5" s="39"/>
      <c r="D5" s="39"/>
      <c r="E5" s="39"/>
      <c r="F5" s="39"/>
    </row>
    <row r="6" ht="18" customHeight="1" spans="1:6">
      <c r="A6" s="40" t="s">
        <v>5</v>
      </c>
      <c r="B6" s="39"/>
      <c r="C6" s="39"/>
      <c r="D6" s="39"/>
      <c r="E6" s="39"/>
      <c r="F6" s="39"/>
    </row>
    <row r="7" ht="18" customHeight="1" spans="1:6">
      <c r="A7" s="5" t="s">
        <v>6</v>
      </c>
      <c r="B7" s="39"/>
      <c r="C7" s="39"/>
      <c r="D7" s="39"/>
      <c r="E7" s="39"/>
      <c r="F7" s="39"/>
    </row>
    <row r="8" ht="12" hidden="1" customHeight="1" spans="1:6">
      <c r="A8" s="5" t="s">
        <v>7</v>
      </c>
      <c r="B8" s="39"/>
      <c r="C8" s="39"/>
      <c r="D8" s="39"/>
      <c r="E8" s="39"/>
      <c r="F8" s="39"/>
    </row>
    <row r="9" hidden="1" spans="1:6">
      <c r="A9" s="5"/>
      <c r="B9" s="39"/>
      <c r="C9" s="39"/>
      <c r="D9" s="39"/>
      <c r="E9" s="39"/>
      <c r="F9" s="39"/>
    </row>
    <row r="10" hidden="1" spans="1:6">
      <c r="A10" s="5"/>
      <c r="B10" s="39"/>
      <c r="C10" s="39"/>
      <c r="D10" s="39"/>
      <c r="E10" s="39"/>
      <c r="F10" s="39"/>
    </row>
    <row r="11" ht="11" hidden="1" customHeight="1" spans="1:6">
      <c r="A11" s="5"/>
      <c r="B11" s="39"/>
      <c r="C11" s="39"/>
      <c r="D11" s="39"/>
      <c r="E11" s="39"/>
      <c r="F11" s="39"/>
    </row>
    <row r="12" hidden="1" spans="1:6">
      <c r="A12" s="5"/>
      <c r="B12" s="39"/>
      <c r="C12" s="39"/>
      <c r="D12" s="39"/>
      <c r="E12" s="39"/>
      <c r="F12" s="39"/>
    </row>
    <row r="13" hidden="1" spans="1:6">
      <c r="A13" s="5"/>
      <c r="B13" s="39"/>
      <c r="C13" s="39"/>
      <c r="D13" s="39"/>
      <c r="E13" s="39"/>
      <c r="F13" s="39"/>
    </row>
    <row r="14" hidden="1" spans="1:6">
      <c r="A14" s="5"/>
      <c r="B14" s="39"/>
      <c r="C14" s="39"/>
      <c r="D14" s="39"/>
      <c r="E14" s="39"/>
      <c r="F14" s="39"/>
    </row>
    <row r="15" hidden="1" spans="1:6">
      <c r="A15" s="5"/>
      <c r="B15" s="39"/>
      <c r="C15" s="39"/>
      <c r="D15" s="39"/>
      <c r="E15" s="39"/>
      <c r="F15" s="39"/>
    </row>
    <row r="16" hidden="1" spans="1:6">
      <c r="A16" s="5"/>
      <c r="B16" s="39"/>
      <c r="C16" s="39"/>
      <c r="D16" s="39"/>
      <c r="E16" s="39"/>
      <c r="F16" s="39"/>
    </row>
    <row r="17" hidden="1" spans="1:6">
      <c r="A17" s="5"/>
      <c r="B17" s="39"/>
      <c r="C17" s="39"/>
      <c r="D17" s="39"/>
      <c r="E17" s="39"/>
      <c r="F17" s="39"/>
    </row>
    <row r="18" hidden="1" spans="1:6">
      <c r="A18" s="5"/>
      <c r="B18" s="39"/>
      <c r="C18" s="39"/>
      <c r="D18" s="39"/>
      <c r="E18" s="39"/>
      <c r="F18" s="39"/>
    </row>
    <row r="19" hidden="1" spans="1:6">
      <c r="A19" s="5"/>
      <c r="B19" s="39"/>
      <c r="C19" s="39"/>
      <c r="D19" s="39"/>
      <c r="E19" s="39"/>
      <c r="F19" s="39"/>
    </row>
    <row r="20" hidden="1" spans="1:6">
      <c r="A20" s="5"/>
      <c r="B20" s="39"/>
      <c r="C20" s="39"/>
      <c r="D20" s="39"/>
      <c r="E20" s="39"/>
      <c r="F20" s="39"/>
    </row>
    <row r="21" hidden="1" spans="1:6">
      <c r="A21" s="5"/>
      <c r="B21" s="39"/>
      <c r="C21" s="39"/>
      <c r="D21" s="39"/>
      <c r="E21" s="39"/>
      <c r="F21" s="39"/>
    </row>
    <row r="22" hidden="1" spans="1:6">
      <c r="A22" s="5"/>
      <c r="B22" s="39"/>
      <c r="C22" s="39"/>
      <c r="D22" s="39"/>
      <c r="E22" s="39"/>
      <c r="F22" s="39"/>
    </row>
    <row r="23" hidden="1" spans="1:6">
      <c r="A23" s="5"/>
      <c r="B23" s="39"/>
      <c r="C23" s="39"/>
      <c r="D23" s="39"/>
      <c r="E23" s="39"/>
      <c r="F23" s="39"/>
    </row>
    <row r="24" hidden="1" spans="1:6">
      <c r="A24" s="5"/>
      <c r="B24" s="39"/>
      <c r="C24" s="39"/>
      <c r="D24" s="39"/>
      <c r="E24" s="39"/>
      <c r="F24" s="39"/>
    </row>
    <row r="25" hidden="1" spans="1:6">
      <c r="A25" s="5"/>
      <c r="B25" s="39"/>
      <c r="C25" s="39"/>
      <c r="D25" s="39"/>
      <c r="E25" s="39"/>
      <c r="F25" s="39"/>
    </row>
    <row r="26" ht="18" customHeight="1" spans="1:6">
      <c r="A26" s="5" t="s">
        <v>7</v>
      </c>
      <c r="B26" s="39"/>
      <c r="C26" s="39"/>
      <c r="D26" s="39"/>
      <c r="E26" s="39"/>
      <c r="F26" s="39"/>
    </row>
    <row r="27" ht="18" customHeight="1" spans="1:6">
      <c r="A27" s="5" t="s">
        <v>8</v>
      </c>
      <c r="B27" s="41" t="s">
        <v>502</v>
      </c>
      <c r="C27" s="41" t="s">
        <v>729</v>
      </c>
      <c r="D27" s="41" t="s">
        <v>98</v>
      </c>
      <c r="E27" s="43">
        <v>5.1</v>
      </c>
      <c r="F27" s="41" t="s">
        <v>730</v>
      </c>
    </row>
    <row r="28" ht="18.75" spans="1:6">
      <c r="A28" s="5"/>
      <c r="B28" s="41"/>
      <c r="C28" s="29" t="s">
        <v>731</v>
      </c>
      <c r="D28" s="41"/>
      <c r="E28" s="43"/>
      <c r="F28" s="41"/>
    </row>
    <row r="29" ht="18.75" spans="1:6">
      <c r="A29" s="5"/>
      <c r="B29" s="41"/>
      <c r="C29" s="29" t="s">
        <v>732</v>
      </c>
      <c r="D29" s="41"/>
      <c r="E29" s="43"/>
      <c r="F29" s="41"/>
    </row>
    <row r="30" ht="18.75" spans="1:6">
      <c r="A30" s="5"/>
      <c r="B30" s="41"/>
      <c r="C30" s="29" t="s">
        <v>733</v>
      </c>
      <c r="D30" s="41"/>
      <c r="E30" s="43"/>
      <c r="F30" s="41"/>
    </row>
    <row r="31" ht="18.75" spans="1:6">
      <c r="A31" s="5"/>
      <c r="B31" s="41"/>
      <c r="C31" s="29" t="s">
        <v>734</v>
      </c>
      <c r="D31" s="41"/>
      <c r="E31" s="43"/>
      <c r="F31" s="41"/>
    </row>
    <row r="32" ht="18.75" spans="1:6">
      <c r="A32" s="5"/>
      <c r="B32" s="41"/>
      <c r="C32" s="29" t="s">
        <v>727</v>
      </c>
      <c r="D32" s="41"/>
      <c r="E32" s="43"/>
      <c r="F32" s="41"/>
    </row>
    <row r="33" ht="18.75" spans="1:6">
      <c r="A33" s="5"/>
      <c r="B33" s="41"/>
      <c r="C33" s="29" t="s">
        <v>735</v>
      </c>
      <c r="D33" s="41"/>
      <c r="E33" s="43"/>
      <c r="F33" s="41"/>
    </row>
    <row r="34" ht="18.75" spans="1:6">
      <c r="A34" s="5"/>
      <c r="B34" s="41"/>
      <c r="C34" s="29" t="s">
        <v>736</v>
      </c>
      <c r="D34" s="41"/>
      <c r="E34" s="43"/>
      <c r="F34" s="41"/>
    </row>
  </sheetData>
  <sheetProtection formatCells="0" formatColumns="0" formatRows="0" insertRows="0" insertColumns="0" insertHyperlinks="0" deleteColumns="0" deleteRows="0" sort="0" autoFilter="0" pivotTables="0"/>
  <mergeCells count="8">
    <mergeCell ref="A1:F1"/>
    <mergeCell ref="A8:A25"/>
    <mergeCell ref="A27:A34"/>
    <mergeCell ref="B27:B34"/>
    <mergeCell ref="D27:D34"/>
    <mergeCell ref="E27:E34"/>
    <mergeCell ref="F27:F34"/>
    <mergeCell ref="B3:F26"/>
  </mergeCells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7"/>
  <sheetViews>
    <sheetView zoomScale="70" zoomScaleNormal="70" topLeftCell="A71" workbookViewId="0">
      <selection activeCell="A128" sqref="A128:D213"/>
    </sheetView>
  </sheetViews>
  <sheetFormatPr defaultColWidth="8.25" defaultRowHeight="18.75" outlineLevelCol="5"/>
  <cols>
    <col min="1" max="1" width="19.5" style="17" customWidth="1"/>
    <col min="2" max="3" width="21.3833333333333" style="17" customWidth="1"/>
    <col min="4" max="4" width="18.575" style="17" customWidth="1"/>
    <col min="5" max="5" width="15.25" style="17" customWidth="1"/>
    <col min="6" max="6" width="16.5" style="17" customWidth="1"/>
    <col min="7" max="9" width="8.25" style="17"/>
  </cols>
  <sheetData>
    <row r="1" ht="22.5" customHeight="1" spans="1:6">
      <c r="A1" s="18" t="s">
        <v>737</v>
      </c>
      <c r="B1" s="18"/>
      <c r="C1" s="18"/>
      <c r="D1" s="18"/>
      <c r="E1" s="18"/>
      <c r="F1" s="18"/>
    </row>
    <row r="2" s="15" customFormat="1" ht="21.75" customHeight="1" spans="1:6">
      <c r="A2" s="19" t="s">
        <v>22</v>
      </c>
      <c r="B2" s="19" t="s">
        <v>23</v>
      </c>
      <c r="C2" s="20" t="s">
        <v>26</v>
      </c>
      <c r="D2" s="19" t="s">
        <v>738</v>
      </c>
      <c r="E2" s="19" t="s">
        <v>739</v>
      </c>
      <c r="F2" s="19" t="s">
        <v>94</v>
      </c>
    </row>
    <row r="3" s="15" customFormat="1" ht="20.25" customHeight="1" spans="1:6">
      <c r="A3" s="5" t="s">
        <v>2</v>
      </c>
      <c r="B3" s="5" t="s">
        <v>556</v>
      </c>
      <c r="C3" s="5" t="s">
        <v>740</v>
      </c>
      <c r="D3" s="5" t="s">
        <v>43</v>
      </c>
      <c r="E3" s="22">
        <v>3</v>
      </c>
      <c r="F3" s="23"/>
    </row>
    <row r="4" s="15" customFormat="1" ht="18" customHeight="1" spans="1:6">
      <c r="A4" s="5"/>
      <c r="B4" s="5"/>
      <c r="C4" s="5" t="s">
        <v>741</v>
      </c>
      <c r="D4" s="5" t="s">
        <v>43</v>
      </c>
      <c r="E4" s="22">
        <v>3</v>
      </c>
      <c r="F4" s="23"/>
    </row>
    <row r="5" s="15" customFormat="1" ht="20.25" customHeight="1" spans="1:6">
      <c r="A5" s="5"/>
      <c r="B5" s="5"/>
      <c r="C5" s="5" t="s">
        <v>742</v>
      </c>
      <c r="D5" s="5" t="s">
        <v>43</v>
      </c>
      <c r="E5" s="22">
        <v>3</v>
      </c>
      <c r="F5" s="23"/>
    </row>
    <row r="6" s="15" customFormat="1" ht="20.25" customHeight="1" spans="1:6">
      <c r="A6" s="5"/>
      <c r="B6" s="5"/>
      <c r="C6" s="5" t="s">
        <v>743</v>
      </c>
      <c r="D6" s="5" t="s">
        <v>744</v>
      </c>
      <c r="E6" s="22">
        <v>3</v>
      </c>
      <c r="F6" s="23"/>
    </row>
    <row r="7" s="15" customFormat="1" ht="20.25" customHeight="1" spans="1:6">
      <c r="A7" s="5"/>
      <c r="B7" s="5"/>
      <c r="C7" s="5" t="s">
        <v>745</v>
      </c>
      <c r="D7" s="5" t="s">
        <v>744</v>
      </c>
      <c r="E7" s="22">
        <v>3</v>
      </c>
      <c r="F7" s="23"/>
    </row>
    <row r="8" s="15" customFormat="1" ht="20.25" customHeight="1" spans="1:6">
      <c r="A8" s="5"/>
      <c r="B8" s="5"/>
      <c r="C8" s="5" t="s">
        <v>746</v>
      </c>
      <c r="D8" s="5" t="s">
        <v>744</v>
      </c>
      <c r="E8" s="22">
        <v>3</v>
      </c>
      <c r="F8" s="23"/>
    </row>
    <row r="9" s="15" customFormat="1" ht="20.25" customHeight="1" spans="1:6">
      <c r="A9" s="5"/>
      <c r="B9" s="5" t="s">
        <v>37</v>
      </c>
      <c r="C9" s="5" t="s">
        <v>747</v>
      </c>
      <c r="D9" s="5" t="s">
        <v>43</v>
      </c>
      <c r="E9" s="22">
        <v>3</v>
      </c>
      <c r="F9" s="23"/>
    </row>
    <row r="10" s="15" customFormat="1" ht="20.25" customHeight="1" spans="1:6">
      <c r="A10" s="5"/>
      <c r="B10" s="5"/>
      <c r="C10" s="5" t="s">
        <v>748</v>
      </c>
      <c r="D10" s="5" t="s">
        <v>148</v>
      </c>
      <c r="E10" s="22">
        <v>3</v>
      </c>
      <c r="F10" s="23"/>
    </row>
    <row r="11" s="15" customFormat="1" ht="20.25" customHeight="1" spans="1:6">
      <c r="A11" s="5"/>
      <c r="B11" s="5" t="s">
        <v>560</v>
      </c>
      <c r="C11" s="5" t="s">
        <v>749</v>
      </c>
      <c r="D11" s="5" t="s">
        <v>43</v>
      </c>
      <c r="E11" s="22">
        <v>3</v>
      </c>
      <c r="F11" s="23"/>
    </row>
    <row r="12" s="15" customFormat="1" ht="20.25" customHeight="1" spans="1:6">
      <c r="A12" s="5"/>
      <c r="B12" s="5" t="s">
        <v>750</v>
      </c>
      <c r="C12" s="5" t="s">
        <v>751</v>
      </c>
      <c r="D12" s="5" t="s">
        <v>43</v>
      </c>
      <c r="E12" s="22">
        <v>3</v>
      </c>
      <c r="F12" s="23"/>
    </row>
    <row r="13" s="15" customFormat="1" ht="20.25" customHeight="1" spans="1:6">
      <c r="A13" s="5"/>
      <c r="B13" s="5"/>
      <c r="C13" s="5" t="s">
        <v>752</v>
      </c>
      <c r="D13" s="5" t="s">
        <v>43</v>
      </c>
      <c r="E13" s="22">
        <v>3</v>
      </c>
      <c r="F13" s="23"/>
    </row>
    <row r="14" s="15" customFormat="1" ht="18" customHeight="1" spans="1:6">
      <c r="A14" s="5"/>
      <c r="B14" s="5"/>
      <c r="C14" s="5" t="s">
        <v>753</v>
      </c>
      <c r="D14" s="5" t="s">
        <v>744</v>
      </c>
      <c r="E14" s="22">
        <v>3</v>
      </c>
      <c r="F14" s="23"/>
    </row>
    <row r="15" s="15" customFormat="1" ht="20.25" customHeight="1" spans="1:6">
      <c r="A15" s="5"/>
      <c r="B15" s="5"/>
      <c r="C15" s="5" t="s">
        <v>754</v>
      </c>
      <c r="D15" s="5" t="s">
        <v>744</v>
      </c>
      <c r="E15" s="22">
        <v>3</v>
      </c>
      <c r="F15" s="23"/>
    </row>
    <row r="16" s="16" customFormat="1" ht="18" customHeight="1" spans="1:6">
      <c r="A16" s="5"/>
      <c r="B16" s="5"/>
      <c r="C16" s="5" t="s">
        <v>755</v>
      </c>
      <c r="D16" s="5" t="s">
        <v>744</v>
      </c>
      <c r="E16" s="22">
        <v>3</v>
      </c>
      <c r="F16" s="23"/>
    </row>
    <row r="17" s="16" customFormat="1" ht="18" customHeight="1" spans="1:6">
      <c r="A17" s="5"/>
      <c r="B17" s="5" t="s">
        <v>558</v>
      </c>
      <c r="C17" s="5" t="s">
        <v>756</v>
      </c>
      <c r="D17" s="5" t="s">
        <v>744</v>
      </c>
      <c r="E17" s="22">
        <v>3</v>
      </c>
      <c r="F17" s="23"/>
    </row>
    <row r="18" s="16" customFormat="1" ht="18" customHeight="1" spans="1:6">
      <c r="A18" s="5"/>
      <c r="B18" s="5"/>
      <c r="C18" s="5" t="s">
        <v>757</v>
      </c>
      <c r="D18" s="5" t="s">
        <v>744</v>
      </c>
      <c r="E18" s="22">
        <v>3</v>
      </c>
      <c r="F18" s="23"/>
    </row>
    <row r="19" s="16" customFormat="1" ht="18" customHeight="1" spans="1:6">
      <c r="A19" s="5"/>
      <c r="B19" s="5"/>
      <c r="C19" s="5" t="s">
        <v>758</v>
      </c>
      <c r="D19" s="5" t="s">
        <v>744</v>
      </c>
      <c r="E19" s="22">
        <v>3</v>
      </c>
      <c r="F19" s="23"/>
    </row>
    <row r="20" s="16" customFormat="1" ht="18" customHeight="1" spans="1:6">
      <c r="A20" s="5"/>
      <c r="B20" s="5"/>
      <c r="C20" s="5" t="s">
        <v>759</v>
      </c>
      <c r="D20" s="5" t="s">
        <v>744</v>
      </c>
      <c r="E20" s="22">
        <v>3</v>
      </c>
      <c r="F20" s="23"/>
    </row>
    <row r="21" s="16" customFormat="1" ht="20.25" customHeight="1" spans="1:6">
      <c r="A21" s="5"/>
      <c r="B21" s="5" t="s">
        <v>95</v>
      </c>
      <c r="C21" s="5" t="s">
        <v>760</v>
      </c>
      <c r="D21" s="5" t="s">
        <v>744</v>
      </c>
      <c r="E21" s="22">
        <v>3</v>
      </c>
      <c r="F21" s="23"/>
    </row>
    <row r="22" s="16" customFormat="1" ht="20.25" customHeight="1" spans="1:6">
      <c r="A22" s="5" t="s">
        <v>3</v>
      </c>
      <c r="B22" s="5" t="s">
        <v>61</v>
      </c>
      <c r="C22" s="5" t="s">
        <v>761</v>
      </c>
      <c r="D22" s="5">
        <v>5.06</v>
      </c>
      <c r="E22" s="24">
        <v>2</v>
      </c>
      <c r="F22" s="23"/>
    </row>
    <row r="23" s="16" customFormat="1" ht="18" customHeight="1" spans="1:6">
      <c r="A23" s="5"/>
      <c r="B23" s="5"/>
      <c r="C23" s="5" t="s">
        <v>762</v>
      </c>
      <c r="D23" s="5">
        <v>5.06</v>
      </c>
      <c r="E23" s="24">
        <v>2</v>
      </c>
      <c r="F23" s="23"/>
    </row>
    <row r="24" s="16" customFormat="1" ht="18" customHeight="1" spans="1:6">
      <c r="A24" s="5"/>
      <c r="B24" s="5" t="s">
        <v>244</v>
      </c>
      <c r="C24" s="5" t="s">
        <v>763</v>
      </c>
      <c r="D24" s="5">
        <v>5.07</v>
      </c>
      <c r="E24" s="24">
        <v>2</v>
      </c>
      <c r="F24" s="23"/>
    </row>
    <row r="25" s="16" customFormat="1" ht="18" customHeight="1" spans="1:6">
      <c r="A25" s="5"/>
      <c r="B25" s="5"/>
      <c r="C25" s="5" t="s">
        <v>764</v>
      </c>
      <c r="D25" s="5">
        <v>5.07</v>
      </c>
      <c r="E25" s="24">
        <v>2</v>
      </c>
      <c r="F25" s="23"/>
    </row>
    <row r="26" s="16" customFormat="1" ht="18" customHeight="1" spans="1:6">
      <c r="A26" s="5"/>
      <c r="B26" s="5"/>
      <c r="C26" s="5" t="s">
        <v>765</v>
      </c>
      <c r="D26" s="5">
        <v>5.07</v>
      </c>
      <c r="E26" s="24">
        <v>2</v>
      </c>
      <c r="F26" s="23"/>
    </row>
    <row r="27" s="16" customFormat="1" ht="18" customHeight="1" spans="1:6">
      <c r="A27" s="5"/>
      <c r="B27" s="5"/>
      <c r="C27" s="5" t="s">
        <v>766</v>
      </c>
      <c r="D27" s="5">
        <v>5.08</v>
      </c>
      <c r="E27" s="5">
        <v>2</v>
      </c>
      <c r="F27" s="23"/>
    </row>
    <row r="28" s="16" customFormat="1" ht="20.25" customHeight="1" spans="1:6">
      <c r="A28" s="5"/>
      <c r="B28" s="5"/>
      <c r="C28" s="5" t="s">
        <v>765</v>
      </c>
      <c r="D28" s="5">
        <v>5.08</v>
      </c>
      <c r="E28" s="5">
        <v>2</v>
      </c>
      <c r="F28" s="23"/>
    </row>
    <row r="29" s="16" customFormat="1" ht="18" customHeight="1" spans="1:6">
      <c r="A29" s="5"/>
      <c r="B29" s="5"/>
      <c r="C29" s="5" t="s">
        <v>767</v>
      </c>
      <c r="D29" s="5">
        <v>5.08</v>
      </c>
      <c r="E29" s="5">
        <v>2</v>
      </c>
      <c r="F29" s="23"/>
    </row>
    <row r="30" s="16" customFormat="1" ht="18" customHeight="1" spans="1:6">
      <c r="A30" s="5"/>
      <c r="B30" s="5" t="s">
        <v>99</v>
      </c>
      <c r="C30" s="5" t="s">
        <v>768</v>
      </c>
      <c r="D30" s="5">
        <v>5.07</v>
      </c>
      <c r="E30" s="24">
        <v>2</v>
      </c>
      <c r="F30" s="23"/>
    </row>
    <row r="31" s="16" customFormat="1" ht="18" customHeight="1" spans="1:6">
      <c r="A31" s="5"/>
      <c r="B31" s="5"/>
      <c r="C31" s="5" t="s">
        <v>769</v>
      </c>
      <c r="D31" s="5">
        <v>5.07</v>
      </c>
      <c r="E31" s="24">
        <v>2</v>
      </c>
      <c r="F31" s="23"/>
    </row>
    <row r="32" s="16" customFormat="1" ht="18" customHeight="1" spans="1:6">
      <c r="A32" s="5"/>
      <c r="B32" s="5"/>
      <c r="C32" s="5" t="s">
        <v>770</v>
      </c>
      <c r="D32" s="5">
        <v>5.06</v>
      </c>
      <c r="E32" s="24">
        <v>2</v>
      </c>
      <c r="F32" s="23"/>
    </row>
    <row r="33" s="16" customFormat="1" ht="18" customHeight="1" spans="1:6">
      <c r="A33" s="5"/>
      <c r="B33" s="5"/>
      <c r="C33" s="5" t="s">
        <v>768</v>
      </c>
      <c r="D33" s="5">
        <v>5.08</v>
      </c>
      <c r="E33" s="5">
        <v>2</v>
      </c>
      <c r="F33" s="23"/>
    </row>
    <row r="34" s="16" customFormat="1" ht="18" customHeight="1" spans="1:6">
      <c r="A34" s="5"/>
      <c r="B34" s="5"/>
      <c r="C34" s="5" t="s">
        <v>771</v>
      </c>
      <c r="D34" s="5">
        <v>5.08</v>
      </c>
      <c r="E34" s="5">
        <v>2</v>
      </c>
      <c r="F34" s="23"/>
    </row>
    <row r="35" s="16" customFormat="1" ht="18" customHeight="1" spans="1:6">
      <c r="A35" s="5"/>
      <c r="B35" s="5"/>
      <c r="C35" s="5" t="s">
        <v>772</v>
      </c>
      <c r="D35" s="5">
        <v>5.08</v>
      </c>
      <c r="E35" s="5">
        <v>2</v>
      </c>
      <c r="F35" s="23"/>
    </row>
    <row r="36" s="16" customFormat="1" ht="18" customHeight="1" spans="1:6">
      <c r="A36" s="5"/>
      <c r="B36" s="5" t="s">
        <v>45</v>
      </c>
      <c r="C36" s="5" t="s">
        <v>773</v>
      </c>
      <c r="D36" s="5">
        <v>5.08</v>
      </c>
      <c r="E36" s="24">
        <v>2</v>
      </c>
      <c r="F36" s="23"/>
    </row>
    <row r="37" s="16" customFormat="1" ht="18" customHeight="1" spans="1:6">
      <c r="A37" s="5"/>
      <c r="B37" s="5"/>
      <c r="C37" s="5" t="s">
        <v>774</v>
      </c>
      <c r="D37" s="5">
        <v>5.08</v>
      </c>
      <c r="E37" s="24">
        <v>2</v>
      </c>
      <c r="F37" s="23"/>
    </row>
    <row r="38" s="16" customFormat="1" ht="18" customHeight="1" spans="1:6">
      <c r="A38" s="5"/>
      <c r="B38" s="5"/>
      <c r="C38" s="5" t="s">
        <v>775</v>
      </c>
      <c r="D38" s="5">
        <v>5.08</v>
      </c>
      <c r="E38" s="24">
        <v>2</v>
      </c>
      <c r="F38" s="23"/>
    </row>
    <row r="39" s="16" customFormat="1" ht="18" customHeight="1" spans="1:6">
      <c r="A39" s="5"/>
      <c r="B39" s="5"/>
      <c r="C39" s="5" t="s">
        <v>776</v>
      </c>
      <c r="D39" s="5">
        <v>5.08</v>
      </c>
      <c r="E39" s="24">
        <v>2</v>
      </c>
      <c r="F39" s="23"/>
    </row>
    <row r="40" s="16" customFormat="1" ht="18" customHeight="1" spans="1:6">
      <c r="A40" s="5"/>
      <c r="B40" s="5"/>
      <c r="C40" s="5" t="s">
        <v>777</v>
      </c>
      <c r="D40" s="5">
        <v>5.08</v>
      </c>
      <c r="E40" s="24">
        <v>2</v>
      </c>
      <c r="F40" s="23"/>
    </row>
    <row r="41" s="16" customFormat="1" ht="18" customHeight="1" spans="1:6">
      <c r="A41" s="5"/>
      <c r="B41" s="5"/>
      <c r="C41" s="5" t="s">
        <v>778</v>
      </c>
      <c r="D41" s="5">
        <v>5.08</v>
      </c>
      <c r="E41" s="24">
        <v>2</v>
      </c>
      <c r="F41" s="23"/>
    </row>
    <row r="42" s="16" customFormat="1" ht="18" customHeight="1" spans="1:6">
      <c r="A42" s="5"/>
      <c r="B42" s="5"/>
      <c r="C42" s="5" t="s">
        <v>779</v>
      </c>
      <c r="D42" s="5">
        <v>5.07</v>
      </c>
      <c r="E42" s="5">
        <v>2</v>
      </c>
      <c r="F42" s="23"/>
    </row>
    <row r="43" s="16" customFormat="1" ht="18" customHeight="1" spans="1:6">
      <c r="A43" s="5"/>
      <c r="B43" s="5"/>
      <c r="C43" s="5" t="s">
        <v>780</v>
      </c>
      <c r="D43" s="5">
        <v>5.07</v>
      </c>
      <c r="E43" s="5">
        <v>2</v>
      </c>
      <c r="F43" s="23"/>
    </row>
    <row r="44" s="16" customFormat="1" ht="18" customHeight="1" spans="1:6">
      <c r="A44" s="5"/>
      <c r="B44" s="5"/>
      <c r="C44" s="5" t="s">
        <v>781</v>
      </c>
      <c r="D44" s="5">
        <v>5.07</v>
      </c>
      <c r="E44" s="5">
        <v>2</v>
      </c>
      <c r="F44" s="23"/>
    </row>
    <row r="45" s="16" customFormat="1" ht="18" customHeight="1" spans="1:6">
      <c r="A45" s="5"/>
      <c r="B45" s="5"/>
      <c r="C45" s="5" t="s">
        <v>782</v>
      </c>
      <c r="D45" s="5">
        <v>5.07</v>
      </c>
      <c r="E45" s="5">
        <v>2</v>
      </c>
      <c r="F45" s="23"/>
    </row>
    <row r="46" s="16" customFormat="1" ht="18" customHeight="1" spans="1:6">
      <c r="A46" s="5"/>
      <c r="B46" s="5" t="s">
        <v>200</v>
      </c>
      <c r="C46" s="5" t="s">
        <v>780</v>
      </c>
      <c r="D46" s="5">
        <v>5.08</v>
      </c>
      <c r="E46" s="24">
        <v>2</v>
      </c>
      <c r="F46" s="23"/>
    </row>
    <row r="47" s="16" customFormat="1" ht="18" customHeight="1" spans="1:6">
      <c r="A47" s="5"/>
      <c r="B47" s="5"/>
      <c r="C47" s="5" t="s">
        <v>783</v>
      </c>
      <c r="D47" s="5">
        <v>5.08</v>
      </c>
      <c r="E47" s="24">
        <v>2</v>
      </c>
      <c r="F47" s="23"/>
    </row>
    <row r="48" s="16" customFormat="1" ht="18" customHeight="1" spans="1:6">
      <c r="A48" s="5"/>
      <c r="B48" s="5"/>
      <c r="C48" s="5" t="s">
        <v>784</v>
      </c>
      <c r="D48" s="5">
        <v>5.08</v>
      </c>
      <c r="E48" s="24">
        <v>2</v>
      </c>
      <c r="F48" s="23"/>
    </row>
    <row r="49" s="16" customFormat="1" ht="18" customHeight="1" spans="1:6">
      <c r="A49" s="5"/>
      <c r="B49" s="5"/>
      <c r="C49" s="5" t="s">
        <v>781</v>
      </c>
      <c r="D49" s="5">
        <v>5.08</v>
      </c>
      <c r="E49" s="24">
        <v>2</v>
      </c>
      <c r="F49" s="23"/>
    </row>
    <row r="50" s="16" customFormat="1" ht="18" customHeight="1" spans="1:6">
      <c r="A50" s="5"/>
      <c r="B50" s="5" t="s">
        <v>197</v>
      </c>
      <c r="C50" s="5" t="s">
        <v>785</v>
      </c>
      <c r="D50" s="5">
        <v>5.08</v>
      </c>
      <c r="E50" s="24">
        <v>2</v>
      </c>
      <c r="F50" s="23"/>
    </row>
    <row r="51" s="16" customFormat="1" ht="18" customHeight="1" spans="1:6">
      <c r="A51" s="5"/>
      <c r="B51" s="5"/>
      <c r="C51" s="5" t="s">
        <v>198</v>
      </c>
      <c r="D51" s="5">
        <v>5.08</v>
      </c>
      <c r="E51" s="24">
        <v>2</v>
      </c>
      <c r="F51" s="23"/>
    </row>
    <row r="52" s="16" customFormat="1" ht="18" customHeight="1" spans="1:6">
      <c r="A52" s="5"/>
      <c r="B52" s="5"/>
      <c r="C52" s="5" t="s">
        <v>786</v>
      </c>
      <c r="D52" s="5">
        <v>5.08</v>
      </c>
      <c r="E52" s="24">
        <v>2</v>
      </c>
      <c r="F52" s="23"/>
    </row>
    <row r="53" s="16" customFormat="1" ht="18" customHeight="1" spans="1:6">
      <c r="A53" s="5"/>
      <c r="B53" s="5"/>
      <c r="C53" s="5" t="s">
        <v>787</v>
      </c>
      <c r="D53" s="5">
        <v>5.08</v>
      </c>
      <c r="E53" s="24">
        <v>2</v>
      </c>
      <c r="F53" s="23"/>
    </row>
    <row r="54" s="16" customFormat="1" ht="18" customHeight="1" spans="1:6">
      <c r="A54" s="5"/>
      <c r="B54" s="5"/>
      <c r="C54" s="5" t="s">
        <v>785</v>
      </c>
      <c r="D54" s="5">
        <v>5.06</v>
      </c>
      <c r="E54" s="5">
        <v>2</v>
      </c>
      <c r="F54" s="23"/>
    </row>
    <row r="55" s="16" customFormat="1" ht="18" customHeight="1" spans="1:6">
      <c r="A55" s="5"/>
      <c r="B55" s="5"/>
      <c r="C55" s="5" t="s">
        <v>198</v>
      </c>
      <c r="D55" s="5">
        <v>5.06</v>
      </c>
      <c r="E55" s="5">
        <v>2</v>
      </c>
      <c r="F55" s="23"/>
    </row>
    <row r="56" s="16" customFormat="1" ht="18" customHeight="1" spans="1:6">
      <c r="A56" s="5"/>
      <c r="B56" s="5" t="s">
        <v>583</v>
      </c>
      <c r="C56" s="5" t="s">
        <v>788</v>
      </c>
      <c r="D56" s="5">
        <v>5.08</v>
      </c>
      <c r="E56" s="5">
        <v>2</v>
      </c>
      <c r="F56" s="23"/>
    </row>
    <row r="57" s="16" customFormat="1" ht="18" customHeight="1" spans="1:6">
      <c r="A57" s="5"/>
      <c r="B57" s="5"/>
      <c r="C57" s="5" t="s">
        <v>789</v>
      </c>
      <c r="D57" s="5">
        <v>5.08</v>
      </c>
      <c r="E57" s="5">
        <v>2</v>
      </c>
      <c r="F57" s="23"/>
    </row>
    <row r="58" s="16" customFormat="1" ht="18" customHeight="1" spans="1:6">
      <c r="A58" s="5"/>
      <c r="B58" s="5"/>
      <c r="C58" s="5" t="s">
        <v>790</v>
      </c>
      <c r="D58" s="5">
        <v>5.08</v>
      </c>
      <c r="E58" s="5">
        <v>2</v>
      </c>
      <c r="F58" s="23"/>
    </row>
    <row r="59" s="16" customFormat="1" ht="18" customHeight="1" spans="1:6">
      <c r="A59" s="5"/>
      <c r="B59" s="5"/>
      <c r="C59" s="5" t="s">
        <v>791</v>
      </c>
      <c r="D59" s="5">
        <v>5.08</v>
      </c>
      <c r="E59" s="5">
        <v>2</v>
      </c>
      <c r="F59" s="23"/>
    </row>
    <row r="60" s="16" customFormat="1" ht="18" customHeight="1" spans="1:6">
      <c r="A60" s="5"/>
      <c r="B60" s="5"/>
      <c r="C60" s="5" t="s">
        <v>792</v>
      </c>
      <c r="D60" s="5">
        <v>5.08</v>
      </c>
      <c r="E60" s="5">
        <v>2</v>
      </c>
      <c r="F60" s="23"/>
    </row>
    <row r="61" s="16" customFormat="1" ht="18" customHeight="1" spans="1:6">
      <c r="A61" s="5"/>
      <c r="B61" s="5"/>
      <c r="C61" s="5" t="s">
        <v>793</v>
      </c>
      <c r="D61" s="5">
        <v>5.08</v>
      </c>
      <c r="E61" s="5">
        <v>2</v>
      </c>
      <c r="F61" s="23"/>
    </row>
    <row r="62" s="16" customFormat="1" ht="18" customHeight="1" spans="1:6">
      <c r="A62" s="5"/>
      <c r="B62" s="5"/>
      <c r="C62" s="5" t="s">
        <v>794</v>
      </c>
      <c r="D62" s="5">
        <v>5.08</v>
      </c>
      <c r="E62" s="5">
        <v>2</v>
      </c>
      <c r="F62" s="23"/>
    </row>
    <row r="63" s="16" customFormat="1" ht="18" customHeight="1" spans="1:6">
      <c r="A63" s="5"/>
      <c r="B63" s="5"/>
      <c r="C63" s="5" t="s">
        <v>795</v>
      </c>
      <c r="D63" s="5">
        <v>5.08</v>
      </c>
      <c r="E63" s="5">
        <v>2</v>
      </c>
      <c r="F63" s="23"/>
    </row>
    <row r="64" ht="14.25" customHeight="1" spans="1:6">
      <c r="A64" s="5" t="s">
        <v>796</v>
      </c>
      <c r="B64" s="5" t="s">
        <v>276</v>
      </c>
      <c r="C64" s="5" t="s">
        <v>797</v>
      </c>
      <c r="D64" s="21" t="s">
        <v>798</v>
      </c>
      <c r="E64" s="5">
        <v>3</v>
      </c>
      <c r="F64" s="5" t="s">
        <v>799</v>
      </c>
    </row>
    <row r="65" ht="15.75" customHeight="1" spans="1:6">
      <c r="A65" s="5"/>
      <c r="B65" s="5"/>
      <c r="C65" s="5" t="s">
        <v>800</v>
      </c>
      <c r="D65" s="21" t="s">
        <v>798</v>
      </c>
      <c r="E65" s="5">
        <v>3</v>
      </c>
      <c r="F65" s="5" t="s">
        <v>799</v>
      </c>
    </row>
    <row r="66" ht="15.75" customHeight="1" spans="1:6">
      <c r="A66" s="5"/>
      <c r="B66" s="5" t="s">
        <v>588</v>
      </c>
      <c r="C66" s="5" t="s">
        <v>801</v>
      </c>
      <c r="D66" s="21" t="s">
        <v>798</v>
      </c>
      <c r="E66" s="5">
        <v>3</v>
      </c>
      <c r="F66" s="5" t="s">
        <v>799</v>
      </c>
    </row>
    <row r="67" ht="15.75" customHeight="1" spans="1:6">
      <c r="A67" s="5"/>
      <c r="B67" s="5"/>
      <c r="C67" s="5" t="s">
        <v>802</v>
      </c>
      <c r="D67" s="21" t="s">
        <v>798</v>
      </c>
      <c r="E67" s="5">
        <v>3</v>
      </c>
      <c r="F67" s="5" t="s">
        <v>799</v>
      </c>
    </row>
    <row r="68" customHeight="1" spans="1:6">
      <c r="A68" s="5"/>
      <c r="B68" s="5"/>
      <c r="C68" s="5" t="s">
        <v>803</v>
      </c>
      <c r="D68" s="21" t="s">
        <v>798</v>
      </c>
      <c r="E68" s="5">
        <v>3</v>
      </c>
      <c r="F68" s="5" t="s">
        <v>799</v>
      </c>
    </row>
    <row r="69" ht="15.75" customHeight="1" spans="1:6">
      <c r="A69" s="5"/>
      <c r="B69" s="5" t="s">
        <v>587</v>
      </c>
      <c r="C69" s="5" t="s">
        <v>804</v>
      </c>
      <c r="D69" s="21" t="s">
        <v>798</v>
      </c>
      <c r="E69" s="5">
        <v>3</v>
      </c>
      <c r="F69" s="5" t="s">
        <v>799</v>
      </c>
    </row>
    <row r="70" ht="15.75" customHeight="1" spans="1:6">
      <c r="A70" s="5"/>
      <c r="B70" s="5"/>
      <c r="C70" s="5" t="s">
        <v>805</v>
      </c>
      <c r="D70" s="21" t="s">
        <v>798</v>
      </c>
      <c r="E70" s="5">
        <v>3</v>
      </c>
      <c r="F70" s="5" t="s">
        <v>799</v>
      </c>
    </row>
    <row r="71" ht="15.75" customHeight="1" spans="1:6">
      <c r="A71" s="5"/>
      <c r="B71" s="5"/>
      <c r="C71" s="5" t="s">
        <v>806</v>
      </c>
      <c r="D71" s="21" t="s">
        <v>798</v>
      </c>
      <c r="E71" s="5">
        <v>3</v>
      </c>
      <c r="F71" s="5" t="s">
        <v>799</v>
      </c>
    </row>
    <row r="72" ht="15.75" customHeight="1" spans="1:6">
      <c r="A72" s="5"/>
      <c r="B72" s="5"/>
      <c r="C72" s="5" t="s">
        <v>807</v>
      </c>
      <c r="D72" s="21" t="s">
        <v>798</v>
      </c>
      <c r="E72" s="5">
        <v>3</v>
      </c>
      <c r="F72" s="5" t="s">
        <v>799</v>
      </c>
    </row>
    <row r="73" ht="15.75" customHeight="1" spans="1:6">
      <c r="A73" s="5"/>
      <c r="B73" s="5"/>
      <c r="C73" s="5" t="s">
        <v>808</v>
      </c>
      <c r="D73" s="21" t="s">
        <v>798</v>
      </c>
      <c r="E73" s="5">
        <v>3</v>
      </c>
      <c r="F73" s="5" t="s">
        <v>799</v>
      </c>
    </row>
    <row r="74" ht="15.75" customHeight="1" spans="1:6">
      <c r="A74" s="5"/>
      <c r="B74" s="5"/>
      <c r="C74" s="5" t="s">
        <v>809</v>
      </c>
      <c r="D74" s="21" t="s">
        <v>798</v>
      </c>
      <c r="E74" s="5">
        <v>3</v>
      </c>
      <c r="F74" s="5" t="s">
        <v>799</v>
      </c>
    </row>
    <row r="75" ht="15.75" customHeight="1" spans="1:6">
      <c r="A75" s="5"/>
      <c r="B75" s="5"/>
      <c r="C75" s="5" t="s">
        <v>810</v>
      </c>
      <c r="D75" s="21" t="s">
        <v>798</v>
      </c>
      <c r="E75" s="5">
        <v>3</v>
      </c>
      <c r="F75" s="5" t="s">
        <v>799</v>
      </c>
    </row>
    <row r="76" ht="15.75" customHeight="1" spans="1:6">
      <c r="A76" s="5"/>
      <c r="B76" s="5"/>
      <c r="C76" s="5" t="s">
        <v>811</v>
      </c>
      <c r="D76" s="21" t="s">
        <v>798</v>
      </c>
      <c r="E76" s="5">
        <v>3</v>
      </c>
      <c r="F76" s="5" t="s">
        <v>799</v>
      </c>
    </row>
    <row r="77" ht="15.75" customHeight="1" spans="1:6">
      <c r="A77" s="5"/>
      <c r="B77" s="5"/>
      <c r="C77" s="5" t="s">
        <v>812</v>
      </c>
      <c r="D77" s="21" t="s">
        <v>798</v>
      </c>
      <c r="E77" s="5">
        <v>3</v>
      </c>
      <c r="F77" s="5" t="s">
        <v>813</v>
      </c>
    </row>
    <row r="78" ht="15.75" customHeight="1" spans="1:6">
      <c r="A78" s="5"/>
      <c r="B78" s="5" t="s">
        <v>307</v>
      </c>
      <c r="C78" s="5" t="s">
        <v>814</v>
      </c>
      <c r="D78" s="21" t="s">
        <v>815</v>
      </c>
      <c r="E78" s="5">
        <v>3</v>
      </c>
      <c r="F78" s="5" t="s">
        <v>799</v>
      </c>
    </row>
    <row r="79" customHeight="1" spans="1:6">
      <c r="A79" s="5"/>
      <c r="B79" s="5"/>
      <c r="C79" s="5" t="s">
        <v>816</v>
      </c>
      <c r="D79" s="21" t="s">
        <v>815</v>
      </c>
      <c r="E79" s="5">
        <v>3</v>
      </c>
      <c r="F79" s="5" t="s">
        <v>799</v>
      </c>
    </row>
    <row r="80" ht="15.75" customHeight="1" spans="1:6">
      <c r="A80" s="5"/>
      <c r="B80" s="5"/>
      <c r="C80" s="5" t="s">
        <v>817</v>
      </c>
      <c r="D80" s="21" t="s">
        <v>815</v>
      </c>
      <c r="E80" s="5">
        <v>3</v>
      </c>
      <c r="F80" s="5" t="s">
        <v>799</v>
      </c>
    </row>
    <row r="81" ht="15.75" customHeight="1" spans="1:6">
      <c r="A81" s="5"/>
      <c r="B81" s="5"/>
      <c r="C81" s="5" t="s">
        <v>818</v>
      </c>
      <c r="D81" s="21" t="s">
        <v>815</v>
      </c>
      <c r="E81" s="5">
        <v>3</v>
      </c>
      <c r="F81" s="5" t="s">
        <v>799</v>
      </c>
    </row>
    <row r="82" ht="15.75" customHeight="1" spans="1:6">
      <c r="A82" s="5"/>
      <c r="B82" s="5"/>
      <c r="C82" s="5" t="s">
        <v>819</v>
      </c>
      <c r="D82" s="21" t="s">
        <v>815</v>
      </c>
      <c r="E82" s="5">
        <v>3</v>
      </c>
      <c r="F82" s="5" t="s">
        <v>799</v>
      </c>
    </row>
    <row r="83" ht="15.75" customHeight="1" spans="1:6">
      <c r="A83" s="5"/>
      <c r="B83" s="5"/>
      <c r="C83" s="5" t="s">
        <v>820</v>
      </c>
      <c r="D83" s="21" t="s">
        <v>815</v>
      </c>
      <c r="E83" s="5">
        <v>3</v>
      </c>
      <c r="F83" s="5" t="s">
        <v>799</v>
      </c>
    </row>
    <row r="84" ht="15.75" customHeight="1" spans="1:6">
      <c r="A84" s="5"/>
      <c r="B84" s="5" t="s">
        <v>587</v>
      </c>
      <c r="C84" s="5" t="s">
        <v>804</v>
      </c>
      <c r="D84" s="21" t="s">
        <v>815</v>
      </c>
      <c r="E84" s="5">
        <v>3</v>
      </c>
      <c r="F84" s="5" t="s">
        <v>799</v>
      </c>
    </row>
    <row r="85" ht="15.75" customHeight="1" spans="1:6">
      <c r="A85" s="5"/>
      <c r="B85" s="5"/>
      <c r="C85" s="5" t="s">
        <v>805</v>
      </c>
      <c r="D85" s="21" t="s">
        <v>815</v>
      </c>
      <c r="E85" s="5">
        <v>3</v>
      </c>
      <c r="F85" s="5" t="s">
        <v>799</v>
      </c>
    </row>
    <row r="86" ht="15.75" customHeight="1" spans="1:6">
      <c r="A86" s="5"/>
      <c r="B86" s="5"/>
      <c r="C86" s="5" t="s">
        <v>806</v>
      </c>
      <c r="D86" s="21" t="s">
        <v>815</v>
      </c>
      <c r="E86" s="5">
        <v>3</v>
      </c>
      <c r="F86" s="5" t="s">
        <v>799</v>
      </c>
    </row>
    <row r="87" ht="15.75" customHeight="1" spans="1:6">
      <c r="A87" s="5"/>
      <c r="B87" s="5"/>
      <c r="C87" s="5" t="s">
        <v>807</v>
      </c>
      <c r="D87" s="21" t="s">
        <v>815</v>
      </c>
      <c r="E87" s="5">
        <v>3</v>
      </c>
      <c r="F87" s="5" t="s">
        <v>799</v>
      </c>
    </row>
    <row r="88" ht="15.75" customHeight="1" spans="1:6">
      <c r="A88" s="5"/>
      <c r="B88" s="5"/>
      <c r="C88" s="5" t="s">
        <v>808</v>
      </c>
      <c r="D88" s="21" t="s">
        <v>815</v>
      </c>
      <c r="E88" s="5">
        <v>3</v>
      </c>
      <c r="F88" s="5" t="s">
        <v>799</v>
      </c>
    </row>
    <row r="89" ht="15.75" customHeight="1" spans="1:6">
      <c r="A89" s="5"/>
      <c r="B89" s="5"/>
      <c r="C89" s="5" t="s">
        <v>809</v>
      </c>
      <c r="D89" s="21" t="s">
        <v>815</v>
      </c>
      <c r="E89" s="5">
        <v>3</v>
      </c>
      <c r="F89" s="5" t="s">
        <v>799</v>
      </c>
    </row>
    <row r="90" ht="15.75" customHeight="1" spans="1:6">
      <c r="A90" s="5"/>
      <c r="B90" s="5"/>
      <c r="C90" s="5" t="s">
        <v>810</v>
      </c>
      <c r="D90" s="21" t="s">
        <v>815</v>
      </c>
      <c r="E90" s="5">
        <v>3</v>
      </c>
      <c r="F90" s="5" t="s">
        <v>799</v>
      </c>
    </row>
    <row r="91" ht="15.75" customHeight="1" spans="1:6">
      <c r="A91" s="5"/>
      <c r="B91" s="5"/>
      <c r="C91" s="5" t="s">
        <v>811</v>
      </c>
      <c r="D91" s="21" t="s">
        <v>815</v>
      </c>
      <c r="E91" s="5">
        <v>3</v>
      </c>
      <c r="F91" s="5" t="s">
        <v>799</v>
      </c>
    </row>
    <row r="92" ht="15.75" customHeight="1" spans="1:6">
      <c r="A92" s="5"/>
      <c r="B92" s="5"/>
      <c r="C92" s="5" t="s">
        <v>812</v>
      </c>
      <c r="D92" s="21" t="s">
        <v>815</v>
      </c>
      <c r="E92" s="5">
        <v>3</v>
      </c>
      <c r="F92" s="5" t="s">
        <v>799</v>
      </c>
    </row>
    <row r="93" ht="15.75" customHeight="1" spans="1:6">
      <c r="A93" s="5"/>
      <c r="B93" s="25" t="s">
        <v>590</v>
      </c>
      <c r="C93" s="5" t="s">
        <v>821</v>
      </c>
      <c r="D93" s="21" t="s">
        <v>822</v>
      </c>
      <c r="E93" s="5">
        <v>3</v>
      </c>
      <c r="F93" s="5" t="s">
        <v>799</v>
      </c>
    </row>
    <row r="94" ht="15.75" customHeight="1" spans="1:6">
      <c r="A94" s="5"/>
      <c r="B94" s="25"/>
      <c r="C94" s="5" t="s">
        <v>823</v>
      </c>
      <c r="D94" s="21" t="s">
        <v>822</v>
      </c>
      <c r="E94" s="5">
        <v>3</v>
      </c>
      <c r="F94" s="5" t="s">
        <v>799</v>
      </c>
    </row>
    <row r="95" ht="15.75" customHeight="1" spans="1:6">
      <c r="A95" s="5"/>
      <c r="B95" s="25"/>
      <c r="C95" s="5" t="s">
        <v>824</v>
      </c>
      <c r="D95" s="21" t="s">
        <v>822</v>
      </c>
      <c r="E95" s="5">
        <v>3</v>
      </c>
      <c r="F95" s="5" t="s">
        <v>799</v>
      </c>
    </row>
    <row r="96" ht="15.75" customHeight="1" spans="1:6">
      <c r="A96" s="5"/>
      <c r="B96" s="25"/>
      <c r="C96" s="5" t="s">
        <v>825</v>
      </c>
      <c r="D96" s="21" t="s">
        <v>822</v>
      </c>
      <c r="E96" s="5">
        <v>3</v>
      </c>
      <c r="F96" s="5" t="s">
        <v>799</v>
      </c>
    </row>
    <row r="97" customHeight="1" spans="1:6">
      <c r="A97" s="5"/>
      <c r="B97" s="25"/>
      <c r="C97" s="5" t="s">
        <v>826</v>
      </c>
      <c r="D97" s="21" t="s">
        <v>822</v>
      </c>
      <c r="E97" s="5">
        <v>3</v>
      </c>
      <c r="F97" s="5" t="s">
        <v>799</v>
      </c>
    </row>
    <row r="98" ht="15.75" customHeight="1" spans="1:6">
      <c r="A98" s="5"/>
      <c r="B98" s="25"/>
      <c r="C98" s="5" t="s">
        <v>827</v>
      </c>
      <c r="D98" s="21" t="s">
        <v>822</v>
      </c>
      <c r="E98" s="5">
        <v>3</v>
      </c>
      <c r="F98" s="5" t="s">
        <v>799</v>
      </c>
    </row>
    <row r="99" ht="15.75" customHeight="1" spans="1:6">
      <c r="A99" s="5"/>
      <c r="B99" s="25"/>
      <c r="C99" s="5" t="s">
        <v>828</v>
      </c>
      <c r="D99" s="21" t="s">
        <v>822</v>
      </c>
      <c r="E99" s="5">
        <v>3</v>
      </c>
      <c r="F99" s="5" t="s">
        <v>799</v>
      </c>
    </row>
    <row r="100" ht="15.75" customHeight="1" spans="1:6">
      <c r="A100" s="5"/>
      <c r="B100" s="25"/>
      <c r="C100" s="5" t="s">
        <v>829</v>
      </c>
      <c r="D100" s="21" t="s">
        <v>822</v>
      </c>
      <c r="E100" s="5">
        <v>3</v>
      </c>
      <c r="F100" s="5" t="s">
        <v>799</v>
      </c>
    </row>
    <row r="101" ht="15.75" customHeight="1" spans="1:6">
      <c r="A101" s="5"/>
      <c r="B101" s="25" t="s">
        <v>307</v>
      </c>
      <c r="C101" s="5" t="s">
        <v>830</v>
      </c>
      <c r="D101" s="21" t="s">
        <v>822</v>
      </c>
      <c r="E101" s="5">
        <v>3</v>
      </c>
      <c r="F101" s="5" t="s">
        <v>799</v>
      </c>
    </row>
    <row r="102" customHeight="1" spans="1:6">
      <c r="A102" s="5"/>
      <c r="B102" s="25"/>
      <c r="C102" s="5" t="s">
        <v>816</v>
      </c>
      <c r="D102" s="21" t="s">
        <v>822</v>
      </c>
      <c r="E102" s="5">
        <v>3</v>
      </c>
      <c r="F102" s="5" t="s">
        <v>799</v>
      </c>
    </row>
    <row r="103" ht="15.75" customHeight="1" spans="1:6">
      <c r="A103" s="5"/>
      <c r="B103" s="25"/>
      <c r="C103" s="5" t="s">
        <v>817</v>
      </c>
      <c r="D103" s="21" t="s">
        <v>822</v>
      </c>
      <c r="E103" s="5">
        <v>3</v>
      </c>
      <c r="F103" s="5" t="s">
        <v>799</v>
      </c>
    </row>
    <row r="104" customHeight="1" spans="1:6">
      <c r="A104" s="5"/>
      <c r="B104" s="25"/>
      <c r="C104" s="5" t="s">
        <v>818</v>
      </c>
      <c r="D104" s="21" t="s">
        <v>822</v>
      </c>
      <c r="E104" s="5">
        <v>3</v>
      </c>
      <c r="F104" s="5" t="s">
        <v>799</v>
      </c>
    </row>
    <row r="105" spans="1:6">
      <c r="A105" s="5"/>
      <c r="B105" s="25"/>
      <c r="C105" s="5" t="s">
        <v>819</v>
      </c>
      <c r="D105" s="21" t="s">
        <v>822</v>
      </c>
      <c r="E105" s="5">
        <v>3</v>
      </c>
      <c r="F105" s="5" t="s">
        <v>799</v>
      </c>
    </row>
    <row r="106" spans="1:6">
      <c r="A106" s="5"/>
      <c r="B106" s="25"/>
      <c r="C106" s="5" t="s">
        <v>820</v>
      </c>
      <c r="D106" s="21" t="s">
        <v>822</v>
      </c>
      <c r="E106" s="5">
        <v>3</v>
      </c>
      <c r="F106" s="5" t="s">
        <v>799</v>
      </c>
    </row>
    <row r="107" ht="15.75" customHeight="1" spans="1:6">
      <c r="A107" s="5"/>
      <c r="B107" s="25"/>
      <c r="C107" s="5" t="s">
        <v>831</v>
      </c>
      <c r="D107" s="21" t="s">
        <v>822</v>
      </c>
      <c r="E107" s="5">
        <v>3</v>
      </c>
      <c r="F107" s="5" t="s">
        <v>799</v>
      </c>
    </row>
    <row r="108" ht="15.75" customHeight="1" spans="1:6">
      <c r="A108" s="5"/>
      <c r="B108" s="25"/>
      <c r="C108" s="5" t="s">
        <v>832</v>
      </c>
      <c r="D108" s="21" t="s">
        <v>822</v>
      </c>
      <c r="E108" s="5">
        <v>3</v>
      </c>
      <c r="F108" s="5" t="s">
        <v>799</v>
      </c>
    </row>
    <row r="109" ht="15.75" customHeight="1" spans="1:6">
      <c r="A109" s="5"/>
      <c r="B109" s="25"/>
      <c r="C109" s="5" t="s">
        <v>833</v>
      </c>
      <c r="D109" s="21" t="s">
        <v>822</v>
      </c>
      <c r="E109" s="5">
        <v>3</v>
      </c>
      <c r="F109" s="5" t="s">
        <v>834</v>
      </c>
    </row>
    <row r="110" ht="15.75" customHeight="1" spans="1:6">
      <c r="A110" s="5"/>
      <c r="B110" s="25"/>
      <c r="C110" s="5" t="s">
        <v>835</v>
      </c>
      <c r="D110" s="21" t="s">
        <v>822</v>
      </c>
      <c r="E110" s="5">
        <v>3</v>
      </c>
      <c r="F110" s="5" t="s">
        <v>799</v>
      </c>
    </row>
    <row r="111" customHeight="1" spans="1:6">
      <c r="A111" s="5"/>
      <c r="B111" s="25"/>
      <c r="C111" s="5" t="s">
        <v>836</v>
      </c>
      <c r="D111" s="21" t="s">
        <v>822</v>
      </c>
      <c r="E111" s="5">
        <v>3</v>
      </c>
      <c r="F111" s="5" t="s">
        <v>799</v>
      </c>
    </row>
    <row r="112" ht="15.75" customHeight="1" spans="1:6">
      <c r="A112" s="5"/>
      <c r="B112" s="25"/>
      <c r="C112" s="5" t="s">
        <v>308</v>
      </c>
      <c r="D112" s="21" t="s">
        <v>822</v>
      </c>
      <c r="E112" s="5">
        <v>3</v>
      </c>
      <c r="F112" s="5" t="s">
        <v>799</v>
      </c>
    </row>
    <row r="113" ht="15.75" customHeight="1" spans="1:6">
      <c r="A113" s="5"/>
      <c r="B113" s="25"/>
      <c r="C113" s="5" t="s">
        <v>837</v>
      </c>
      <c r="D113" s="21" t="s">
        <v>822</v>
      </c>
      <c r="E113" s="5">
        <v>3</v>
      </c>
      <c r="F113" s="5" t="s">
        <v>799</v>
      </c>
    </row>
    <row r="114" ht="15.75" customHeight="1" spans="1:6">
      <c r="A114" s="5"/>
      <c r="B114" s="5" t="s">
        <v>587</v>
      </c>
      <c r="C114" s="5" t="s">
        <v>804</v>
      </c>
      <c r="D114" s="21" t="s">
        <v>822</v>
      </c>
      <c r="E114" s="5">
        <v>3</v>
      </c>
      <c r="F114" s="5" t="s">
        <v>799</v>
      </c>
    </row>
    <row r="115" ht="15.75" customHeight="1" spans="1:6">
      <c r="A115" s="5"/>
      <c r="B115" s="5"/>
      <c r="C115" s="5" t="s">
        <v>805</v>
      </c>
      <c r="D115" s="21" t="s">
        <v>822</v>
      </c>
      <c r="E115" s="5">
        <v>3</v>
      </c>
      <c r="F115" s="5" t="s">
        <v>799</v>
      </c>
    </row>
    <row r="116" customHeight="1" spans="1:6">
      <c r="A116" s="5"/>
      <c r="B116" s="5"/>
      <c r="C116" s="5" t="s">
        <v>806</v>
      </c>
      <c r="D116" s="21" t="s">
        <v>822</v>
      </c>
      <c r="E116" s="5">
        <v>3</v>
      </c>
      <c r="F116" s="5" t="s">
        <v>799</v>
      </c>
    </row>
    <row r="117" ht="15.75" customHeight="1" spans="1:6">
      <c r="A117" s="5"/>
      <c r="B117" s="5"/>
      <c r="C117" s="5" t="s">
        <v>807</v>
      </c>
      <c r="D117" s="21" t="s">
        <v>822</v>
      </c>
      <c r="E117" s="5">
        <v>3</v>
      </c>
      <c r="F117" s="5" t="s">
        <v>799</v>
      </c>
    </row>
    <row r="118" ht="15.75" customHeight="1" spans="1:6">
      <c r="A118" s="5"/>
      <c r="B118" s="5"/>
      <c r="C118" s="5" t="s">
        <v>808</v>
      </c>
      <c r="D118" s="21" t="s">
        <v>822</v>
      </c>
      <c r="E118" s="5">
        <v>3</v>
      </c>
      <c r="F118" s="5" t="s">
        <v>799</v>
      </c>
    </row>
    <row r="119" ht="15.75" customHeight="1" spans="1:6">
      <c r="A119" s="5"/>
      <c r="B119" s="5"/>
      <c r="C119" s="5" t="s">
        <v>809</v>
      </c>
      <c r="D119" s="21" t="s">
        <v>822</v>
      </c>
      <c r="E119" s="5">
        <v>3</v>
      </c>
      <c r="F119" s="5" t="s">
        <v>799</v>
      </c>
    </row>
    <row r="120" ht="15.75" customHeight="1" spans="1:6">
      <c r="A120" s="5"/>
      <c r="B120" s="5"/>
      <c r="C120" s="5" t="s">
        <v>810</v>
      </c>
      <c r="D120" s="21" t="s">
        <v>822</v>
      </c>
      <c r="E120" s="5">
        <v>3</v>
      </c>
      <c r="F120" s="5" t="s">
        <v>799</v>
      </c>
    </row>
    <row r="121" spans="1:6">
      <c r="A121" s="5"/>
      <c r="B121" s="5"/>
      <c r="C121" s="5" t="s">
        <v>811</v>
      </c>
      <c r="D121" s="21" t="s">
        <v>822</v>
      </c>
      <c r="E121" s="5">
        <v>3</v>
      </c>
      <c r="F121" s="5" t="s">
        <v>799</v>
      </c>
    </row>
    <row r="122" spans="1:6">
      <c r="A122" s="5"/>
      <c r="B122" s="5"/>
      <c r="C122" s="5" t="s">
        <v>812</v>
      </c>
      <c r="D122" s="21" t="s">
        <v>822</v>
      </c>
      <c r="E122" s="5">
        <v>3</v>
      </c>
      <c r="F122" s="5" t="s">
        <v>799</v>
      </c>
    </row>
    <row r="123" spans="1:6">
      <c r="A123" s="5"/>
      <c r="B123" s="5" t="s">
        <v>588</v>
      </c>
      <c r="C123" s="5" t="s">
        <v>801</v>
      </c>
      <c r="D123" s="21" t="s">
        <v>822</v>
      </c>
      <c r="E123" s="5">
        <v>3</v>
      </c>
      <c r="F123" s="5" t="s">
        <v>799</v>
      </c>
    </row>
    <row r="124" spans="1:6">
      <c r="A124" s="5"/>
      <c r="B124" s="5"/>
      <c r="C124" s="5" t="s">
        <v>802</v>
      </c>
      <c r="D124" s="21" t="s">
        <v>822</v>
      </c>
      <c r="E124" s="5">
        <v>3</v>
      </c>
      <c r="F124" s="5" t="s">
        <v>799</v>
      </c>
    </row>
    <row r="125" spans="1:6">
      <c r="A125" s="5"/>
      <c r="B125" s="5"/>
      <c r="C125" s="5" t="s">
        <v>803</v>
      </c>
      <c r="D125" s="21" t="s">
        <v>822</v>
      </c>
      <c r="E125" s="5">
        <v>3</v>
      </c>
      <c r="F125" s="5" t="s">
        <v>799</v>
      </c>
    </row>
    <row r="126" spans="1:6">
      <c r="A126" s="5"/>
      <c r="B126" s="5" t="s">
        <v>276</v>
      </c>
      <c r="C126" s="5" t="s">
        <v>797</v>
      </c>
      <c r="D126" s="21" t="s">
        <v>822</v>
      </c>
      <c r="E126" s="5">
        <v>3</v>
      </c>
      <c r="F126" s="5" t="s">
        <v>799</v>
      </c>
    </row>
    <row r="127" spans="1:6">
      <c r="A127" s="5"/>
      <c r="B127" s="5"/>
      <c r="C127" s="5" t="s">
        <v>800</v>
      </c>
      <c r="D127" s="21" t="s">
        <v>822</v>
      </c>
      <c r="E127" s="5">
        <v>3</v>
      </c>
      <c r="F127" s="5" t="s">
        <v>799</v>
      </c>
    </row>
    <row r="128" spans="1:6">
      <c r="A128" s="5" t="s">
        <v>5</v>
      </c>
      <c r="B128" s="5" t="s">
        <v>620</v>
      </c>
      <c r="C128" s="8" t="s">
        <v>838</v>
      </c>
      <c r="D128" s="5">
        <v>5.11</v>
      </c>
      <c r="E128" s="5"/>
      <c r="F128" s="5"/>
    </row>
    <row r="129" spans="1:6">
      <c r="A129" s="5"/>
      <c r="B129" s="5" t="s">
        <v>619</v>
      </c>
      <c r="C129" s="5" t="s">
        <v>839</v>
      </c>
      <c r="D129" s="5">
        <v>5.11</v>
      </c>
      <c r="E129" s="5"/>
      <c r="F129" s="5"/>
    </row>
    <row r="130" spans="1:6">
      <c r="A130" s="5"/>
      <c r="B130" s="5" t="s">
        <v>619</v>
      </c>
      <c r="C130" s="5" t="s">
        <v>840</v>
      </c>
      <c r="D130" s="5">
        <v>5.11</v>
      </c>
      <c r="E130" s="5"/>
      <c r="F130" s="5"/>
    </row>
    <row r="131" spans="1:6">
      <c r="A131" s="5"/>
      <c r="B131" s="5" t="s">
        <v>619</v>
      </c>
      <c r="C131" s="5" t="s">
        <v>841</v>
      </c>
      <c r="D131" s="5">
        <v>5.11</v>
      </c>
      <c r="E131" s="5"/>
      <c r="F131" s="5"/>
    </row>
    <row r="132" spans="1:6">
      <c r="A132" s="5"/>
      <c r="B132" s="5" t="s">
        <v>619</v>
      </c>
      <c r="C132" s="5" t="s">
        <v>842</v>
      </c>
      <c r="D132" s="5">
        <v>5.11</v>
      </c>
      <c r="E132" s="5"/>
      <c r="F132" s="5"/>
    </row>
    <row r="133" spans="1:6">
      <c r="A133" s="5"/>
      <c r="B133" s="5" t="s">
        <v>619</v>
      </c>
      <c r="C133" s="5" t="s">
        <v>843</v>
      </c>
      <c r="D133" s="5">
        <v>5.11</v>
      </c>
      <c r="E133" s="5"/>
      <c r="F133" s="5"/>
    </row>
    <row r="134" spans="1:6">
      <c r="A134" s="5"/>
      <c r="B134" s="5" t="s">
        <v>619</v>
      </c>
      <c r="C134" s="5" t="s">
        <v>844</v>
      </c>
      <c r="D134" s="5">
        <v>5.11</v>
      </c>
      <c r="E134" s="5"/>
      <c r="F134" s="5"/>
    </row>
    <row r="135" spans="1:6">
      <c r="A135" s="5"/>
      <c r="B135" s="5" t="s">
        <v>626</v>
      </c>
      <c r="C135" s="5" t="s">
        <v>845</v>
      </c>
      <c r="D135" s="5">
        <v>5.11</v>
      </c>
      <c r="E135" s="5"/>
      <c r="F135" s="5"/>
    </row>
    <row r="136" spans="1:6">
      <c r="A136" s="5"/>
      <c r="B136" s="5" t="s">
        <v>626</v>
      </c>
      <c r="C136" s="5" t="s">
        <v>846</v>
      </c>
      <c r="D136" s="5">
        <v>5.11</v>
      </c>
      <c r="E136" s="5"/>
      <c r="F136" s="5"/>
    </row>
    <row r="137" spans="1:6">
      <c r="A137" s="5"/>
      <c r="B137" s="5" t="s">
        <v>625</v>
      </c>
      <c r="C137" s="5" t="s">
        <v>847</v>
      </c>
      <c r="D137" s="5">
        <v>5.11</v>
      </c>
      <c r="E137" s="5"/>
      <c r="F137" s="5"/>
    </row>
    <row r="138" spans="1:6">
      <c r="A138" s="5"/>
      <c r="B138" s="5" t="s">
        <v>625</v>
      </c>
      <c r="C138" s="5" t="s">
        <v>848</v>
      </c>
      <c r="D138" s="5">
        <v>5.11</v>
      </c>
      <c r="E138" s="5"/>
      <c r="F138" s="5"/>
    </row>
    <row r="139" spans="1:6">
      <c r="A139" s="5"/>
      <c r="B139" s="5" t="s">
        <v>625</v>
      </c>
      <c r="C139" s="5" t="s">
        <v>849</v>
      </c>
      <c r="D139" s="5">
        <v>5.11</v>
      </c>
      <c r="E139" s="5"/>
      <c r="F139" s="5"/>
    </row>
    <row r="140" spans="1:6">
      <c r="A140" s="5"/>
      <c r="B140" s="5" t="s">
        <v>625</v>
      </c>
      <c r="C140" s="5" t="s">
        <v>336</v>
      </c>
      <c r="D140" s="5">
        <v>5.11</v>
      </c>
      <c r="E140" s="5"/>
      <c r="F140" s="5"/>
    </row>
    <row r="141" spans="1:6">
      <c r="A141" s="5"/>
      <c r="B141" s="5" t="s">
        <v>625</v>
      </c>
      <c r="C141" s="5" t="s">
        <v>340</v>
      </c>
      <c r="D141" s="5">
        <v>5.11</v>
      </c>
      <c r="E141" s="5"/>
      <c r="F141" s="5"/>
    </row>
    <row r="142" spans="1:6">
      <c r="A142" s="5"/>
      <c r="B142" s="5" t="s">
        <v>625</v>
      </c>
      <c r="C142" s="5" t="s">
        <v>850</v>
      </c>
      <c r="D142" s="5">
        <v>5.11</v>
      </c>
      <c r="E142" s="5"/>
      <c r="F142" s="5"/>
    </row>
    <row r="143" spans="1:6">
      <c r="A143" s="5"/>
      <c r="B143" s="5" t="s">
        <v>625</v>
      </c>
      <c r="C143" s="5" t="s">
        <v>851</v>
      </c>
      <c r="D143" s="5">
        <v>5.11</v>
      </c>
      <c r="E143" s="5"/>
      <c r="F143" s="5"/>
    </row>
    <row r="144" spans="1:6">
      <c r="A144" s="5"/>
      <c r="B144" s="5" t="s">
        <v>625</v>
      </c>
      <c r="C144" s="5" t="s">
        <v>342</v>
      </c>
      <c r="D144" s="5">
        <v>5.11</v>
      </c>
      <c r="E144" s="5"/>
      <c r="F144" s="5"/>
    </row>
    <row r="145" spans="1:6">
      <c r="A145" s="5"/>
      <c r="B145" s="5" t="s">
        <v>625</v>
      </c>
      <c r="C145" s="5" t="s">
        <v>852</v>
      </c>
      <c r="D145" s="5">
        <v>5.11</v>
      </c>
      <c r="E145" s="5"/>
      <c r="F145" s="5"/>
    </row>
    <row r="146" spans="1:6">
      <c r="A146" s="5"/>
      <c r="B146" s="5" t="s">
        <v>625</v>
      </c>
      <c r="C146" s="5" t="s">
        <v>853</v>
      </c>
      <c r="D146" s="5">
        <v>5.11</v>
      </c>
      <c r="E146" s="5"/>
      <c r="F146" s="5"/>
    </row>
    <row r="147" spans="1:6">
      <c r="A147" s="5"/>
      <c r="B147" s="5" t="s">
        <v>625</v>
      </c>
      <c r="C147" s="5" t="s">
        <v>854</v>
      </c>
      <c r="D147" s="5">
        <v>5.11</v>
      </c>
      <c r="E147" s="5"/>
      <c r="F147" s="5"/>
    </row>
    <row r="148" spans="1:6">
      <c r="A148" s="5"/>
      <c r="B148" s="5" t="s">
        <v>625</v>
      </c>
      <c r="C148" s="5" t="s">
        <v>341</v>
      </c>
      <c r="D148" s="5">
        <v>5.11</v>
      </c>
      <c r="E148" s="5"/>
      <c r="F148" s="5"/>
    </row>
    <row r="149" spans="1:6">
      <c r="A149" s="5"/>
      <c r="B149" s="5" t="s">
        <v>623</v>
      </c>
      <c r="C149" s="5" t="s">
        <v>855</v>
      </c>
      <c r="D149" s="5">
        <v>5.11</v>
      </c>
      <c r="E149" s="5"/>
      <c r="F149" s="5"/>
    </row>
    <row r="150" spans="1:6">
      <c r="A150" s="5"/>
      <c r="B150" s="5" t="s">
        <v>623</v>
      </c>
      <c r="C150" s="5" t="s">
        <v>856</v>
      </c>
      <c r="D150" s="5">
        <v>5.11</v>
      </c>
      <c r="E150" s="5"/>
      <c r="F150" s="5"/>
    </row>
    <row r="151" spans="1:6">
      <c r="A151" s="5"/>
      <c r="B151" s="5" t="s">
        <v>623</v>
      </c>
      <c r="C151" s="5" t="s">
        <v>188</v>
      </c>
      <c r="D151" s="5">
        <v>5.11</v>
      </c>
      <c r="E151" s="5"/>
      <c r="F151" s="5"/>
    </row>
    <row r="152" spans="1:6">
      <c r="A152" s="5"/>
      <c r="B152" s="5" t="s">
        <v>624</v>
      </c>
      <c r="C152" s="5" t="s">
        <v>857</v>
      </c>
      <c r="D152" s="5">
        <v>5.12</v>
      </c>
      <c r="E152" s="5"/>
      <c r="F152" s="5"/>
    </row>
    <row r="153" spans="1:6">
      <c r="A153" s="5"/>
      <c r="B153" s="5" t="s">
        <v>624</v>
      </c>
      <c r="C153" s="5" t="s">
        <v>858</v>
      </c>
      <c r="D153" s="5">
        <v>5.12</v>
      </c>
      <c r="E153" s="5"/>
      <c r="F153" s="5"/>
    </row>
    <row r="154" spans="1:6">
      <c r="A154" s="5"/>
      <c r="B154" s="5" t="s">
        <v>625</v>
      </c>
      <c r="C154" s="5" t="s">
        <v>859</v>
      </c>
      <c r="D154" s="5">
        <v>5.12</v>
      </c>
      <c r="E154" s="5"/>
      <c r="F154" s="5"/>
    </row>
    <row r="155" spans="1:6">
      <c r="A155" s="5"/>
      <c r="B155" s="5" t="s">
        <v>625</v>
      </c>
      <c r="C155" s="5" t="s">
        <v>850</v>
      </c>
      <c r="D155" s="5">
        <v>5.12</v>
      </c>
      <c r="E155" s="5"/>
      <c r="F155" s="5"/>
    </row>
    <row r="156" spans="1:6">
      <c r="A156" s="5"/>
      <c r="B156" s="5" t="s">
        <v>625</v>
      </c>
      <c r="C156" s="5" t="s">
        <v>860</v>
      </c>
      <c r="D156" s="5">
        <v>5.12</v>
      </c>
      <c r="E156" s="5"/>
      <c r="F156" s="5"/>
    </row>
    <row r="157" spans="1:6">
      <c r="A157" s="5"/>
      <c r="B157" s="5" t="s">
        <v>625</v>
      </c>
      <c r="C157" s="5" t="s">
        <v>861</v>
      </c>
      <c r="D157" s="5">
        <v>5.12</v>
      </c>
      <c r="E157" s="5"/>
      <c r="F157" s="5"/>
    </row>
    <row r="158" spans="1:6">
      <c r="A158" s="5"/>
      <c r="B158" s="5" t="s">
        <v>625</v>
      </c>
      <c r="C158" s="5" t="s">
        <v>862</v>
      </c>
      <c r="D158" s="5">
        <v>5.12</v>
      </c>
      <c r="E158" s="5"/>
      <c r="F158" s="5"/>
    </row>
    <row r="159" spans="1:6">
      <c r="A159" s="5"/>
      <c r="B159" s="5" t="s">
        <v>625</v>
      </c>
      <c r="C159" s="5" t="s">
        <v>860</v>
      </c>
      <c r="D159" s="5">
        <v>5.12</v>
      </c>
      <c r="E159" s="5"/>
      <c r="F159" s="5"/>
    </row>
    <row r="160" spans="1:6">
      <c r="A160" s="5"/>
      <c r="B160" s="5" t="s">
        <v>619</v>
      </c>
      <c r="C160" s="5" t="s">
        <v>843</v>
      </c>
      <c r="D160" s="5">
        <v>5.12</v>
      </c>
      <c r="E160" s="5"/>
      <c r="F160" s="5"/>
    </row>
    <row r="161" spans="1:6">
      <c r="A161" s="5"/>
      <c r="B161" s="5" t="s">
        <v>623</v>
      </c>
      <c r="C161" s="5" t="s">
        <v>856</v>
      </c>
      <c r="D161" s="5">
        <v>5.12</v>
      </c>
      <c r="E161" s="5"/>
      <c r="F161" s="5"/>
    </row>
    <row r="162" spans="1:6">
      <c r="A162" s="5"/>
      <c r="B162" s="5" t="s">
        <v>623</v>
      </c>
      <c r="C162" s="5" t="s">
        <v>188</v>
      </c>
      <c r="D162" s="5">
        <v>5.12</v>
      </c>
      <c r="E162" s="5"/>
      <c r="F162" s="5"/>
    </row>
    <row r="163" spans="1:6">
      <c r="A163" s="5"/>
      <c r="B163" s="5" t="s">
        <v>625</v>
      </c>
      <c r="C163" s="5" t="s">
        <v>863</v>
      </c>
      <c r="D163" s="5">
        <v>5.13</v>
      </c>
      <c r="E163" s="5"/>
      <c r="F163" s="5"/>
    </row>
    <row r="164" spans="1:6">
      <c r="A164" s="5"/>
      <c r="B164" s="5" t="s">
        <v>625</v>
      </c>
      <c r="C164" s="5" t="s">
        <v>864</v>
      </c>
      <c r="D164" s="5">
        <v>5.13</v>
      </c>
      <c r="E164" s="5"/>
      <c r="F164" s="5"/>
    </row>
    <row r="165" spans="1:6">
      <c r="A165" s="5"/>
      <c r="B165" s="5" t="s">
        <v>625</v>
      </c>
      <c r="C165" s="5" t="s">
        <v>865</v>
      </c>
      <c r="D165" s="5">
        <v>5.13</v>
      </c>
      <c r="E165" s="5"/>
      <c r="F165" s="5"/>
    </row>
    <row r="166" spans="1:6">
      <c r="A166" s="5"/>
      <c r="B166" s="5" t="s">
        <v>625</v>
      </c>
      <c r="C166" s="5" t="s">
        <v>866</v>
      </c>
      <c r="D166" s="5">
        <v>5.13</v>
      </c>
      <c r="E166" s="5"/>
      <c r="F166" s="5"/>
    </row>
    <row r="167" spans="1:6">
      <c r="A167" s="5"/>
      <c r="B167" s="5" t="s">
        <v>625</v>
      </c>
      <c r="C167" s="5" t="s">
        <v>854</v>
      </c>
      <c r="D167" s="5">
        <v>5.13</v>
      </c>
      <c r="E167" s="5"/>
      <c r="F167" s="5"/>
    </row>
    <row r="168" spans="1:6">
      <c r="A168" s="5"/>
      <c r="B168" s="5" t="s">
        <v>625</v>
      </c>
      <c r="C168" s="5" t="s">
        <v>867</v>
      </c>
      <c r="D168" s="5">
        <v>5.13</v>
      </c>
      <c r="E168" s="5"/>
      <c r="F168" s="5"/>
    </row>
    <row r="169" spans="1:6">
      <c r="A169" s="5"/>
      <c r="B169" s="5" t="s">
        <v>625</v>
      </c>
      <c r="C169" s="5" t="s">
        <v>863</v>
      </c>
      <c r="D169" s="5">
        <v>5.13</v>
      </c>
      <c r="E169" s="5"/>
      <c r="F169" s="5"/>
    </row>
    <row r="170" spans="1:6">
      <c r="A170" s="5"/>
      <c r="B170" s="5" t="s">
        <v>625</v>
      </c>
      <c r="C170" s="5" t="s">
        <v>868</v>
      </c>
      <c r="D170" s="5">
        <v>5.13</v>
      </c>
      <c r="E170" s="5"/>
      <c r="F170" s="5"/>
    </row>
    <row r="171" spans="1:6">
      <c r="A171" s="5"/>
      <c r="B171" s="5" t="s">
        <v>623</v>
      </c>
      <c r="C171" s="5" t="s">
        <v>188</v>
      </c>
      <c r="D171" s="5">
        <v>5.13</v>
      </c>
      <c r="E171" s="5"/>
      <c r="F171" s="5"/>
    </row>
    <row r="172" spans="1:6">
      <c r="A172" s="5"/>
      <c r="B172" s="5" t="s">
        <v>619</v>
      </c>
      <c r="C172" s="5" t="s">
        <v>841</v>
      </c>
      <c r="D172" s="5">
        <v>5.13</v>
      </c>
      <c r="E172" s="5"/>
      <c r="F172" s="5"/>
    </row>
    <row r="173" spans="1:6">
      <c r="A173" s="5"/>
      <c r="B173" s="5" t="s">
        <v>619</v>
      </c>
      <c r="C173" s="5" t="s">
        <v>842</v>
      </c>
      <c r="D173" s="5">
        <v>5.13</v>
      </c>
      <c r="E173" s="5"/>
      <c r="F173" s="5"/>
    </row>
    <row r="174" spans="1:6">
      <c r="A174" s="5"/>
      <c r="B174" s="5" t="s">
        <v>626</v>
      </c>
      <c r="C174" s="5" t="s">
        <v>846</v>
      </c>
      <c r="D174" s="5">
        <v>5.14</v>
      </c>
      <c r="E174" s="5"/>
      <c r="F174" s="5"/>
    </row>
    <row r="175" spans="1:6">
      <c r="A175" s="5"/>
      <c r="B175" s="5" t="s">
        <v>626</v>
      </c>
      <c r="C175" s="5" t="s">
        <v>845</v>
      </c>
      <c r="D175" s="5">
        <v>5.14</v>
      </c>
      <c r="E175" s="5"/>
      <c r="F175" s="5"/>
    </row>
    <row r="176" spans="1:6">
      <c r="A176" s="5"/>
      <c r="B176" s="5" t="s">
        <v>626</v>
      </c>
      <c r="C176" s="5" t="s">
        <v>869</v>
      </c>
      <c r="D176" s="5">
        <v>5.14</v>
      </c>
      <c r="E176" s="5"/>
      <c r="F176" s="5"/>
    </row>
    <row r="177" spans="1:6">
      <c r="A177" s="5"/>
      <c r="B177" s="5" t="s">
        <v>625</v>
      </c>
      <c r="C177" s="5" t="s">
        <v>849</v>
      </c>
      <c r="D177" s="5">
        <v>5.14</v>
      </c>
      <c r="E177" s="5"/>
      <c r="F177" s="5"/>
    </row>
    <row r="178" spans="1:6">
      <c r="A178" s="5"/>
      <c r="B178" s="5" t="s">
        <v>625</v>
      </c>
      <c r="C178" s="5" t="s">
        <v>863</v>
      </c>
      <c r="D178" s="5">
        <v>5.14</v>
      </c>
      <c r="E178" s="5"/>
      <c r="F178" s="5"/>
    </row>
    <row r="179" spans="1:6">
      <c r="A179" s="5"/>
      <c r="B179" s="5" t="s">
        <v>625</v>
      </c>
      <c r="C179" s="5" t="s">
        <v>847</v>
      </c>
      <c r="D179" s="5">
        <v>5.14</v>
      </c>
      <c r="E179" s="5"/>
      <c r="F179" s="5"/>
    </row>
    <row r="180" spans="1:6">
      <c r="A180" s="5"/>
      <c r="B180" s="5" t="s">
        <v>625</v>
      </c>
      <c r="C180" s="5" t="s">
        <v>866</v>
      </c>
      <c r="D180" s="5">
        <v>5.14</v>
      </c>
      <c r="E180" s="5"/>
      <c r="F180" s="5"/>
    </row>
    <row r="181" spans="1:6">
      <c r="A181" s="5"/>
      <c r="B181" s="5" t="s">
        <v>625</v>
      </c>
      <c r="C181" s="5" t="s">
        <v>860</v>
      </c>
      <c r="D181" s="5">
        <v>5.14</v>
      </c>
      <c r="E181" s="5"/>
      <c r="F181" s="5"/>
    </row>
    <row r="182" spans="1:6">
      <c r="A182" s="5"/>
      <c r="B182" s="5" t="s">
        <v>625</v>
      </c>
      <c r="C182" s="5" t="s">
        <v>870</v>
      </c>
      <c r="D182" s="5">
        <v>5.14</v>
      </c>
      <c r="E182" s="5"/>
      <c r="F182" s="5"/>
    </row>
    <row r="183" spans="1:6">
      <c r="A183" s="5"/>
      <c r="B183" s="5" t="s">
        <v>625</v>
      </c>
      <c r="C183" s="5" t="s">
        <v>847</v>
      </c>
      <c r="D183" s="5">
        <v>5.14</v>
      </c>
      <c r="E183" s="5"/>
      <c r="F183" s="5"/>
    </row>
    <row r="184" spans="1:6">
      <c r="A184" s="5"/>
      <c r="B184" s="5" t="s">
        <v>625</v>
      </c>
      <c r="C184" s="5" t="s">
        <v>340</v>
      </c>
      <c r="D184" s="5">
        <v>5.14</v>
      </c>
      <c r="E184" s="5"/>
      <c r="F184" s="5"/>
    </row>
    <row r="185" spans="1:6">
      <c r="A185" s="5"/>
      <c r="B185" s="5" t="s">
        <v>625</v>
      </c>
      <c r="C185" s="5" t="s">
        <v>849</v>
      </c>
      <c r="D185" s="5">
        <v>5.14</v>
      </c>
      <c r="E185" s="5"/>
      <c r="F185" s="5"/>
    </row>
    <row r="186" spans="1:6">
      <c r="A186" s="5"/>
      <c r="B186" s="5" t="s">
        <v>625</v>
      </c>
      <c r="C186" s="5" t="s">
        <v>871</v>
      </c>
      <c r="D186" s="5">
        <v>5.14</v>
      </c>
      <c r="E186" s="5"/>
      <c r="F186" s="5"/>
    </row>
    <row r="187" spans="1:6">
      <c r="A187" s="5"/>
      <c r="B187" s="5" t="s">
        <v>625</v>
      </c>
      <c r="C187" s="5" t="s">
        <v>868</v>
      </c>
      <c r="D187" s="5">
        <v>5.14</v>
      </c>
      <c r="E187" s="5"/>
      <c r="F187" s="5"/>
    </row>
    <row r="188" spans="1:6">
      <c r="A188" s="5"/>
      <c r="B188" s="5" t="s">
        <v>625</v>
      </c>
      <c r="C188" s="5" t="s">
        <v>872</v>
      </c>
      <c r="D188" s="5">
        <v>5.14</v>
      </c>
      <c r="E188" s="5"/>
      <c r="F188" s="5"/>
    </row>
    <row r="189" spans="1:6">
      <c r="A189" s="5"/>
      <c r="B189" s="5" t="s">
        <v>625</v>
      </c>
      <c r="C189" s="5" t="s">
        <v>343</v>
      </c>
      <c r="D189" s="5">
        <v>5.14</v>
      </c>
      <c r="E189" s="5"/>
      <c r="F189" s="5"/>
    </row>
    <row r="190" spans="1:6">
      <c r="A190" s="5"/>
      <c r="B190" s="5" t="s">
        <v>625</v>
      </c>
      <c r="C190" s="5" t="s">
        <v>873</v>
      </c>
      <c r="D190" s="5">
        <v>5.14</v>
      </c>
      <c r="E190" s="5"/>
      <c r="F190" s="5"/>
    </row>
    <row r="191" spans="1:6">
      <c r="A191" s="5"/>
      <c r="B191" s="5" t="s">
        <v>625</v>
      </c>
      <c r="C191" s="5" t="s">
        <v>874</v>
      </c>
      <c r="D191" s="5">
        <v>5.14</v>
      </c>
      <c r="E191" s="5"/>
      <c r="F191" s="5"/>
    </row>
    <row r="192" spans="1:6">
      <c r="A192" s="5"/>
      <c r="B192" s="5" t="s">
        <v>625</v>
      </c>
      <c r="C192" s="5" t="s">
        <v>330</v>
      </c>
      <c r="D192" s="5">
        <v>5.14</v>
      </c>
      <c r="E192" s="5"/>
      <c r="F192" s="5"/>
    </row>
    <row r="193" spans="1:6">
      <c r="A193" s="5"/>
      <c r="B193" s="5" t="s">
        <v>625</v>
      </c>
      <c r="C193" s="5" t="s">
        <v>342</v>
      </c>
      <c r="D193" s="5">
        <v>5.14</v>
      </c>
      <c r="E193" s="5"/>
      <c r="F193" s="5"/>
    </row>
    <row r="194" spans="1:6">
      <c r="A194" s="5"/>
      <c r="B194" s="5" t="s">
        <v>620</v>
      </c>
      <c r="C194" s="5" t="s">
        <v>875</v>
      </c>
      <c r="D194" s="5">
        <v>5.14</v>
      </c>
      <c r="E194" s="5"/>
      <c r="F194" s="5"/>
    </row>
    <row r="195" spans="1:6">
      <c r="A195" s="5"/>
      <c r="B195" s="5" t="s">
        <v>620</v>
      </c>
      <c r="C195" s="5" t="s">
        <v>876</v>
      </c>
      <c r="D195" s="5">
        <v>5.14</v>
      </c>
      <c r="E195" s="5"/>
      <c r="F195" s="5"/>
    </row>
    <row r="196" spans="1:6">
      <c r="A196" s="5"/>
      <c r="B196" s="5" t="s">
        <v>620</v>
      </c>
      <c r="C196" s="26" t="s">
        <v>877</v>
      </c>
      <c r="D196" s="5">
        <v>5.14</v>
      </c>
      <c r="E196" s="5"/>
      <c r="F196" s="5"/>
    </row>
    <row r="197" spans="1:6">
      <c r="A197" s="5"/>
      <c r="B197" s="5" t="s">
        <v>620</v>
      </c>
      <c r="C197" s="5" t="s">
        <v>878</v>
      </c>
      <c r="D197" s="5">
        <v>5.14</v>
      </c>
      <c r="E197" s="5"/>
      <c r="F197" s="5"/>
    </row>
    <row r="198" spans="1:6">
      <c r="A198" s="5"/>
      <c r="B198" s="5" t="s">
        <v>620</v>
      </c>
      <c r="C198" s="5" t="s">
        <v>879</v>
      </c>
      <c r="D198" s="5">
        <v>5.14</v>
      </c>
      <c r="E198" s="5"/>
      <c r="F198" s="5"/>
    </row>
    <row r="199" spans="1:6">
      <c r="A199" s="5"/>
      <c r="B199" s="5" t="s">
        <v>620</v>
      </c>
      <c r="C199" s="5" t="s">
        <v>880</v>
      </c>
      <c r="D199" s="5">
        <v>5.14</v>
      </c>
      <c r="E199" s="5"/>
      <c r="F199" s="5"/>
    </row>
    <row r="200" spans="1:6">
      <c r="A200" s="5"/>
      <c r="B200" s="5" t="s">
        <v>619</v>
      </c>
      <c r="C200" s="5" t="s">
        <v>839</v>
      </c>
      <c r="D200" s="5">
        <v>5.14</v>
      </c>
      <c r="E200" s="5"/>
      <c r="F200" s="5"/>
    </row>
    <row r="201" spans="1:6">
      <c r="A201" s="5"/>
      <c r="B201" s="5" t="s">
        <v>619</v>
      </c>
      <c r="C201" s="5" t="s">
        <v>841</v>
      </c>
      <c r="D201" s="5">
        <v>5.14</v>
      </c>
      <c r="E201" s="5"/>
      <c r="F201" s="5"/>
    </row>
    <row r="202" spans="1:6">
      <c r="A202" s="5"/>
      <c r="B202" s="5" t="s">
        <v>619</v>
      </c>
      <c r="C202" s="5" t="s">
        <v>840</v>
      </c>
      <c r="D202" s="5">
        <v>5.14</v>
      </c>
      <c r="E202" s="5"/>
      <c r="F202" s="5"/>
    </row>
    <row r="203" spans="1:6">
      <c r="A203" s="5"/>
      <c r="B203" s="5" t="s">
        <v>624</v>
      </c>
      <c r="C203" s="5" t="s">
        <v>857</v>
      </c>
      <c r="D203" s="5">
        <v>5.14</v>
      </c>
      <c r="E203" s="5"/>
      <c r="F203" s="5"/>
    </row>
    <row r="204" spans="1:6">
      <c r="A204" s="5"/>
      <c r="B204" s="5" t="s">
        <v>624</v>
      </c>
      <c r="C204" s="5" t="s">
        <v>881</v>
      </c>
      <c r="D204" s="5">
        <v>5.14</v>
      </c>
      <c r="E204" s="5"/>
      <c r="F204" s="5"/>
    </row>
    <row r="205" spans="1:6">
      <c r="A205" s="5"/>
      <c r="B205" s="5" t="s">
        <v>624</v>
      </c>
      <c r="C205" s="5" t="s">
        <v>882</v>
      </c>
      <c r="D205" s="5">
        <v>5.14</v>
      </c>
      <c r="E205" s="5"/>
      <c r="F205" s="5"/>
    </row>
    <row r="206" spans="1:6">
      <c r="A206" s="5"/>
      <c r="B206" s="5" t="s">
        <v>624</v>
      </c>
      <c r="C206" s="5" t="s">
        <v>883</v>
      </c>
      <c r="D206" s="5">
        <v>5.14</v>
      </c>
      <c r="E206" s="5"/>
      <c r="F206" s="5"/>
    </row>
    <row r="207" spans="1:6">
      <c r="A207" s="5"/>
      <c r="B207" s="5" t="s">
        <v>624</v>
      </c>
      <c r="C207" s="5" t="s">
        <v>884</v>
      </c>
      <c r="D207" s="5">
        <v>5.14</v>
      </c>
      <c r="E207" s="5"/>
      <c r="F207" s="5"/>
    </row>
    <row r="208" spans="1:6">
      <c r="A208" s="5"/>
      <c r="B208" s="5" t="s">
        <v>624</v>
      </c>
      <c r="C208" s="5" t="s">
        <v>885</v>
      </c>
      <c r="D208" s="5">
        <v>5.14</v>
      </c>
      <c r="E208" s="5"/>
      <c r="F208" s="5"/>
    </row>
    <row r="209" spans="1:6">
      <c r="A209" s="5"/>
      <c r="B209" s="5" t="s">
        <v>624</v>
      </c>
      <c r="C209" s="5" t="s">
        <v>886</v>
      </c>
      <c r="D209" s="5">
        <v>5.14</v>
      </c>
      <c r="E209" s="5"/>
      <c r="F209" s="5"/>
    </row>
    <row r="210" spans="1:6">
      <c r="A210" s="5"/>
      <c r="B210" s="5" t="s">
        <v>624</v>
      </c>
      <c r="C210" s="5" t="s">
        <v>887</v>
      </c>
      <c r="D210" s="5">
        <v>5.14</v>
      </c>
      <c r="E210" s="5"/>
      <c r="F210" s="5"/>
    </row>
    <row r="211" spans="1:6">
      <c r="A211" s="5"/>
      <c r="B211" s="5" t="s">
        <v>624</v>
      </c>
      <c r="C211" s="5" t="s">
        <v>888</v>
      </c>
      <c r="D211" s="5">
        <v>5.14</v>
      </c>
      <c r="E211" s="5"/>
      <c r="F211" s="5"/>
    </row>
    <row r="212" spans="1:6">
      <c r="A212" s="5"/>
      <c r="B212" s="5" t="s">
        <v>624</v>
      </c>
      <c r="C212" s="5" t="s">
        <v>889</v>
      </c>
      <c r="D212" s="5">
        <v>5.14</v>
      </c>
      <c r="E212" s="5"/>
      <c r="F212" s="5"/>
    </row>
    <row r="213" spans="1:6">
      <c r="A213" s="5"/>
      <c r="B213" s="5" t="s">
        <v>624</v>
      </c>
      <c r="C213" s="5" t="s">
        <v>890</v>
      </c>
      <c r="D213" s="5">
        <v>5.14</v>
      </c>
      <c r="E213" s="5"/>
      <c r="F213" s="5"/>
    </row>
    <row r="214" spans="1:6">
      <c r="A214" s="5" t="s">
        <v>6</v>
      </c>
      <c r="B214" s="27" t="s">
        <v>655</v>
      </c>
      <c r="C214" s="27" t="s">
        <v>891</v>
      </c>
      <c r="D214" s="28">
        <v>5.11</v>
      </c>
      <c r="E214" s="29">
        <v>6</v>
      </c>
      <c r="F214" s="27" t="s">
        <v>834</v>
      </c>
    </row>
    <row r="215" spans="1:6">
      <c r="A215" s="5"/>
      <c r="B215" s="27"/>
      <c r="C215" s="27"/>
      <c r="D215" s="28">
        <v>5.13</v>
      </c>
      <c r="E215" s="29"/>
      <c r="F215" s="27" t="s">
        <v>834</v>
      </c>
    </row>
    <row r="216" spans="1:6">
      <c r="A216" s="5"/>
      <c r="B216" s="27"/>
      <c r="C216" s="27"/>
      <c r="D216" s="28">
        <v>5.14</v>
      </c>
      <c r="E216" s="29"/>
      <c r="F216" s="27" t="s">
        <v>834</v>
      </c>
    </row>
    <row r="217" spans="1:6">
      <c r="A217" s="5"/>
      <c r="B217" s="27"/>
      <c r="C217" s="27" t="s">
        <v>892</v>
      </c>
      <c r="D217" s="28">
        <v>5.11</v>
      </c>
      <c r="E217" s="29">
        <v>2</v>
      </c>
      <c r="F217" s="27" t="s">
        <v>834</v>
      </c>
    </row>
    <row r="218" spans="1:6">
      <c r="A218" s="5"/>
      <c r="B218" s="27"/>
      <c r="C218" s="27" t="s">
        <v>893</v>
      </c>
      <c r="D218" s="28">
        <v>5.13</v>
      </c>
      <c r="E218" s="29">
        <v>4</v>
      </c>
      <c r="F218" s="27" t="s">
        <v>834</v>
      </c>
    </row>
    <row r="219" spans="1:6">
      <c r="A219" s="5"/>
      <c r="B219" s="27"/>
      <c r="C219" s="27"/>
      <c r="D219" s="28">
        <v>5.14</v>
      </c>
      <c r="E219" s="29"/>
      <c r="F219" s="27" t="s">
        <v>834</v>
      </c>
    </row>
    <row r="220" spans="1:6">
      <c r="A220" s="5"/>
      <c r="B220" s="27"/>
      <c r="C220" s="27" t="s">
        <v>894</v>
      </c>
      <c r="D220" s="28">
        <v>5.13</v>
      </c>
      <c r="E220" s="29">
        <v>4</v>
      </c>
      <c r="F220" s="27" t="s">
        <v>834</v>
      </c>
    </row>
    <row r="221" spans="1:6">
      <c r="A221" s="5"/>
      <c r="B221" s="27"/>
      <c r="C221" s="27"/>
      <c r="D221" s="28">
        <v>5.14</v>
      </c>
      <c r="E221" s="29"/>
      <c r="F221" s="27" t="s">
        <v>834</v>
      </c>
    </row>
    <row r="222" spans="1:6">
      <c r="A222" s="5"/>
      <c r="B222" s="27"/>
      <c r="C222" s="27" t="s">
        <v>895</v>
      </c>
      <c r="D222" s="28">
        <v>5.13</v>
      </c>
      <c r="E222" s="29">
        <v>2</v>
      </c>
      <c r="F222" s="27" t="s">
        <v>834</v>
      </c>
    </row>
    <row r="223" spans="1:6">
      <c r="A223" s="5"/>
      <c r="B223" s="27"/>
      <c r="C223" s="27" t="s">
        <v>896</v>
      </c>
      <c r="D223" s="28">
        <v>5.14</v>
      </c>
      <c r="E223" s="29">
        <v>2</v>
      </c>
      <c r="F223" s="27" t="s">
        <v>834</v>
      </c>
    </row>
    <row r="224" spans="1:6">
      <c r="A224" s="5"/>
      <c r="B224" s="27"/>
      <c r="C224" s="27" t="s">
        <v>897</v>
      </c>
      <c r="D224" s="28">
        <v>5.14</v>
      </c>
      <c r="E224" s="29">
        <v>2</v>
      </c>
      <c r="F224" s="27" t="s">
        <v>834</v>
      </c>
    </row>
    <row r="225" spans="1:6">
      <c r="A225" s="5"/>
      <c r="B225" s="27" t="s">
        <v>413</v>
      </c>
      <c r="C225" s="27" t="s">
        <v>898</v>
      </c>
      <c r="D225" s="28">
        <v>5.1</v>
      </c>
      <c r="E225" s="29">
        <v>2</v>
      </c>
      <c r="F225" s="27" t="s">
        <v>834</v>
      </c>
    </row>
    <row r="226" spans="1:6">
      <c r="A226" s="5"/>
      <c r="B226" s="27"/>
      <c r="C226" s="27" t="s">
        <v>899</v>
      </c>
      <c r="D226" s="28">
        <v>5.11</v>
      </c>
      <c r="E226" s="29">
        <v>2</v>
      </c>
      <c r="F226" s="27" t="s">
        <v>834</v>
      </c>
    </row>
    <row r="227" spans="1:6">
      <c r="A227" s="5"/>
      <c r="B227" s="27"/>
      <c r="C227" s="27" t="s">
        <v>900</v>
      </c>
      <c r="D227" s="28">
        <v>5.11</v>
      </c>
      <c r="E227" s="29">
        <v>2</v>
      </c>
      <c r="F227" s="27" t="s">
        <v>834</v>
      </c>
    </row>
    <row r="228" spans="1:6">
      <c r="A228" s="5"/>
      <c r="B228" s="27" t="s">
        <v>426</v>
      </c>
      <c r="C228" s="27" t="s">
        <v>901</v>
      </c>
      <c r="D228" s="28">
        <v>5.1</v>
      </c>
      <c r="E228" s="29">
        <v>2</v>
      </c>
      <c r="F228" s="27" t="s">
        <v>834</v>
      </c>
    </row>
    <row r="229" spans="1:6">
      <c r="A229" s="5"/>
      <c r="B229" s="27"/>
      <c r="C229" s="27" t="s">
        <v>902</v>
      </c>
      <c r="D229" s="28">
        <v>5.1</v>
      </c>
      <c r="E229" s="29">
        <v>2</v>
      </c>
      <c r="F229" s="27" t="s">
        <v>834</v>
      </c>
    </row>
    <row r="230" spans="1:6">
      <c r="A230" s="5"/>
      <c r="B230" s="27"/>
      <c r="C230" s="27" t="s">
        <v>903</v>
      </c>
      <c r="D230" s="28">
        <v>5.1</v>
      </c>
      <c r="E230" s="29">
        <v>2</v>
      </c>
      <c r="F230" s="27" t="s">
        <v>834</v>
      </c>
    </row>
    <row r="231" spans="1:6">
      <c r="A231" s="5"/>
      <c r="B231" s="27"/>
      <c r="C231" s="27" t="s">
        <v>904</v>
      </c>
      <c r="D231" s="28">
        <v>5.1</v>
      </c>
      <c r="E231" s="29">
        <v>2</v>
      </c>
      <c r="F231" s="27" t="s">
        <v>834</v>
      </c>
    </row>
    <row r="232" spans="1:6">
      <c r="A232" s="5"/>
      <c r="B232" s="27"/>
      <c r="C232" s="27" t="s">
        <v>905</v>
      </c>
      <c r="D232" s="28">
        <v>5.1</v>
      </c>
      <c r="E232" s="29">
        <v>2</v>
      </c>
      <c r="F232" s="27" t="s">
        <v>906</v>
      </c>
    </row>
    <row r="233" spans="1:6">
      <c r="A233" s="5"/>
      <c r="B233" s="27"/>
      <c r="C233" s="27" t="s">
        <v>907</v>
      </c>
      <c r="D233" s="28">
        <v>5.1</v>
      </c>
      <c r="E233" s="29">
        <v>6</v>
      </c>
      <c r="F233" s="27" t="s">
        <v>906</v>
      </c>
    </row>
    <row r="234" spans="1:6">
      <c r="A234" s="5"/>
      <c r="B234" s="27"/>
      <c r="C234" s="27"/>
      <c r="D234" s="28">
        <v>5.11</v>
      </c>
      <c r="E234" s="29"/>
      <c r="F234" s="27" t="s">
        <v>834</v>
      </c>
    </row>
    <row r="235" spans="1:6">
      <c r="A235" s="5"/>
      <c r="B235" s="27"/>
      <c r="C235" s="27"/>
      <c r="D235" s="28">
        <v>5.14</v>
      </c>
      <c r="E235" s="29"/>
      <c r="F235" s="27" t="s">
        <v>834</v>
      </c>
    </row>
    <row r="236" spans="1:6">
      <c r="A236" s="5"/>
      <c r="B236" s="27"/>
      <c r="C236" s="27" t="s">
        <v>908</v>
      </c>
      <c r="D236" s="28">
        <v>5.1</v>
      </c>
      <c r="E236" s="29">
        <v>6</v>
      </c>
      <c r="F236" s="27" t="s">
        <v>906</v>
      </c>
    </row>
    <row r="237" spans="1:6">
      <c r="A237" s="5"/>
      <c r="B237" s="27"/>
      <c r="C237" s="27"/>
      <c r="D237" s="28">
        <v>5.11</v>
      </c>
      <c r="E237" s="29"/>
      <c r="F237" s="27" t="s">
        <v>834</v>
      </c>
    </row>
    <row r="238" spans="1:6">
      <c r="A238" s="5"/>
      <c r="B238" s="27"/>
      <c r="C238" s="27"/>
      <c r="D238" s="28">
        <v>5.14</v>
      </c>
      <c r="E238" s="29"/>
      <c r="F238" s="27" t="s">
        <v>834</v>
      </c>
    </row>
    <row r="239" spans="1:6">
      <c r="A239" s="5"/>
      <c r="B239" s="27"/>
      <c r="C239" s="27" t="s">
        <v>909</v>
      </c>
      <c r="D239" s="28">
        <v>5.1</v>
      </c>
      <c r="E239" s="29">
        <v>2</v>
      </c>
      <c r="F239" s="27" t="s">
        <v>906</v>
      </c>
    </row>
    <row r="240" spans="1:6">
      <c r="A240" s="5"/>
      <c r="B240" s="27"/>
      <c r="C240" s="27" t="s">
        <v>910</v>
      </c>
      <c r="D240" s="28">
        <v>5.11</v>
      </c>
      <c r="E240" s="29">
        <v>6</v>
      </c>
      <c r="F240" s="27" t="s">
        <v>834</v>
      </c>
    </row>
    <row r="241" spans="1:6">
      <c r="A241" s="5"/>
      <c r="B241" s="27"/>
      <c r="C241" s="27"/>
      <c r="D241" s="28">
        <v>5.12</v>
      </c>
      <c r="E241" s="29"/>
      <c r="F241" s="27" t="s">
        <v>834</v>
      </c>
    </row>
    <row r="242" spans="1:6">
      <c r="A242" s="5"/>
      <c r="B242" s="27"/>
      <c r="C242" s="27"/>
      <c r="D242" s="28">
        <v>5.13</v>
      </c>
      <c r="E242" s="29"/>
      <c r="F242" s="27" t="s">
        <v>834</v>
      </c>
    </row>
    <row r="243" spans="1:6">
      <c r="A243" s="5"/>
      <c r="B243" s="27"/>
      <c r="C243" s="27" t="s">
        <v>911</v>
      </c>
      <c r="D243" s="28">
        <v>5.11</v>
      </c>
      <c r="E243" s="29">
        <v>4</v>
      </c>
      <c r="F243" s="27" t="s">
        <v>834</v>
      </c>
    </row>
    <row r="244" spans="1:6">
      <c r="A244" s="5"/>
      <c r="B244" s="27"/>
      <c r="C244" s="27"/>
      <c r="D244" s="28">
        <v>5.11</v>
      </c>
      <c r="E244" s="29"/>
      <c r="F244" s="27" t="s">
        <v>834</v>
      </c>
    </row>
    <row r="245" spans="1:6">
      <c r="A245" s="5"/>
      <c r="B245" s="27"/>
      <c r="C245" s="27" t="s">
        <v>912</v>
      </c>
      <c r="D245" s="28">
        <v>5.11</v>
      </c>
      <c r="E245" s="29">
        <v>2</v>
      </c>
      <c r="F245" s="27" t="s">
        <v>834</v>
      </c>
    </row>
    <row r="246" spans="1:6">
      <c r="A246" s="5"/>
      <c r="B246" s="27"/>
      <c r="C246" s="27" t="s">
        <v>913</v>
      </c>
      <c r="D246" s="28">
        <v>5.11</v>
      </c>
      <c r="E246" s="29">
        <v>2</v>
      </c>
      <c r="F246" s="27" t="s">
        <v>834</v>
      </c>
    </row>
    <row r="247" spans="1:6">
      <c r="A247" s="5"/>
      <c r="B247" s="27"/>
      <c r="C247" s="27" t="s">
        <v>432</v>
      </c>
      <c r="D247" s="28">
        <v>5.13</v>
      </c>
      <c r="E247" s="29">
        <v>4</v>
      </c>
      <c r="F247" s="27" t="s">
        <v>834</v>
      </c>
    </row>
    <row r="248" spans="1:6">
      <c r="A248" s="5"/>
      <c r="B248" s="27"/>
      <c r="C248" s="27"/>
      <c r="D248" s="28">
        <v>5.14</v>
      </c>
      <c r="E248" s="29"/>
      <c r="F248" s="27" t="s">
        <v>834</v>
      </c>
    </row>
    <row r="249" spans="1:6">
      <c r="A249" s="5"/>
      <c r="B249" s="27"/>
      <c r="C249" s="27" t="s">
        <v>905</v>
      </c>
      <c r="D249" s="28">
        <v>5.13</v>
      </c>
      <c r="E249" s="29">
        <v>2</v>
      </c>
      <c r="F249" s="27" t="s">
        <v>834</v>
      </c>
    </row>
    <row r="250" spans="1:6">
      <c r="A250" s="5"/>
      <c r="B250" s="27"/>
      <c r="C250" s="27" t="s">
        <v>914</v>
      </c>
      <c r="D250" s="28">
        <v>5.14</v>
      </c>
      <c r="E250" s="29">
        <v>2</v>
      </c>
      <c r="F250" s="27" t="s">
        <v>834</v>
      </c>
    </row>
    <row r="251" spans="1:6">
      <c r="A251" s="5"/>
      <c r="B251" s="27"/>
      <c r="C251" s="27" t="s">
        <v>915</v>
      </c>
      <c r="D251" s="28">
        <v>5.14</v>
      </c>
      <c r="E251" s="29">
        <v>2</v>
      </c>
      <c r="F251" s="27" t="s">
        <v>834</v>
      </c>
    </row>
    <row r="252" spans="1:6">
      <c r="A252" s="5"/>
      <c r="B252" s="27"/>
      <c r="C252" s="27" t="s">
        <v>916</v>
      </c>
      <c r="D252" s="28">
        <v>5.14</v>
      </c>
      <c r="E252" s="29">
        <v>2</v>
      </c>
      <c r="F252" s="27" t="s">
        <v>834</v>
      </c>
    </row>
    <row r="253" spans="1:6">
      <c r="A253" s="5"/>
      <c r="B253" s="27"/>
      <c r="C253" s="27" t="s">
        <v>917</v>
      </c>
      <c r="D253" s="28">
        <v>5.14</v>
      </c>
      <c r="E253" s="29">
        <v>2</v>
      </c>
      <c r="F253" s="27" t="s">
        <v>834</v>
      </c>
    </row>
    <row r="254" spans="1:6">
      <c r="A254" s="5"/>
      <c r="B254" s="27"/>
      <c r="C254" s="27" t="s">
        <v>918</v>
      </c>
      <c r="D254" s="28">
        <v>5.14</v>
      </c>
      <c r="E254" s="29">
        <v>2</v>
      </c>
      <c r="F254" s="27" t="s">
        <v>834</v>
      </c>
    </row>
    <row r="255" spans="1:6">
      <c r="A255" s="5"/>
      <c r="B255" s="27" t="s">
        <v>661</v>
      </c>
      <c r="C255" s="27" t="s">
        <v>919</v>
      </c>
      <c r="D255" s="28">
        <v>5.1</v>
      </c>
      <c r="E255" s="29">
        <v>2</v>
      </c>
      <c r="F255" s="27" t="s">
        <v>834</v>
      </c>
    </row>
    <row r="256" spans="1:6">
      <c r="A256" s="5"/>
      <c r="B256" s="27"/>
      <c r="C256" s="27" t="s">
        <v>920</v>
      </c>
      <c r="D256" s="28">
        <v>5.1</v>
      </c>
      <c r="E256" s="29">
        <v>2</v>
      </c>
      <c r="F256" s="27" t="s">
        <v>834</v>
      </c>
    </row>
    <row r="257" spans="1:6">
      <c r="A257" s="5"/>
      <c r="B257" s="27"/>
      <c r="C257" s="27" t="s">
        <v>921</v>
      </c>
      <c r="D257" s="28">
        <v>5.1</v>
      </c>
      <c r="E257" s="29">
        <v>2</v>
      </c>
      <c r="F257" s="27" t="s">
        <v>834</v>
      </c>
    </row>
    <row r="258" spans="1:6">
      <c r="A258" s="5"/>
      <c r="B258" s="27"/>
      <c r="C258" s="27" t="s">
        <v>922</v>
      </c>
      <c r="D258" s="28">
        <v>5.1</v>
      </c>
      <c r="E258" s="29">
        <v>4</v>
      </c>
      <c r="F258" s="27" t="s">
        <v>834</v>
      </c>
    </row>
    <row r="259" spans="1:6">
      <c r="A259" s="5"/>
      <c r="B259" s="27"/>
      <c r="C259" s="27"/>
      <c r="D259" s="28">
        <v>5.11</v>
      </c>
      <c r="E259" s="29"/>
      <c r="F259" s="27" t="s">
        <v>834</v>
      </c>
    </row>
    <row r="260" spans="1:6">
      <c r="A260" s="5"/>
      <c r="B260" s="27"/>
      <c r="C260" s="27" t="s">
        <v>923</v>
      </c>
      <c r="D260" s="28">
        <v>5.1</v>
      </c>
      <c r="E260" s="29">
        <v>4</v>
      </c>
      <c r="F260" s="27" t="s">
        <v>834</v>
      </c>
    </row>
    <row r="261" spans="1:6">
      <c r="A261" s="5"/>
      <c r="B261" s="27"/>
      <c r="C261" s="27"/>
      <c r="D261" s="28">
        <v>5.11</v>
      </c>
      <c r="E261" s="29"/>
      <c r="F261" s="27" t="s">
        <v>834</v>
      </c>
    </row>
    <row r="262" spans="1:6">
      <c r="A262" s="5"/>
      <c r="B262" s="27"/>
      <c r="C262" s="27" t="s">
        <v>924</v>
      </c>
      <c r="D262" s="28">
        <v>5.1</v>
      </c>
      <c r="E262" s="29">
        <v>4</v>
      </c>
      <c r="F262" s="27" t="s">
        <v>834</v>
      </c>
    </row>
    <row r="263" spans="1:6">
      <c r="A263" s="5"/>
      <c r="B263" s="27"/>
      <c r="C263" s="27"/>
      <c r="D263" s="28">
        <v>5.11</v>
      </c>
      <c r="E263" s="29"/>
      <c r="F263" s="27" t="s">
        <v>834</v>
      </c>
    </row>
    <row r="264" spans="1:6">
      <c r="A264" s="5"/>
      <c r="B264" s="27"/>
      <c r="C264" s="27" t="s">
        <v>925</v>
      </c>
      <c r="D264" s="28">
        <v>5.1</v>
      </c>
      <c r="E264" s="29">
        <v>4</v>
      </c>
      <c r="F264" s="27" t="s">
        <v>834</v>
      </c>
    </row>
    <row r="265" spans="1:6">
      <c r="A265" s="5"/>
      <c r="B265" s="27"/>
      <c r="C265" s="27"/>
      <c r="D265" s="28">
        <v>5.11</v>
      </c>
      <c r="E265" s="29"/>
      <c r="F265" s="27" t="s">
        <v>834</v>
      </c>
    </row>
    <row r="266" spans="1:6">
      <c r="A266" s="5"/>
      <c r="B266" s="27"/>
      <c r="C266" s="27" t="s">
        <v>926</v>
      </c>
      <c r="D266" s="28">
        <v>5.11</v>
      </c>
      <c r="E266" s="29">
        <v>2</v>
      </c>
      <c r="F266" s="27" t="s">
        <v>834</v>
      </c>
    </row>
    <row r="267" spans="1:6">
      <c r="A267" s="5"/>
      <c r="B267" s="27"/>
      <c r="C267" s="27" t="s">
        <v>927</v>
      </c>
      <c r="D267" s="28">
        <v>5.11</v>
      </c>
      <c r="E267" s="29">
        <v>4</v>
      </c>
      <c r="F267" s="27" t="s">
        <v>906</v>
      </c>
    </row>
    <row r="268" spans="1:6">
      <c r="A268" s="5"/>
      <c r="B268" s="27"/>
      <c r="C268" s="27"/>
      <c r="D268" s="28">
        <v>5.12</v>
      </c>
      <c r="E268" s="29"/>
      <c r="F268" s="27" t="s">
        <v>906</v>
      </c>
    </row>
    <row r="269" spans="1:6">
      <c r="A269" s="5"/>
      <c r="B269" s="27"/>
      <c r="C269" s="27" t="s">
        <v>928</v>
      </c>
      <c r="D269" s="28">
        <v>5.12</v>
      </c>
      <c r="E269" s="29">
        <v>2</v>
      </c>
      <c r="F269" s="27" t="s">
        <v>906</v>
      </c>
    </row>
    <row r="270" spans="1:6">
      <c r="A270" s="5"/>
      <c r="B270" s="27" t="s">
        <v>659</v>
      </c>
      <c r="C270" s="27" t="s">
        <v>929</v>
      </c>
      <c r="D270" s="28">
        <v>5.1</v>
      </c>
      <c r="E270" s="29">
        <v>6</v>
      </c>
      <c r="F270" s="27" t="s">
        <v>834</v>
      </c>
    </row>
    <row r="271" spans="1:6">
      <c r="A271" s="5"/>
      <c r="B271" s="27"/>
      <c r="C271" s="27"/>
      <c r="D271" s="28">
        <v>5.11</v>
      </c>
      <c r="E271" s="29"/>
      <c r="F271" s="27" t="s">
        <v>834</v>
      </c>
    </row>
    <row r="272" spans="1:6">
      <c r="A272" s="5"/>
      <c r="B272" s="27"/>
      <c r="C272" s="27"/>
      <c r="D272" s="28">
        <v>5.13</v>
      </c>
      <c r="E272" s="29"/>
      <c r="F272" s="27" t="s">
        <v>906</v>
      </c>
    </row>
    <row r="273" spans="1:6">
      <c r="A273" s="5"/>
      <c r="B273" s="27"/>
      <c r="C273" s="27" t="s">
        <v>930</v>
      </c>
      <c r="D273" s="28">
        <v>5.1</v>
      </c>
      <c r="E273" s="29">
        <v>4</v>
      </c>
      <c r="F273" s="27" t="s">
        <v>834</v>
      </c>
    </row>
    <row r="274" spans="1:6">
      <c r="A274" s="5"/>
      <c r="B274" s="27"/>
      <c r="C274" s="27"/>
      <c r="D274" s="28">
        <v>5.11</v>
      </c>
      <c r="E274" s="29"/>
      <c r="F274" s="27" t="s">
        <v>834</v>
      </c>
    </row>
    <row r="275" spans="1:6">
      <c r="A275" s="5"/>
      <c r="B275" s="27"/>
      <c r="C275" s="27" t="s">
        <v>931</v>
      </c>
      <c r="D275" s="28">
        <v>5.1</v>
      </c>
      <c r="E275" s="29">
        <v>2</v>
      </c>
      <c r="F275" s="27" t="s">
        <v>834</v>
      </c>
    </row>
    <row r="276" spans="1:6">
      <c r="A276" s="5"/>
      <c r="B276" s="27"/>
      <c r="C276" s="27" t="s">
        <v>932</v>
      </c>
      <c r="D276" s="28">
        <v>5.1</v>
      </c>
      <c r="E276" s="29">
        <v>2</v>
      </c>
      <c r="F276" s="27" t="s">
        <v>906</v>
      </c>
    </row>
    <row r="277" spans="1:6">
      <c r="A277" s="5"/>
      <c r="B277" s="27"/>
      <c r="C277" s="27" t="s">
        <v>933</v>
      </c>
      <c r="D277" s="28">
        <v>5.11</v>
      </c>
      <c r="E277" s="29">
        <v>4</v>
      </c>
      <c r="F277" s="27" t="s">
        <v>906</v>
      </c>
    </row>
    <row r="278" spans="1:6">
      <c r="A278" s="5"/>
      <c r="B278" s="27"/>
      <c r="C278" s="27"/>
      <c r="D278" s="28">
        <v>5.13</v>
      </c>
      <c r="E278" s="29"/>
      <c r="F278" s="27" t="s">
        <v>834</v>
      </c>
    </row>
    <row r="279" spans="1:6">
      <c r="A279" s="5"/>
      <c r="B279" s="27" t="s">
        <v>660</v>
      </c>
      <c r="C279" s="27" t="s">
        <v>934</v>
      </c>
      <c r="D279" s="28">
        <v>5.1</v>
      </c>
      <c r="E279" s="29">
        <v>2</v>
      </c>
      <c r="F279" s="27" t="s">
        <v>906</v>
      </c>
    </row>
    <row r="280" spans="1:6">
      <c r="A280" s="5"/>
      <c r="B280" s="27"/>
      <c r="C280" s="27" t="s">
        <v>935</v>
      </c>
      <c r="D280" s="28">
        <v>5.1</v>
      </c>
      <c r="E280" s="29">
        <v>2</v>
      </c>
      <c r="F280" s="27" t="s">
        <v>906</v>
      </c>
    </row>
    <row r="281" spans="1:6">
      <c r="A281" s="5"/>
      <c r="B281" s="27"/>
      <c r="C281" s="27" t="s">
        <v>936</v>
      </c>
      <c r="D281" s="28">
        <v>5.1</v>
      </c>
      <c r="E281" s="29">
        <v>2</v>
      </c>
      <c r="F281" s="27" t="s">
        <v>906</v>
      </c>
    </row>
    <row r="282" spans="1:6">
      <c r="A282" s="5"/>
      <c r="B282" s="27"/>
      <c r="C282" s="27" t="s">
        <v>937</v>
      </c>
      <c r="D282" s="28">
        <v>5.1</v>
      </c>
      <c r="E282" s="29">
        <v>2</v>
      </c>
      <c r="F282" s="27" t="s">
        <v>906</v>
      </c>
    </row>
    <row r="283" spans="1:6">
      <c r="A283" s="5"/>
      <c r="B283" s="27"/>
      <c r="C283" s="27" t="s">
        <v>723</v>
      </c>
      <c r="D283" s="28">
        <v>5.1</v>
      </c>
      <c r="E283" s="29">
        <v>2</v>
      </c>
      <c r="F283" s="27" t="s">
        <v>906</v>
      </c>
    </row>
    <row r="284" spans="1:6">
      <c r="A284" s="5"/>
      <c r="B284" s="27"/>
      <c r="C284" s="27" t="s">
        <v>938</v>
      </c>
      <c r="D284" s="28">
        <v>5.1</v>
      </c>
      <c r="E284" s="29">
        <v>2</v>
      </c>
      <c r="F284" s="27" t="s">
        <v>906</v>
      </c>
    </row>
    <row r="285" spans="1:6">
      <c r="A285" s="5"/>
      <c r="B285" s="27" t="s">
        <v>939</v>
      </c>
      <c r="C285" s="27" t="s">
        <v>940</v>
      </c>
      <c r="D285" s="28">
        <v>5.1</v>
      </c>
      <c r="E285" s="29">
        <v>2</v>
      </c>
      <c r="F285" s="27" t="s">
        <v>906</v>
      </c>
    </row>
    <row r="286" spans="1:6">
      <c r="A286" s="5"/>
      <c r="B286" s="27" t="s">
        <v>660</v>
      </c>
      <c r="C286" s="27" t="s">
        <v>941</v>
      </c>
      <c r="D286" s="28">
        <v>5.1</v>
      </c>
      <c r="E286" s="29">
        <v>2</v>
      </c>
      <c r="F286" s="27" t="s">
        <v>834</v>
      </c>
    </row>
    <row r="287" spans="1:6">
      <c r="A287" s="5"/>
      <c r="B287" s="27"/>
      <c r="C287" s="27" t="s">
        <v>942</v>
      </c>
      <c r="D287" s="28">
        <v>5.1</v>
      </c>
      <c r="E287" s="29">
        <v>2</v>
      </c>
      <c r="F287" s="27" t="s">
        <v>906</v>
      </c>
    </row>
    <row r="288" spans="1:6">
      <c r="A288" s="5"/>
      <c r="B288" s="27"/>
      <c r="C288" s="27" t="s">
        <v>943</v>
      </c>
      <c r="D288" s="28">
        <v>5.1</v>
      </c>
      <c r="E288" s="29">
        <v>2</v>
      </c>
      <c r="F288" s="27" t="s">
        <v>906</v>
      </c>
    </row>
    <row r="289" spans="1:6">
      <c r="A289" s="5"/>
      <c r="B289" s="27"/>
      <c r="C289" s="27" t="s">
        <v>944</v>
      </c>
      <c r="D289" s="28">
        <v>5.1</v>
      </c>
      <c r="E289" s="29">
        <v>2</v>
      </c>
      <c r="F289" s="27" t="s">
        <v>906</v>
      </c>
    </row>
    <row r="290" spans="1:6">
      <c r="A290" s="5"/>
      <c r="B290" s="27"/>
      <c r="C290" s="27" t="s">
        <v>945</v>
      </c>
      <c r="D290" s="28">
        <v>5.1</v>
      </c>
      <c r="E290" s="29">
        <v>2</v>
      </c>
      <c r="F290" s="27" t="s">
        <v>906</v>
      </c>
    </row>
    <row r="291" spans="1:6">
      <c r="A291" s="5"/>
      <c r="B291" s="27"/>
      <c r="C291" s="27" t="s">
        <v>946</v>
      </c>
      <c r="D291" s="28">
        <v>5.1</v>
      </c>
      <c r="E291" s="29">
        <v>2</v>
      </c>
      <c r="F291" s="27" t="s">
        <v>906</v>
      </c>
    </row>
    <row r="292" spans="1:6">
      <c r="A292" s="5"/>
      <c r="B292" s="27"/>
      <c r="C292" s="27" t="s">
        <v>947</v>
      </c>
      <c r="D292" s="28">
        <v>5.1</v>
      </c>
      <c r="E292" s="29">
        <v>2</v>
      </c>
      <c r="F292" s="27" t="s">
        <v>906</v>
      </c>
    </row>
    <row r="293" spans="1:6">
      <c r="A293" s="5"/>
      <c r="B293" s="27"/>
      <c r="C293" s="27" t="s">
        <v>948</v>
      </c>
      <c r="D293" s="28">
        <v>5.14</v>
      </c>
      <c r="E293" s="29">
        <v>2</v>
      </c>
      <c r="F293" s="27" t="s">
        <v>906</v>
      </c>
    </row>
    <row r="294" spans="1:6">
      <c r="A294" s="5"/>
      <c r="B294" s="27"/>
      <c r="C294" s="27" t="s">
        <v>949</v>
      </c>
      <c r="D294" s="28">
        <v>5.14</v>
      </c>
      <c r="E294" s="29">
        <v>2</v>
      </c>
      <c r="F294" s="27" t="s">
        <v>906</v>
      </c>
    </row>
    <row r="295" spans="1:6">
      <c r="A295" s="5"/>
      <c r="B295" s="27"/>
      <c r="C295" s="27" t="s">
        <v>950</v>
      </c>
      <c r="D295" s="28">
        <v>5.14</v>
      </c>
      <c r="E295" s="29">
        <v>2</v>
      </c>
      <c r="F295" s="27" t="s">
        <v>906</v>
      </c>
    </row>
    <row r="296" spans="1:6">
      <c r="A296" s="5"/>
      <c r="B296" s="27"/>
      <c r="C296" s="27" t="s">
        <v>951</v>
      </c>
      <c r="D296" s="28">
        <v>5.14</v>
      </c>
      <c r="E296" s="29">
        <v>2</v>
      </c>
      <c r="F296" s="27" t="s">
        <v>906</v>
      </c>
    </row>
    <row r="297" spans="1:6">
      <c r="A297" s="5"/>
      <c r="B297" s="27"/>
      <c r="C297" s="27" t="s">
        <v>952</v>
      </c>
      <c r="D297" s="28">
        <v>5.14</v>
      </c>
      <c r="E297" s="29">
        <v>2</v>
      </c>
      <c r="F297" s="27" t="s">
        <v>906</v>
      </c>
    </row>
    <row r="298" spans="1:6">
      <c r="A298" s="5"/>
      <c r="B298" s="27"/>
      <c r="C298" s="27" t="s">
        <v>423</v>
      </c>
      <c r="D298" s="28">
        <v>5.14</v>
      </c>
      <c r="E298" s="29">
        <v>2</v>
      </c>
      <c r="F298" s="27" t="s">
        <v>906</v>
      </c>
    </row>
    <row r="299" spans="1:6">
      <c r="A299" s="5"/>
      <c r="B299" s="27" t="s">
        <v>419</v>
      </c>
      <c r="C299" s="27" t="s">
        <v>953</v>
      </c>
      <c r="D299" s="28">
        <v>5.1</v>
      </c>
      <c r="E299" s="29">
        <v>2</v>
      </c>
      <c r="F299" s="27" t="s">
        <v>906</v>
      </c>
    </row>
    <row r="300" spans="1:6">
      <c r="A300" s="5"/>
      <c r="B300" s="27"/>
      <c r="C300" s="27" t="s">
        <v>951</v>
      </c>
      <c r="D300" s="28">
        <v>5.1</v>
      </c>
      <c r="E300" s="29">
        <v>4</v>
      </c>
      <c r="F300" s="27" t="s">
        <v>906</v>
      </c>
    </row>
    <row r="301" spans="1:6">
      <c r="A301" s="5"/>
      <c r="B301" s="27"/>
      <c r="C301" s="27"/>
      <c r="D301" s="28">
        <v>5.13</v>
      </c>
      <c r="E301" s="29"/>
      <c r="F301" s="27" t="s">
        <v>906</v>
      </c>
    </row>
    <row r="302" spans="1:6">
      <c r="A302" s="5"/>
      <c r="B302" s="27"/>
      <c r="C302" s="27" t="s">
        <v>949</v>
      </c>
      <c r="D302" s="28">
        <v>5.1</v>
      </c>
      <c r="E302" s="29">
        <v>6</v>
      </c>
      <c r="F302" s="27" t="s">
        <v>906</v>
      </c>
    </row>
    <row r="303" spans="1:6">
      <c r="A303" s="5"/>
      <c r="B303" s="27"/>
      <c r="C303" s="27"/>
      <c r="D303" s="28">
        <v>5.11</v>
      </c>
      <c r="E303" s="29"/>
      <c r="F303" s="27" t="s">
        <v>906</v>
      </c>
    </row>
    <row r="304" spans="1:6">
      <c r="A304" s="5"/>
      <c r="B304" s="27"/>
      <c r="C304" s="27"/>
      <c r="D304" s="28">
        <v>5.13</v>
      </c>
      <c r="E304" s="29"/>
      <c r="F304" s="27" t="s">
        <v>906</v>
      </c>
    </row>
    <row r="305" spans="1:6">
      <c r="A305" s="5"/>
      <c r="B305" s="27"/>
      <c r="C305" s="27" t="s">
        <v>954</v>
      </c>
      <c r="D305" s="28">
        <v>5.1</v>
      </c>
      <c r="E305" s="29">
        <v>2</v>
      </c>
      <c r="F305" s="27" t="s">
        <v>906</v>
      </c>
    </row>
    <row r="306" spans="1:6">
      <c r="A306" s="5"/>
      <c r="B306" s="27"/>
      <c r="C306" s="27" t="s">
        <v>955</v>
      </c>
      <c r="D306" s="28">
        <v>5.1</v>
      </c>
      <c r="E306" s="29">
        <v>4</v>
      </c>
      <c r="F306" s="27" t="s">
        <v>906</v>
      </c>
    </row>
    <row r="307" spans="1:6">
      <c r="A307" s="5"/>
      <c r="B307" s="27"/>
      <c r="C307" s="27"/>
      <c r="D307" s="28">
        <v>5.13</v>
      </c>
      <c r="E307" s="29"/>
      <c r="F307" s="27" t="s">
        <v>906</v>
      </c>
    </row>
    <row r="308" spans="1:6">
      <c r="A308" s="5"/>
      <c r="B308" s="27"/>
      <c r="C308" s="27" t="s">
        <v>956</v>
      </c>
      <c r="D308" s="28">
        <v>5.1</v>
      </c>
      <c r="E308" s="29">
        <v>4</v>
      </c>
      <c r="F308" s="27" t="s">
        <v>906</v>
      </c>
    </row>
    <row r="309" spans="1:6">
      <c r="A309" s="5"/>
      <c r="B309" s="27"/>
      <c r="C309" s="27"/>
      <c r="D309" s="28">
        <v>5.13</v>
      </c>
      <c r="E309" s="29"/>
      <c r="F309" s="27" t="s">
        <v>906</v>
      </c>
    </row>
    <row r="310" spans="1:6">
      <c r="A310" s="5"/>
      <c r="B310" s="27"/>
      <c r="C310" s="27" t="s">
        <v>423</v>
      </c>
      <c r="D310" s="28">
        <v>5.1</v>
      </c>
      <c r="E310" s="29">
        <v>2</v>
      </c>
      <c r="F310" s="27" t="s">
        <v>906</v>
      </c>
    </row>
    <row r="311" spans="1:6">
      <c r="A311" s="5"/>
      <c r="B311" s="27"/>
      <c r="C311" s="27" t="s">
        <v>957</v>
      </c>
      <c r="D311" s="28">
        <v>5.1</v>
      </c>
      <c r="E311" s="29">
        <v>4</v>
      </c>
      <c r="F311" s="27" t="s">
        <v>906</v>
      </c>
    </row>
    <row r="312" spans="1:6">
      <c r="A312" s="5"/>
      <c r="B312" s="27"/>
      <c r="C312" s="27"/>
      <c r="D312" s="28">
        <v>5.12</v>
      </c>
      <c r="E312" s="29"/>
      <c r="F312" s="27" t="s">
        <v>906</v>
      </c>
    </row>
    <row r="313" spans="1:6">
      <c r="A313" s="5"/>
      <c r="B313" s="27"/>
      <c r="C313" s="27" t="s">
        <v>958</v>
      </c>
      <c r="D313" s="28">
        <v>5.1</v>
      </c>
      <c r="E313" s="29">
        <v>2</v>
      </c>
      <c r="F313" s="27" t="s">
        <v>906</v>
      </c>
    </row>
    <row r="314" spans="1:6">
      <c r="A314" s="5"/>
      <c r="B314" s="27"/>
      <c r="C314" s="27" t="s">
        <v>959</v>
      </c>
      <c r="D314" s="28">
        <v>5.1</v>
      </c>
      <c r="E314" s="29">
        <v>2</v>
      </c>
      <c r="F314" s="27" t="s">
        <v>906</v>
      </c>
    </row>
    <row r="315" spans="1:6">
      <c r="A315" s="5"/>
      <c r="B315" s="27"/>
      <c r="C315" s="27" t="s">
        <v>960</v>
      </c>
      <c r="D315" s="28">
        <v>5.1</v>
      </c>
      <c r="E315" s="29">
        <v>4</v>
      </c>
      <c r="F315" s="27" t="s">
        <v>906</v>
      </c>
    </row>
    <row r="316" spans="1:6">
      <c r="A316" s="5"/>
      <c r="B316" s="27"/>
      <c r="C316" s="27"/>
      <c r="D316" s="28">
        <v>5.13</v>
      </c>
      <c r="E316" s="29"/>
      <c r="F316" s="27" t="s">
        <v>906</v>
      </c>
    </row>
    <row r="317" spans="1:6">
      <c r="A317" s="5"/>
      <c r="B317" s="27"/>
      <c r="C317" s="27" t="s">
        <v>950</v>
      </c>
      <c r="D317" s="28">
        <v>5.1</v>
      </c>
      <c r="E317" s="29">
        <v>2</v>
      </c>
      <c r="F317" s="27" t="s">
        <v>906</v>
      </c>
    </row>
    <row r="318" spans="1:6">
      <c r="A318" s="5"/>
      <c r="B318" s="27"/>
      <c r="C318" s="27" t="s">
        <v>961</v>
      </c>
      <c r="D318" s="28">
        <v>5.1</v>
      </c>
      <c r="E318" s="29">
        <v>2</v>
      </c>
      <c r="F318" s="27" t="s">
        <v>906</v>
      </c>
    </row>
    <row r="319" spans="1:6">
      <c r="A319" s="5"/>
      <c r="B319" s="27"/>
      <c r="C319" s="27" t="s">
        <v>962</v>
      </c>
      <c r="D319" s="28">
        <v>5.1</v>
      </c>
      <c r="E319" s="29">
        <v>2</v>
      </c>
      <c r="F319" s="27" t="s">
        <v>906</v>
      </c>
    </row>
    <row r="320" spans="1:6">
      <c r="A320" s="5"/>
      <c r="B320" s="27"/>
      <c r="C320" s="27" t="s">
        <v>952</v>
      </c>
      <c r="D320" s="28">
        <v>5.1</v>
      </c>
      <c r="E320" s="29">
        <v>6</v>
      </c>
      <c r="F320" s="27" t="s">
        <v>906</v>
      </c>
    </row>
    <row r="321" spans="1:6">
      <c r="A321" s="5"/>
      <c r="B321" s="27"/>
      <c r="C321" s="27"/>
      <c r="D321" s="28">
        <v>5.11</v>
      </c>
      <c r="E321" s="29"/>
      <c r="F321" s="27" t="s">
        <v>906</v>
      </c>
    </row>
    <row r="322" spans="1:6">
      <c r="A322" s="5"/>
      <c r="B322" s="27"/>
      <c r="C322" s="27"/>
      <c r="D322" s="28">
        <v>5.13</v>
      </c>
      <c r="E322" s="29"/>
      <c r="F322" s="27" t="s">
        <v>906</v>
      </c>
    </row>
    <row r="323" spans="1:6">
      <c r="A323" s="5"/>
      <c r="B323" s="27"/>
      <c r="C323" s="27" t="s">
        <v>963</v>
      </c>
      <c r="D323" s="28">
        <v>5.1</v>
      </c>
      <c r="E323" s="29">
        <v>2</v>
      </c>
      <c r="F323" s="27" t="s">
        <v>906</v>
      </c>
    </row>
    <row r="324" spans="1:6">
      <c r="A324" s="5"/>
      <c r="B324" s="27"/>
      <c r="C324" s="27" t="s">
        <v>964</v>
      </c>
      <c r="D324" s="28">
        <v>5.1</v>
      </c>
      <c r="E324" s="29">
        <v>4</v>
      </c>
      <c r="F324" s="27" t="s">
        <v>906</v>
      </c>
    </row>
    <row r="325" spans="1:6">
      <c r="A325" s="5"/>
      <c r="B325" s="27"/>
      <c r="C325" s="27"/>
      <c r="D325" s="28">
        <v>5.11</v>
      </c>
      <c r="E325" s="29"/>
      <c r="F325" s="27" t="s">
        <v>906</v>
      </c>
    </row>
    <row r="326" spans="1:6">
      <c r="A326" s="5"/>
      <c r="B326" s="27"/>
      <c r="C326" s="27" t="s">
        <v>965</v>
      </c>
      <c r="D326" s="28">
        <v>5.1</v>
      </c>
      <c r="E326" s="29">
        <v>2</v>
      </c>
      <c r="F326" s="27" t="s">
        <v>906</v>
      </c>
    </row>
    <row r="327" spans="1:6">
      <c r="A327" s="5"/>
      <c r="B327" s="27"/>
      <c r="C327" s="27" t="s">
        <v>966</v>
      </c>
      <c r="D327" s="28">
        <v>5.1</v>
      </c>
      <c r="E327" s="29">
        <v>2</v>
      </c>
      <c r="F327" s="27" t="s">
        <v>906</v>
      </c>
    </row>
    <row r="328" spans="1:6">
      <c r="A328" s="5"/>
      <c r="B328" s="27"/>
      <c r="C328" s="30" t="s">
        <v>948</v>
      </c>
      <c r="D328" s="29">
        <v>5.11</v>
      </c>
      <c r="E328" s="29">
        <v>2</v>
      </c>
      <c r="F328" s="29" t="s">
        <v>906</v>
      </c>
    </row>
    <row r="329" spans="1:6">
      <c r="A329" s="5"/>
      <c r="B329" s="27"/>
      <c r="C329" s="29" t="s">
        <v>967</v>
      </c>
      <c r="D329" s="29">
        <v>5.13</v>
      </c>
      <c r="E329" s="29">
        <v>2</v>
      </c>
      <c r="F329" s="29" t="s">
        <v>906</v>
      </c>
    </row>
    <row r="330" spans="1:6">
      <c r="A330" s="5"/>
      <c r="B330" s="27"/>
      <c r="C330" s="29" t="s">
        <v>950</v>
      </c>
      <c r="D330" s="29">
        <v>5.13</v>
      </c>
      <c r="E330" s="29">
        <v>2</v>
      </c>
      <c r="F330" s="29" t="s">
        <v>906</v>
      </c>
    </row>
    <row r="331" spans="1:6">
      <c r="A331" s="5" t="s">
        <v>7</v>
      </c>
      <c r="B331" s="5" t="s">
        <v>677</v>
      </c>
      <c r="C331" s="5" t="s">
        <v>968</v>
      </c>
      <c r="D331" s="31" t="s">
        <v>969</v>
      </c>
      <c r="E331" s="5">
        <v>4</v>
      </c>
      <c r="F331" s="5" t="s">
        <v>906</v>
      </c>
    </row>
    <row r="332" spans="1:6">
      <c r="A332" s="5"/>
      <c r="B332" s="5"/>
      <c r="C332" s="5" t="s">
        <v>970</v>
      </c>
      <c r="D332" s="31" t="s">
        <v>969</v>
      </c>
      <c r="E332" s="5">
        <v>4</v>
      </c>
      <c r="F332" s="5" t="s">
        <v>906</v>
      </c>
    </row>
    <row r="333" spans="1:6">
      <c r="A333" s="5"/>
      <c r="B333" s="5"/>
      <c r="C333" s="5" t="s">
        <v>971</v>
      </c>
      <c r="D333" s="31" t="s">
        <v>972</v>
      </c>
      <c r="E333" s="5">
        <v>2</v>
      </c>
      <c r="F333" s="5" t="s">
        <v>906</v>
      </c>
    </row>
    <row r="334" spans="1:6">
      <c r="A334" s="5"/>
      <c r="B334" s="5"/>
      <c r="C334" s="5" t="s">
        <v>973</v>
      </c>
      <c r="D334" s="31" t="s">
        <v>974</v>
      </c>
      <c r="E334" s="5">
        <v>2</v>
      </c>
      <c r="F334" s="5" t="s">
        <v>906</v>
      </c>
    </row>
    <row r="335" spans="1:6">
      <c r="A335" s="5"/>
      <c r="B335" s="5" t="s">
        <v>469</v>
      </c>
      <c r="C335" s="5" t="s">
        <v>975</v>
      </c>
      <c r="D335" s="31" t="s">
        <v>974</v>
      </c>
      <c r="E335" s="5">
        <v>2</v>
      </c>
      <c r="F335" s="5" t="s">
        <v>906</v>
      </c>
    </row>
    <row r="336" spans="1:6">
      <c r="A336" s="5"/>
      <c r="B336" s="5"/>
      <c r="C336" s="5" t="s">
        <v>976</v>
      </c>
      <c r="D336" s="31" t="s">
        <v>977</v>
      </c>
      <c r="E336" s="5">
        <v>2</v>
      </c>
      <c r="F336" s="5" t="s">
        <v>906</v>
      </c>
    </row>
    <row r="337" spans="1:6">
      <c r="A337" s="5"/>
      <c r="B337" s="5" t="s">
        <v>476</v>
      </c>
      <c r="C337" s="5" t="s">
        <v>978</v>
      </c>
      <c r="D337" s="31" t="s">
        <v>977</v>
      </c>
      <c r="E337" s="5">
        <v>2</v>
      </c>
      <c r="F337" s="5" t="s">
        <v>906</v>
      </c>
    </row>
    <row r="338" spans="1:6">
      <c r="A338" s="5"/>
      <c r="B338" s="5"/>
      <c r="C338" s="5" t="s">
        <v>979</v>
      </c>
      <c r="D338" s="31" t="s">
        <v>977</v>
      </c>
      <c r="E338" s="5">
        <v>2</v>
      </c>
      <c r="F338" s="5" t="s">
        <v>906</v>
      </c>
    </row>
    <row r="339" spans="1:6">
      <c r="A339" s="5"/>
      <c r="B339" s="5"/>
      <c r="C339" s="5" t="s">
        <v>980</v>
      </c>
      <c r="D339" s="31" t="s">
        <v>977</v>
      </c>
      <c r="E339" s="5">
        <v>2</v>
      </c>
      <c r="F339" s="5" t="s">
        <v>906</v>
      </c>
    </row>
    <row r="340" spans="1:6">
      <c r="A340" s="5"/>
      <c r="B340" s="5"/>
      <c r="C340" s="5" t="s">
        <v>981</v>
      </c>
      <c r="D340" s="31" t="s">
        <v>977</v>
      </c>
      <c r="E340" s="5">
        <v>2</v>
      </c>
      <c r="F340" s="5" t="s">
        <v>906</v>
      </c>
    </row>
    <row r="341" spans="1:6">
      <c r="A341" s="5"/>
      <c r="B341" s="5" t="s">
        <v>479</v>
      </c>
      <c r="C341" s="5" t="s">
        <v>982</v>
      </c>
      <c r="D341" s="31" t="s">
        <v>974</v>
      </c>
      <c r="E341" s="5">
        <v>2</v>
      </c>
      <c r="F341" s="5" t="s">
        <v>906</v>
      </c>
    </row>
    <row r="342" spans="1:6">
      <c r="A342" s="5"/>
      <c r="B342" s="5" t="s">
        <v>71</v>
      </c>
      <c r="C342" s="5" t="s">
        <v>85</v>
      </c>
      <c r="D342" s="31" t="s">
        <v>983</v>
      </c>
      <c r="E342" s="5">
        <v>2</v>
      </c>
      <c r="F342" s="5" t="s">
        <v>834</v>
      </c>
    </row>
    <row r="343" spans="1:6">
      <c r="A343" s="5"/>
      <c r="B343" s="5"/>
      <c r="C343" s="5" t="s">
        <v>84</v>
      </c>
      <c r="D343" s="31" t="s">
        <v>974</v>
      </c>
      <c r="E343" s="5">
        <v>2</v>
      </c>
      <c r="F343" s="5" t="s">
        <v>906</v>
      </c>
    </row>
    <row r="344" spans="1:6">
      <c r="A344" s="5" t="s">
        <v>8</v>
      </c>
      <c r="B344" s="32" t="s">
        <v>502</v>
      </c>
      <c r="C344" s="33" t="s">
        <v>984</v>
      </c>
      <c r="D344" s="34">
        <v>5.1</v>
      </c>
      <c r="E344" s="35">
        <v>2</v>
      </c>
      <c r="F344" s="34" t="s">
        <v>985</v>
      </c>
    </row>
    <row r="345" spans="1:6">
      <c r="A345" s="5"/>
      <c r="B345" s="32"/>
      <c r="C345" s="29" t="s">
        <v>986</v>
      </c>
      <c r="D345" s="34"/>
      <c r="E345" s="35"/>
      <c r="F345" s="34"/>
    </row>
    <row r="346" spans="1:6">
      <c r="A346" s="5"/>
      <c r="B346" s="32"/>
      <c r="C346" s="29" t="s">
        <v>987</v>
      </c>
      <c r="D346" s="34"/>
      <c r="E346" s="35"/>
      <c r="F346" s="34"/>
    </row>
    <row r="347" spans="1:6">
      <c r="A347" s="5"/>
      <c r="B347" s="32"/>
      <c r="C347" s="29" t="s">
        <v>988</v>
      </c>
      <c r="D347" s="34"/>
      <c r="E347" s="35"/>
      <c r="F347" s="34"/>
    </row>
    <row r="348" spans="1:6">
      <c r="A348" s="5"/>
      <c r="B348" s="32"/>
      <c r="C348" s="29" t="s">
        <v>504</v>
      </c>
      <c r="D348" s="34"/>
      <c r="E348" s="35"/>
      <c r="F348" s="34" t="s">
        <v>989</v>
      </c>
    </row>
    <row r="349" spans="1:6">
      <c r="A349" s="5"/>
      <c r="B349" s="32"/>
      <c r="C349" s="29" t="s">
        <v>990</v>
      </c>
      <c r="D349" s="34"/>
      <c r="E349" s="35"/>
      <c r="F349" s="34" t="s">
        <v>991</v>
      </c>
    </row>
    <row r="350" spans="1:6">
      <c r="A350" s="5"/>
      <c r="B350" s="32"/>
      <c r="C350" s="29" t="s">
        <v>520</v>
      </c>
      <c r="D350" s="34"/>
      <c r="E350" s="35"/>
      <c r="F350" s="34" t="s">
        <v>992</v>
      </c>
    </row>
    <row r="351" spans="1:6">
      <c r="A351" s="5"/>
      <c r="B351" s="32"/>
      <c r="C351" s="29" t="s">
        <v>524</v>
      </c>
      <c r="D351" s="34"/>
      <c r="E351" s="35"/>
      <c r="F351" s="34"/>
    </row>
    <row r="352" spans="1:6">
      <c r="A352" s="5"/>
      <c r="B352" s="32"/>
      <c r="C352" s="29" t="s">
        <v>513</v>
      </c>
      <c r="D352" s="34"/>
      <c r="E352" s="35"/>
      <c r="F352" s="34"/>
    </row>
    <row r="353" spans="1:6">
      <c r="A353" s="5"/>
      <c r="B353" s="32"/>
      <c r="C353" s="29" t="s">
        <v>993</v>
      </c>
      <c r="D353" s="34"/>
      <c r="E353" s="35"/>
      <c r="F353" s="34" t="s">
        <v>834</v>
      </c>
    </row>
    <row r="354" spans="1:6">
      <c r="A354" s="5"/>
      <c r="B354" s="32"/>
      <c r="C354" s="29" t="s">
        <v>994</v>
      </c>
      <c r="D354" s="34"/>
      <c r="E354" s="35"/>
      <c r="F354" s="34" t="s">
        <v>834</v>
      </c>
    </row>
    <row r="355" spans="1:6">
      <c r="A355" s="5"/>
      <c r="B355" s="32"/>
      <c r="C355" s="29" t="s">
        <v>995</v>
      </c>
      <c r="D355" s="34"/>
      <c r="E355" s="35"/>
      <c r="F355" s="34" t="s">
        <v>996</v>
      </c>
    </row>
    <row r="356" spans="1:6">
      <c r="A356" s="5"/>
      <c r="B356" s="32"/>
      <c r="C356" s="29" t="s">
        <v>520</v>
      </c>
      <c r="D356" s="34">
        <v>5.11</v>
      </c>
      <c r="E356" s="35">
        <v>2</v>
      </c>
      <c r="F356" s="34" t="s">
        <v>992</v>
      </c>
    </row>
    <row r="357" spans="1:6">
      <c r="A357" s="5"/>
      <c r="B357" s="32"/>
      <c r="C357" s="29" t="s">
        <v>524</v>
      </c>
      <c r="D357" s="34"/>
      <c r="E357" s="35"/>
      <c r="F357" s="34"/>
    </row>
    <row r="358" spans="1:6">
      <c r="A358" s="5"/>
      <c r="B358" s="32"/>
      <c r="C358" s="29" t="s">
        <v>522</v>
      </c>
      <c r="D358" s="34"/>
      <c r="E358" s="35"/>
      <c r="F358" s="34"/>
    </row>
    <row r="359" spans="1:6">
      <c r="A359" s="5"/>
      <c r="B359" s="32"/>
      <c r="C359" s="29" t="s">
        <v>513</v>
      </c>
      <c r="D359" s="34"/>
      <c r="E359" s="35"/>
      <c r="F359" s="34"/>
    </row>
    <row r="360" spans="1:6">
      <c r="A360" s="5"/>
      <c r="B360" s="32"/>
      <c r="C360" s="29" t="s">
        <v>995</v>
      </c>
      <c r="D360" s="34"/>
      <c r="E360" s="35"/>
      <c r="F360" s="34" t="s">
        <v>996</v>
      </c>
    </row>
    <row r="361" spans="1:6">
      <c r="A361" s="5"/>
      <c r="B361" s="32"/>
      <c r="C361" s="29" t="s">
        <v>504</v>
      </c>
      <c r="D361" s="34">
        <v>5.12</v>
      </c>
      <c r="E361" s="35">
        <v>2</v>
      </c>
      <c r="F361" s="34" t="s">
        <v>989</v>
      </c>
    </row>
    <row r="362" spans="1:6">
      <c r="A362" s="5"/>
      <c r="B362" s="32"/>
      <c r="C362" s="29" t="s">
        <v>522</v>
      </c>
      <c r="D362" s="34"/>
      <c r="E362" s="35"/>
      <c r="F362" s="34" t="s">
        <v>992</v>
      </c>
    </row>
    <row r="363" spans="1:6">
      <c r="A363" s="5"/>
      <c r="B363" s="32"/>
      <c r="C363" s="29" t="s">
        <v>513</v>
      </c>
      <c r="D363" s="34"/>
      <c r="E363" s="35"/>
      <c r="F363" s="34"/>
    </row>
    <row r="364" spans="1:6">
      <c r="A364" s="5"/>
      <c r="B364" s="32"/>
      <c r="C364" s="33" t="s">
        <v>522</v>
      </c>
      <c r="D364" s="33">
        <v>5.13</v>
      </c>
      <c r="E364" s="33">
        <v>2</v>
      </c>
      <c r="F364" s="34" t="s">
        <v>992</v>
      </c>
    </row>
    <row r="365" spans="1:6">
      <c r="A365" s="5"/>
      <c r="B365" s="32"/>
      <c r="C365" s="33" t="s">
        <v>513</v>
      </c>
      <c r="D365" s="33"/>
      <c r="E365" s="33"/>
      <c r="F365" s="34"/>
    </row>
    <row r="366" spans="1:6">
      <c r="A366" s="5"/>
      <c r="B366" s="32"/>
      <c r="C366" s="33" t="s">
        <v>997</v>
      </c>
      <c r="D366" s="33"/>
      <c r="E366" s="33"/>
      <c r="F366" s="33" t="s">
        <v>998</v>
      </c>
    </row>
    <row r="367" spans="1:6">
      <c r="A367" s="5"/>
      <c r="B367" s="32"/>
      <c r="C367" s="33" t="s">
        <v>999</v>
      </c>
      <c r="D367" s="33"/>
      <c r="E367" s="33"/>
      <c r="F367" s="33"/>
    </row>
    <row r="368" spans="1:6">
      <c r="A368" s="5"/>
      <c r="B368" s="32"/>
      <c r="C368" s="33" t="s">
        <v>732</v>
      </c>
      <c r="D368" s="33"/>
      <c r="E368" s="33"/>
      <c r="F368" s="33"/>
    </row>
    <row r="369" spans="1:6">
      <c r="A369" s="5"/>
      <c r="B369" s="32"/>
      <c r="C369" s="33" t="s">
        <v>993</v>
      </c>
      <c r="D369" s="33"/>
      <c r="E369" s="33"/>
      <c r="F369" s="33"/>
    </row>
    <row r="370" spans="1:6">
      <c r="A370" s="5"/>
      <c r="B370" s="32"/>
      <c r="C370" s="33" t="s">
        <v>986</v>
      </c>
      <c r="D370" s="33"/>
      <c r="E370" s="33"/>
      <c r="F370" s="33"/>
    </row>
    <row r="371" spans="1:6">
      <c r="A371" s="5"/>
      <c r="B371" s="32"/>
      <c r="C371" s="33" t="s">
        <v>1000</v>
      </c>
      <c r="D371" s="33"/>
      <c r="E371" s="33"/>
      <c r="F371" s="33"/>
    </row>
    <row r="372" spans="1:6">
      <c r="A372" s="5"/>
      <c r="B372" s="32"/>
      <c r="C372" s="33" t="s">
        <v>994</v>
      </c>
      <c r="D372" s="33"/>
      <c r="E372" s="33"/>
      <c r="F372" s="33"/>
    </row>
    <row r="373" spans="1:6">
      <c r="A373" s="5"/>
      <c r="B373" s="32"/>
      <c r="C373" s="33" t="s">
        <v>1001</v>
      </c>
      <c r="D373" s="33"/>
      <c r="E373" s="33"/>
      <c r="F373" s="33"/>
    </row>
    <row r="374" spans="1:6">
      <c r="A374" s="5"/>
      <c r="B374" s="32"/>
      <c r="C374" s="33" t="s">
        <v>508</v>
      </c>
      <c r="D374" s="33"/>
      <c r="E374" s="33"/>
      <c r="F374" s="33"/>
    </row>
    <row r="375" spans="1:6">
      <c r="A375" s="5"/>
      <c r="B375" s="32"/>
      <c r="C375" s="33" t="s">
        <v>995</v>
      </c>
      <c r="D375" s="33"/>
      <c r="E375" s="33"/>
      <c r="F375" s="33"/>
    </row>
    <row r="376" spans="1:6">
      <c r="A376" s="5"/>
      <c r="B376" s="32"/>
      <c r="C376" s="33" t="s">
        <v>1002</v>
      </c>
      <c r="D376" s="33"/>
      <c r="E376" s="33"/>
      <c r="F376" s="33"/>
    </row>
    <row r="377" spans="1:6">
      <c r="A377" s="5"/>
      <c r="B377" s="32"/>
      <c r="C377" s="33" t="s">
        <v>987</v>
      </c>
      <c r="D377" s="33"/>
      <c r="E377" s="33"/>
      <c r="F377" s="33"/>
    </row>
    <row r="378" spans="1:6">
      <c r="A378" s="5"/>
      <c r="B378" s="32"/>
      <c r="C378" s="33" t="s">
        <v>1003</v>
      </c>
      <c r="D378" s="33"/>
      <c r="E378" s="33"/>
      <c r="F378" s="33"/>
    </row>
    <row r="379" spans="1:6">
      <c r="A379" s="5"/>
      <c r="B379" s="32"/>
      <c r="C379" s="33" t="s">
        <v>1004</v>
      </c>
      <c r="D379" s="33"/>
      <c r="E379" s="33"/>
      <c r="F379" s="33"/>
    </row>
    <row r="380" spans="1:6">
      <c r="A380" s="5"/>
      <c r="B380" s="32"/>
      <c r="C380" s="33" t="s">
        <v>520</v>
      </c>
      <c r="D380" s="33"/>
      <c r="E380" s="33"/>
      <c r="F380" s="33"/>
    </row>
    <row r="381" spans="1:6">
      <c r="A381" s="5"/>
      <c r="B381" s="32"/>
      <c r="C381" s="33" t="s">
        <v>1005</v>
      </c>
      <c r="D381" s="33"/>
      <c r="E381" s="33"/>
      <c r="F381" s="33"/>
    </row>
    <row r="382" spans="1:6">
      <c r="A382" s="5"/>
      <c r="B382" s="32"/>
      <c r="C382" s="33" t="s">
        <v>518</v>
      </c>
      <c r="D382" s="33">
        <v>5.14</v>
      </c>
      <c r="E382" s="33">
        <v>2</v>
      </c>
      <c r="F382" s="33" t="s">
        <v>992</v>
      </c>
    </row>
    <row r="383" spans="1:6">
      <c r="A383" s="5"/>
      <c r="B383" s="32"/>
      <c r="C383" s="33" t="s">
        <v>504</v>
      </c>
      <c r="D383" s="33"/>
      <c r="E383" s="33"/>
      <c r="F383" s="33" t="s">
        <v>989</v>
      </c>
    </row>
    <row r="384" spans="1:6">
      <c r="A384" s="5"/>
      <c r="B384" s="32"/>
      <c r="C384" s="33" t="s">
        <v>520</v>
      </c>
      <c r="D384" s="33"/>
      <c r="E384" s="33"/>
      <c r="F384" s="33" t="s">
        <v>992</v>
      </c>
    </row>
    <row r="385" spans="1:6">
      <c r="A385" s="5"/>
      <c r="B385" s="32"/>
      <c r="C385" s="33" t="s">
        <v>524</v>
      </c>
      <c r="D385" s="33"/>
      <c r="E385" s="33"/>
      <c r="F385" s="33"/>
    </row>
    <row r="386" spans="1:6">
      <c r="A386" s="5"/>
      <c r="B386" s="32"/>
      <c r="C386" s="33" t="s">
        <v>522</v>
      </c>
      <c r="D386" s="33"/>
      <c r="E386" s="33"/>
      <c r="F386" s="33"/>
    </row>
    <row r="387" spans="1:6">
      <c r="A387" s="5"/>
      <c r="B387" s="32"/>
      <c r="C387" s="33" t="s">
        <v>513</v>
      </c>
      <c r="D387" s="33"/>
      <c r="E387" s="33"/>
      <c r="F387" s="33"/>
    </row>
  </sheetData>
  <sheetProtection formatCells="0" formatColumns="0" formatRows="0" insertRows="0" insertColumns="0" insertHyperlinks="0" deleteColumns="0" deleteRows="0" sort="0" autoFilter="0" pivotTables="0"/>
  <mergeCells count="107">
    <mergeCell ref="A1:F1"/>
    <mergeCell ref="A3:A21"/>
    <mergeCell ref="A22:A63"/>
    <mergeCell ref="A64:A127"/>
    <mergeCell ref="A128:A213"/>
    <mergeCell ref="A214:A330"/>
    <mergeCell ref="A331:A343"/>
    <mergeCell ref="A344:A387"/>
    <mergeCell ref="B3:B8"/>
    <mergeCell ref="B9:B10"/>
    <mergeCell ref="B12:B16"/>
    <mergeCell ref="B17:B20"/>
    <mergeCell ref="B22:B23"/>
    <mergeCell ref="B24:B29"/>
    <mergeCell ref="B30:B35"/>
    <mergeCell ref="B36:B45"/>
    <mergeCell ref="B46:B49"/>
    <mergeCell ref="B50:B55"/>
    <mergeCell ref="B56:B63"/>
    <mergeCell ref="B64:B65"/>
    <mergeCell ref="B66:B68"/>
    <mergeCell ref="B69:B77"/>
    <mergeCell ref="B78:B83"/>
    <mergeCell ref="B84:B92"/>
    <mergeCell ref="B93:B100"/>
    <mergeCell ref="B101:B113"/>
    <mergeCell ref="B114:B122"/>
    <mergeCell ref="B123:B125"/>
    <mergeCell ref="B126:B127"/>
    <mergeCell ref="B214:B224"/>
    <mergeCell ref="B225:B227"/>
    <mergeCell ref="B228:B254"/>
    <mergeCell ref="B255:B269"/>
    <mergeCell ref="B270:B278"/>
    <mergeCell ref="B279:B284"/>
    <mergeCell ref="B286:B298"/>
    <mergeCell ref="B299:B330"/>
    <mergeCell ref="B331:B334"/>
    <mergeCell ref="B335:B336"/>
    <mergeCell ref="B337:B340"/>
    <mergeCell ref="B342:B343"/>
    <mergeCell ref="B344:B387"/>
    <mergeCell ref="C214:C216"/>
    <mergeCell ref="C218:C219"/>
    <mergeCell ref="C220:C221"/>
    <mergeCell ref="C233:C235"/>
    <mergeCell ref="C236:C238"/>
    <mergeCell ref="C240:C242"/>
    <mergeCell ref="C243:C244"/>
    <mergeCell ref="C247:C248"/>
    <mergeCell ref="C258:C259"/>
    <mergeCell ref="C260:C261"/>
    <mergeCell ref="C262:C263"/>
    <mergeCell ref="C264:C265"/>
    <mergeCell ref="C267:C268"/>
    <mergeCell ref="C270:C272"/>
    <mergeCell ref="C273:C274"/>
    <mergeCell ref="C277:C278"/>
    <mergeCell ref="C300:C301"/>
    <mergeCell ref="C302:C304"/>
    <mergeCell ref="C306:C307"/>
    <mergeCell ref="C308:C309"/>
    <mergeCell ref="C311:C312"/>
    <mergeCell ref="C315:C316"/>
    <mergeCell ref="C320:C322"/>
    <mergeCell ref="C324:C325"/>
    <mergeCell ref="D344:D355"/>
    <mergeCell ref="D356:D360"/>
    <mergeCell ref="D361:D363"/>
    <mergeCell ref="D364:D381"/>
    <mergeCell ref="D382:D387"/>
    <mergeCell ref="E214:E216"/>
    <mergeCell ref="E218:E219"/>
    <mergeCell ref="E220:E221"/>
    <mergeCell ref="E233:E235"/>
    <mergeCell ref="E236:E238"/>
    <mergeCell ref="E240:E242"/>
    <mergeCell ref="E243:E244"/>
    <mergeCell ref="E247:E248"/>
    <mergeCell ref="E258:E259"/>
    <mergeCell ref="E260:E261"/>
    <mergeCell ref="E262:E263"/>
    <mergeCell ref="E264:E265"/>
    <mergeCell ref="E267:E268"/>
    <mergeCell ref="E270:E272"/>
    <mergeCell ref="E273:E274"/>
    <mergeCell ref="E277:E278"/>
    <mergeCell ref="E300:E301"/>
    <mergeCell ref="E302:E304"/>
    <mergeCell ref="E306:E307"/>
    <mergeCell ref="E308:E309"/>
    <mergeCell ref="E311:E312"/>
    <mergeCell ref="E315:E316"/>
    <mergeCell ref="E320:E322"/>
    <mergeCell ref="E324:E325"/>
    <mergeCell ref="E344:E355"/>
    <mergeCell ref="E356:E360"/>
    <mergeCell ref="E361:E363"/>
    <mergeCell ref="E364:E381"/>
    <mergeCell ref="E382:E387"/>
    <mergeCell ref="F344:F347"/>
    <mergeCell ref="F350:F352"/>
    <mergeCell ref="F356:F359"/>
    <mergeCell ref="F362:F363"/>
    <mergeCell ref="F364:F365"/>
    <mergeCell ref="F366:F381"/>
    <mergeCell ref="F384:F387"/>
  </mergeCells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0"/>
  <sheetViews>
    <sheetView zoomScale="85" zoomScaleNormal="85" topLeftCell="A153" workbookViewId="0">
      <selection activeCell="H203" sqref="H203"/>
    </sheetView>
  </sheetViews>
  <sheetFormatPr defaultColWidth="8.63333333333333" defaultRowHeight="18.75" outlineLevelCol="4"/>
  <cols>
    <col min="1" max="1" width="20.25" style="2" customWidth="1"/>
    <col min="2" max="2" width="7.63333333333333" style="2" customWidth="1"/>
    <col min="3" max="3" width="20.25" style="2" customWidth="1"/>
    <col min="4" max="4" width="13.75" style="2" customWidth="1"/>
    <col min="5" max="5" width="16.4666666666667" style="2" customWidth="1"/>
    <col min="6" max="20" width="8.63333333333333" style="2"/>
  </cols>
  <sheetData>
    <row r="1" ht="22.5" customHeight="1" spans="1:5">
      <c r="A1" s="3" t="s">
        <v>1006</v>
      </c>
      <c r="B1" s="3"/>
      <c r="C1" s="3"/>
      <c r="D1" s="3"/>
      <c r="E1" s="3"/>
    </row>
    <row r="2" s="1" customFormat="1" ht="20.25" spans="1:5">
      <c r="A2" s="4" t="s">
        <v>22</v>
      </c>
      <c r="B2" s="4" t="s">
        <v>526</v>
      </c>
      <c r="C2" s="4" t="s">
        <v>91</v>
      </c>
      <c r="D2" s="4" t="s">
        <v>1006</v>
      </c>
      <c r="E2" s="4" t="s">
        <v>94</v>
      </c>
    </row>
    <row r="3" spans="1:5">
      <c r="A3" s="5" t="s">
        <v>2</v>
      </c>
      <c r="B3" s="5">
        <v>1</v>
      </c>
      <c r="C3" s="5" t="s">
        <v>531</v>
      </c>
      <c r="D3" s="5" t="s">
        <v>1007</v>
      </c>
      <c r="E3" s="5"/>
    </row>
    <row r="4" spans="1:5">
      <c r="A4" s="5"/>
      <c r="B4" s="5">
        <v>2</v>
      </c>
      <c r="C4" s="5" t="s">
        <v>533</v>
      </c>
      <c r="D4" s="5" t="s">
        <v>1007</v>
      </c>
      <c r="E4" s="5"/>
    </row>
    <row r="5" spans="1:5">
      <c r="A5" s="5"/>
      <c r="B5" s="5">
        <v>3</v>
      </c>
      <c r="C5" s="5" t="s">
        <v>534</v>
      </c>
      <c r="D5" s="5" t="s">
        <v>1007</v>
      </c>
      <c r="E5" s="5"/>
    </row>
    <row r="6" spans="1:5">
      <c r="A6" s="5"/>
      <c r="B6" s="5">
        <v>4</v>
      </c>
      <c r="C6" s="5" t="s">
        <v>535</v>
      </c>
      <c r="D6" s="5" t="s">
        <v>1007</v>
      </c>
      <c r="E6" s="5"/>
    </row>
    <row r="7" spans="1:5">
      <c r="A7" s="5"/>
      <c r="B7" s="5">
        <v>5</v>
      </c>
      <c r="C7" s="5" t="s">
        <v>536</v>
      </c>
      <c r="D7" s="5" t="s">
        <v>1007</v>
      </c>
      <c r="E7" s="5"/>
    </row>
    <row r="8" spans="1:5">
      <c r="A8" s="5"/>
      <c r="B8" s="5">
        <v>6</v>
      </c>
      <c r="C8" s="5" t="s">
        <v>537</v>
      </c>
      <c r="D8" s="5" t="s">
        <v>1007</v>
      </c>
      <c r="E8" s="5"/>
    </row>
    <row r="9" spans="1:5">
      <c r="A9" s="5"/>
      <c r="B9" s="5">
        <v>7</v>
      </c>
      <c r="C9" s="5" t="s">
        <v>538</v>
      </c>
      <c r="D9" s="5" t="s">
        <v>1007</v>
      </c>
      <c r="E9" s="5"/>
    </row>
    <row r="10" spans="1:5">
      <c r="A10" s="5"/>
      <c r="B10" s="5">
        <v>8</v>
      </c>
      <c r="C10" s="5" t="s">
        <v>31</v>
      </c>
      <c r="D10" s="5" t="s">
        <v>1007</v>
      </c>
      <c r="E10" s="5"/>
    </row>
    <row r="11" spans="1:5">
      <c r="A11" s="5"/>
      <c r="B11" s="5">
        <v>9</v>
      </c>
      <c r="C11" s="5" t="s">
        <v>539</v>
      </c>
      <c r="D11" s="5" t="s">
        <v>1007</v>
      </c>
      <c r="E11" s="5"/>
    </row>
    <row r="12" spans="1:5">
      <c r="A12" s="5"/>
      <c r="B12" s="5">
        <v>10</v>
      </c>
      <c r="C12" s="5" t="s">
        <v>540</v>
      </c>
      <c r="D12" s="5" t="s">
        <v>1007</v>
      </c>
      <c r="E12" s="5"/>
    </row>
    <row r="13" spans="1:5">
      <c r="A13" s="5"/>
      <c r="B13" s="5">
        <v>11</v>
      </c>
      <c r="C13" s="5" t="s">
        <v>541</v>
      </c>
      <c r="D13" s="5" t="s">
        <v>1007</v>
      </c>
      <c r="E13" s="5"/>
    </row>
    <row r="14" spans="1:5">
      <c r="A14" s="5"/>
      <c r="B14" s="5">
        <v>12</v>
      </c>
      <c r="C14" s="5" t="s">
        <v>542</v>
      </c>
      <c r="D14" s="5" t="s">
        <v>1007</v>
      </c>
      <c r="E14" s="5"/>
    </row>
    <row r="15" spans="1:5">
      <c r="A15" s="5"/>
      <c r="B15" s="5">
        <v>13</v>
      </c>
      <c r="C15" s="5" t="s">
        <v>543</v>
      </c>
      <c r="D15" s="5" t="s">
        <v>1007</v>
      </c>
      <c r="E15" s="5"/>
    </row>
    <row r="16" spans="1:5">
      <c r="A16" s="5"/>
      <c r="B16" s="5">
        <v>14</v>
      </c>
      <c r="C16" s="5" t="s">
        <v>544</v>
      </c>
      <c r="D16" s="5" t="s">
        <v>1007</v>
      </c>
      <c r="E16" s="5"/>
    </row>
    <row r="17" spans="1:5">
      <c r="A17" s="5"/>
      <c r="B17" s="5">
        <v>15</v>
      </c>
      <c r="C17" s="5" t="s">
        <v>545</v>
      </c>
      <c r="D17" s="5" t="s">
        <v>1007</v>
      </c>
      <c r="E17" s="5"/>
    </row>
    <row r="18" spans="1:5">
      <c r="A18" s="5"/>
      <c r="B18" s="5">
        <v>16</v>
      </c>
      <c r="C18" s="5" t="s">
        <v>546</v>
      </c>
      <c r="D18" s="5" t="s">
        <v>1007</v>
      </c>
      <c r="E18" s="5"/>
    </row>
    <row r="19" spans="1:5">
      <c r="A19" s="5"/>
      <c r="B19" s="5">
        <v>17</v>
      </c>
      <c r="C19" s="5" t="s">
        <v>547</v>
      </c>
      <c r="D19" s="5" t="s">
        <v>1007</v>
      </c>
      <c r="E19" s="5"/>
    </row>
    <row r="20" spans="1:5">
      <c r="A20" s="5"/>
      <c r="B20" s="5">
        <v>18</v>
      </c>
      <c r="C20" s="5" t="s">
        <v>548</v>
      </c>
      <c r="D20" s="5" t="s">
        <v>1007</v>
      </c>
      <c r="E20" s="5"/>
    </row>
    <row r="21" spans="1:5">
      <c r="A21" s="5"/>
      <c r="B21" s="5">
        <v>19</v>
      </c>
      <c r="C21" s="5" t="s">
        <v>130</v>
      </c>
      <c r="D21" s="5" t="s">
        <v>1007</v>
      </c>
      <c r="E21" s="5"/>
    </row>
    <row r="22" spans="1:5">
      <c r="A22" s="5"/>
      <c r="B22" s="5">
        <v>20</v>
      </c>
      <c r="C22" s="5" t="s">
        <v>119</v>
      </c>
      <c r="D22" s="5" t="s">
        <v>1007</v>
      </c>
      <c r="E22" s="5"/>
    </row>
    <row r="23" spans="1:5">
      <c r="A23" s="5"/>
      <c r="B23" s="5">
        <v>21</v>
      </c>
      <c r="C23" s="5" t="s">
        <v>549</v>
      </c>
      <c r="D23" s="5" t="s">
        <v>1007</v>
      </c>
      <c r="E23" s="5"/>
    </row>
    <row r="24" spans="1:5">
      <c r="A24" s="5"/>
      <c r="B24" s="5">
        <v>22</v>
      </c>
      <c r="C24" s="5" t="s">
        <v>550</v>
      </c>
      <c r="D24" s="5" t="s">
        <v>1007</v>
      </c>
      <c r="E24" s="5"/>
    </row>
    <row r="25" spans="1:5">
      <c r="A25" s="5"/>
      <c r="B25" s="5">
        <v>23</v>
      </c>
      <c r="C25" s="5" t="s">
        <v>551</v>
      </c>
      <c r="D25" s="5" t="s">
        <v>1007</v>
      </c>
      <c r="E25" s="5"/>
    </row>
    <row r="26" spans="1:5">
      <c r="A26" s="5"/>
      <c r="B26" s="5">
        <v>24</v>
      </c>
      <c r="C26" s="5" t="s">
        <v>552</v>
      </c>
      <c r="D26" s="5" t="s">
        <v>1007</v>
      </c>
      <c r="E26" s="5"/>
    </row>
    <row r="27" spans="1:5">
      <c r="A27" s="5"/>
      <c r="B27" s="5">
        <v>25</v>
      </c>
      <c r="C27" s="5" t="s">
        <v>553</v>
      </c>
      <c r="D27" s="5" t="s">
        <v>1007</v>
      </c>
      <c r="E27" s="5"/>
    </row>
    <row r="28" spans="1:5">
      <c r="A28" s="5"/>
      <c r="B28" s="5">
        <v>26</v>
      </c>
      <c r="C28" s="5" t="s">
        <v>554</v>
      </c>
      <c r="D28" s="5" t="s">
        <v>1007</v>
      </c>
      <c r="E28" s="5"/>
    </row>
    <row r="29" spans="1:5">
      <c r="A29" s="5"/>
      <c r="B29" s="5">
        <v>27</v>
      </c>
      <c r="C29" s="5" t="s">
        <v>555</v>
      </c>
      <c r="D29" s="5" t="s">
        <v>1007</v>
      </c>
      <c r="E29" s="5"/>
    </row>
    <row r="30" spans="1:5">
      <c r="A30" s="5"/>
      <c r="B30" s="5">
        <v>28</v>
      </c>
      <c r="C30" s="5" t="s">
        <v>556</v>
      </c>
      <c r="D30" s="5" t="s">
        <v>1007</v>
      </c>
      <c r="E30" s="5"/>
    </row>
    <row r="31" spans="1:5">
      <c r="A31" s="5"/>
      <c r="B31" s="5">
        <v>29</v>
      </c>
      <c r="C31" s="5" t="s">
        <v>557</v>
      </c>
      <c r="D31" s="5" t="s">
        <v>1007</v>
      </c>
      <c r="E31" s="5"/>
    </row>
    <row r="32" spans="1:5">
      <c r="A32" s="5"/>
      <c r="B32" s="5">
        <v>30</v>
      </c>
      <c r="C32" s="5" t="s">
        <v>558</v>
      </c>
      <c r="D32" s="5" t="s">
        <v>1007</v>
      </c>
      <c r="E32" s="5"/>
    </row>
    <row r="33" spans="1:5">
      <c r="A33" s="5"/>
      <c r="B33" s="5">
        <v>31</v>
      </c>
      <c r="C33" s="5" t="s">
        <v>559</v>
      </c>
      <c r="D33" s="5" t="s">
        <v>1007</v>
      </c>
      <c r="E33" s="5"/>
    </row>
    <row r="34" spans="1:5">
      <c r="A34" s="5"/>
      <c r="B34" s="5">
        <v>32</v>
      </c>
      <c r="C34" s="5" t="s">
        <v>37</v>
      </c>
      <c r="D34" s="5" t="s">
        <v>1007</v>
      </c>
      <c r="E34" s="5"/>
    </row>
    <row r="35" spans="1:5">
      <c r="A35" s="5"/>
      <c r="B35" s="5">
        <v>33</v>
      </c>
      <c r="C35" s="5" t="s">
        <v>560</v>
      </c>
      <c r="D35" s="5" t="s">
        <v>1007</v>
      </c>
      <c r="E35" s="5"/>
    </row>
    <row r="36" spans="1:5">
      <c r="A36" s="5"/>
      <c r="B36" s="5">
        <v>34</v>
      </c>
      <c r="C36" s="5" t="s">
        <v>138</v>
      </c>
      <c r="D36" s="5" t="s">
        <v>1007</v>
      </c>
      <c r="E36" s="5"/>
    </row>
    <row r="37" spans="1:5">
      <c r="A37" s="5"/>
      <c r="B37" s="5">
        <v>35</v>
      </c>
      <c r="C37" s="5" t="s">
        <v>95</v>
      </c>
      <c r="D37" s="5" t="s">
        <v>1007</v>
      </c>
      <c r="E37" s="5"/>
    </row>
    <row r="38" spans="1:5">
      <c r="A38" s="5"/>
      <c r="B38" s="5">
        <v>36</v>
      </c>
      <c r="C38" s="5" t="s">
        <v>561</v>
      </c>
      <c r="D38" s="5" t="s">
        <v>1007</v>
      </c>
      <c r="E38" s="5"/>
    </row>
    <row r="39" spans="1:5">
      <c r="A39" s="5"/>
      <c r="B39" s="5">
        <v>37</v>
      </c>
      <c r="C39" s="5" t="s">
        <v>562</v>
      </c>
      <c r="D39" s="5" t="s">
        <v>1007</v>
      </c>
      <c r="E39" s="5"/>
    </row>
    <row r="40" spans="1:5">
      <c r="A40" s="5"/>
      <c r="B40" s="5">
        <v>38</v>
      </c>
      <c r="C40" s="5" t="s">
        <v>563</v>
      </c>
      <c r="D40" s="5" t="s">
        <v>1007</v>
      </c>
      <c r="E40" s="5"/>
    </row>
    <row r="41" spans="1:5">
      <c r="A41" s="5"/>
      <c r="B41" s="5">
        <v>39</v>
      </c>
      <c r="C41" s="5" t="s">
        <v>105</v>
      </c>
      <c r="D41" s="5" t="s">
        <v>1007</v>
      </c>
      <c r="E41" s="5"/>
    </row>
    <row r="42" spans="1:5">
      <c r="A42" s="5"/>
      <c r="B42" s="5">
        <v>40</v>
      </c>
      <c r="C42" s="5" t="s">
        <v>564</v>
      </c>
      <c r="D42" s="5" t="s">
        <v>1007</v>
      </c>
      <c r="E42" s="5"/>
    </row>
    <row r="43" spans="1:5">
      <c r="A43" s="5"/>
      <c r="B43" s="5">
        <v>41</v>
      </c>
      <c r="C43" s="5" t="s">
        <v>115</v>
      </c>
      <c r="D43" s="5" t="s">
        <v>1007</v>
      </c>
      <c r="E43" s="5"/>
    </row>
    <row r="44" spans="1:5">
      <c r="A44" s="6" t="s">
        <v>3</v>
      </c>
      <c r="B44" s="7">
        <v>1</v>
      </c>
      <c r="C44" s="6" t="s">
        <v>565</v>
      </c>
      <c r="D44" s="6"/>
      <c r="E44" s="6" t="s">
        <v>532</v>
      </c>
    </row>
    <row r="45" spans="1:5">
      <c r="A45" s="6"/>
      <c r="B45" s="7">
        <v>2</v>
      </c>
      <c r="C45" s="6" t="s">
        <v>566</v>
      </c>
      <c r="D45" s="6"/>
      <c r="E45" s="6" t="s">
        <v>532</v>
      </c>
    </row>
    <row r="46" spans="1:5">
      <c r="A46" s="6"/>
      <c r="B46" s="7">
        <v>3</v>
      </c>
      <c r="C46" s="6" t="s">
        <v>567</v>
      </c>
      <c r="D46" s="6"/>
      <c r="E46" s="6" t="s">
        <v>532</v>
      </c>
    </row>
    <row r="47" spans="1:5">
      <c r="A47" s="6"/>
      <c r="B47" s="7">
        <v>4</v>
      </c>
      <c r="C47" s="6" t="s">
        <v>568</v>
      </c>
      <c r="D47" s="6"/>
      <c r="E47" s="6" t="s">
        <v>532</v>
      </c>
    </row>
    <row r="48" spans="1:5">
      <c r="A48" s="6"/>
      <c r="B48" s="7">
        <v>5</v>
      </c>
      <c r="C48" s="6" t="s">
        <v>569</v>
      </c>
      <c r="D48" s="6"/>
      <c r="E48" s="6" t="s">
        <v>532</v>
      </c>
    </row>
    <row r="49" spans="1:5">
      <c r="A49" s="6"/>
      <c r="B49" s="7">
        <v>6</v>
      </c>
      <c r="C49" s="6" t="s">
        <v>570</v>
      </c>
      <c r="D49" s="6"/>
      <c r="E49" s="6" t="s">
        <v>532</v>
      </c>
    </row>
    <row r="50" spans="1:5">
      <c r="A50" s="6"/>
      <c r="B50" s="7">
        <v>7</v>
      </c>
      <c r="C50" s="6" t="s">
        <v>571</v>
      </c>
      <c r="D50" s="6"/>
      <c r="E50" s="6" t="s">
        <v>532</v>
      </c>
    </row>
    <row r="51" spans="1:5">
      <c r="A51" s="6"/>
      <c r="B51" s="7">
        <v>8</v>
      </c>
      <c r="C51" s="6" t="s">
        <v>572</v>
      </c>
      <c r="D51" s="6"/>
      <c r="E51" s="6" t="s">
        <v>532</v>
      </c>
    </row>
    <row r="52" spans="1:5">
      <c r="A52" s="6"/>
      <c r="B52" s="7">
        <v>9</v>
      </c>
      <c r="C52" s="6" t="s">
        <v>573</v>
      </c>
      <c r="D52" s="6"/>
      <c r="E52" s="6" t="s">
        <v>532</v>
      </c>
    </row>
    <row r="53" spans="1:5">
      <c r="A53" s="6"/>
      <c r="B53" s="7">
        <v>10</v>
      </c>
      <c r="C53" s="6" t="s">
        <v>230</v>
      </c>
      <c r="D53" s="6" t="s">
        <v>1007</v>
      </c>
      <c r="E53" s="6"/>
    </row>
    <row r="54" spans="1:5">
      <c r="A54" s="6"/>
      <c r="B54" s="7">
        <v>11</v>
      </c>
      <c r="C54" s="6" t="s">
        <v>142</v>
      </c>
      <c r="D54" s="6" t="s">
        <v>1007</v>
      </c>
      <c r="E54" s="6"/>
    </row>
    <row r="55" spans="1:5">
      <c r="A55" s="6"/>
      <c r="B55" s="7">
        <v>12</v>
      </c>
      <c r="C55" s="6" t="s">
        <v>151</v>
      </c>
      <c r="D55" s="6" t="s">
        <v>1007</v>
      </c>
      <c r="E55" s="6"/>
    </row>
    <row r="56" spans="1:5">
      <c r="A56" s="6"/>
      <c r="B56" s="7">
        <v>13</v>
      </c>
      <c r="C56" s="6" t="s">
        <v>50</v>
      </c>
      <c r="D56" s="6" t="s">
        <v>1007</v>
      </c>
      <c r="E56" s="6"/>
    </row>
    <row r="57" spans="1:5">
      <c r="A57" s="6"/>
      <c r="B57" s="7">
        <v>14</v>
      </c>
      <c r="C57" s="6" t="s">
        <v>57</v>
      </c>
      <c r="D57" s="6" t="s">
        <v>1007</v>
      </c>
      <c r="E57" s="6"/>
    </row>
    <row r="58" spans="1:5">
      <c r="A58" s="6"/>
      <c r="B58" s="7">
        <v>15</v>
      </c>
      <c r="C58" s="6" t="s">
        <v>237</v>
      </c>
      <c r="D58" s="6" t="s">
        <v>1007</v>
      </c>
      <c r="E58" s="6"/>
    </row>
    <row r="59" spans="1:5">
      <c r="A59" s="6"/>
      <c r="B59" s="7">
        <v>16</v>
      </c>
      <c r="C59" s="6" t="s">
        <v>241</v>
      </c>
      <c r="D59" s="6" t="s">
        <v>1007</v>
      </c>
      <c r="E59" s="6"/>
    </row>
    <row r="60" spans="1:5">
      <c r="A60" s="6"/>
      <c r="B60" s="7">
        <v>17</v>
      </c>
      <c r="C60" s="6" t="s">
        <v>205</v>
      </c>
      <c r="D60" s="6" t="s">
        <v>1007</v>
      </c>
      <c r="E60" s="6"/>
    </row>
    <row r="61" spans="1:5">
      <c r="A61" s="6"/>
      <c r="B61" s="7">
        <v>18</v>
      </c>
      <c r="C61" s="6" t="s">
        <v>215</v>
      </c>
      <c r="D61" s="6" t="s">
        <v>1007</v>
      </c>
      <c r="E61" s="6"/>
    </row>
    <row r="62" spans="1:5">
      <c r="A62" s="6"/>
      <c r="B62" s="7">
        <v>19</v>
      </c>
      <c r="C62" s="6" t="s">
        <v>54</v>
      </c>
      <c r="D62" s="6" t="s">
        <v>1007</v>
      </c>
      <c r="E62" s="6"/>
    </row>
    <row r="63" spans="1:5">
      <c r="A63" s="6"/>
      <c r="B63" s="7">
        <v>20</v>
      </c>
      <c r="C63" s="6" t="s">
        <v>176</v>
      </c>
      <c r="D63" s="6" t="s">
        <v>1007</v>
      </c>
      <c r="E63" s="6"/>
    </row>
    <row r="64" spans="1:5">
      <c r="A64" s="6"/>
      <c r="B64" s="7">
        <v>21</v>
      </c>
      <c r="C64" s="6" t="s">
        <v>580</v>
      </c>
      <c r="D64" s="6" t="s">
        <v>1007</v>
      </c>
      <c r="E64" s="6"/>
    </row>
    <row r="65" spans="1:5">
      <c r="A65" s="6"/>
      <c r="B65" s="7">
        <v>22</v>
      </c>
      <c r="C65" s="6" t="s">
        <v>581</v>
      </c>
      <c r="D65" s="6" t="s">
        <v>1007</v>
      </c>
      <c r="E65" s="6"/>
    </row>
    <row r="66" spans="1:5">
      <c r="A66" s="6"/>
      <c r="B66" s="7">
        <v>23</v>
      </c>
      <c r="C66" s="6" t="s">
        <v>582</v>
      </c>
      <c r="D66" s="6" t="s">
        <v>1007</v>
      </c>
      <c r="E66" s="6"/>
    </row>
    <row r="67" spans="1:5">
      <c r="A67" s="6"/>
      <c r="B67" s="7">
        <v>24</v>
      </c>
      <c r="C67" s="6" t="s">
        <v>166</v>
      </c>
      <c r="D67" s="6" t="s">
        <v>1007</v>
      </c>
      <c r="E67" s="6"/>
    </row>
    <row r="68" spans="1:5">
      <c r="A68" s="6"/>
      <c r="B68" s="7">
        <v>25</v>
      </c>
      <c r="C68" s="6" t="s">
        <v>169</v>
      </c>
      <c r="D68" s="6" t="s">
        <v>1007</v>
      </c>
      <c r="E68" s="6"/>
    </row>
    <row r="69" spans="1:5">
      <c r="A69" s="6"/>
      <c r="B69" s="7">
        <v>26</v>
      </c>
      <c r="C69" s="6" t="s">
        <v>574</v>
      </c>
      <c r="D69" s="6"/>
      <c r="E69" s="6" t="s">
        <v>532</v>
      </c>
    </row>
    <row r="70" spans="1:5">
      <c r="A70" s="6"/>
      <c r="B70" s="7">
        <v>27</v>
      </c>
      <c r="C70" s="6" t="s">
        <v>575</v>
      </c>
      <c r="D70" s="6"/>
      <c r="E70" s="6" t="s">
        <v>532</v>
      </c>
    </row>
    <row r="71" spans="1:5">
      <c r="A71" s="6"/>
      <c r="B71" s="7">
        <v>28</v>
      </c>
      <c r="C71" s="6" t="s">
        <v>576</v>
      </c>
      <c r="D71" s="6"/>
      <c r="E71" s="6" t="s">
        <v>532</v>
      </c>
    </row>
    <row r="72" spans="1:5">
      <c r="A72" s="6"/>
      <c r="B72" s="7">
        <v>29</v>
      </c>
      <c r="C72" s="6" t="s">
        <v>577</v>
      </c>
      <c r="D72" s="6"/>
      <c r="E72" s="6" t="s">
        <v>532</v>
      </c>
    </row>
    <row r="73" spans="1:5">
      <c r="A73" s="6"/>
      <c r="B73" s="7">
        <v>30</v>
      </c>
      <c r="C73" s="6" t="s">
        <v>578</v>
      </c>
      <c r="D73" s="6"/>
      <c r="E73" s="6" t="s">
        <v>532</v>
      </c>
    </row>
    <row r="74" spans="1:5">
      <c r="A74" s="6"/>
      <c r="B74" s="7">
        <v>31</v>
      </c>
      <c r="C74" s="6" t="s">
        <v>579</v>
      </c>
      <c r="D74" s="6"/>
      <c r="E74" s="6" t="s">
        <v>532</v>
      </c>
    </row>
    <row r="75" spans="1:5">
      <c r="A75" s="6"/>
      <c r="B75" s="7">
        <v>32</v>
      </c>
      <c r="C75" s="6" t="s">
        <v>200</v>
      </c>
      <c r="D75" s="6" t="s">
        <v>1007</v>
      </c>
      <c r="E75" s="6"/>
    </row>
    <row r="76" spans="1:5">
      <c r="A76" s="6"/>
      <c r="B76" s="7">
        <v>33</v>
      </c>
      <c r="C76" s="6" t="s">
        <v>197</v>
      </c>
      <c r="D76" s="6" t="s">
        <v>1007</v>
      </c>
      <c r="E76" s="6"/>
    </row>
    <row r="77" spans="1:5">
      <c r="A77" s="6"/>
      <c r="B77" s="7">
        <v>34</v>
      </c>
      <c r="C77" s="6" t="s">
        <v>583</v>
      </c>
      <c r="D77" s="6" t="s">
        <v>1007</v>
      </c>
      <c r="E77" s="6"/>
    </row>
    <row r="78" spans="1:5">
      <c r="A78" s="6"/>
      <c r="B78" s="7">
        <v>35</v>
      </c>
      <c r="C78" s="6" t="s">
        <v>584</v>
      </c>
      <c r="D78" s="6" t="s">
        <v>1007</v>
      </c>
      <c r="E78" s="6"/>
    </row>
    <row r="79" spans="1:5">
      <c r="A79" s="6"/>
      <c r="B79" s="7">
        <v>36</v>
      </c>
      <c r="C79" s="6" t="s">
        <v>161</v>
      </c>
      <c r="D79" s="6" t="s">
        <v>1007</v>
      </c>
      <c r="E79" s="6"/>
    </row>
    <row r="80" spans="1:5">
      <c r="A80" s="6"/>
      <c r="B80" s="7">
        <v>37</v>
      </c>
      <c r="C80" s="6" t="s">
        <v>45</v>
      </c>
      <c r="D80" s="6" t="s">
        <v>1007</v>
      </c>
      <c r="E80" s="6"/>
    </row>
    <row r="81" spans="1:5">
      <c r="A81" s="6"/>
      <c r="B81" s="7">
        <v>38</v>
      </c>
      <c r="C81" s="6" t="s">
        <v>61</v>
      </c>
      <c r="D81" s="6" t="s">
        <v>1007</v>
      </c>
      <c r="E81" s="6"/>
    </row>
    <row r="82" spans="1:5">
      <c r="A82" s="6"/>
      <c r="B82" s="7">
        <v>39</v>
      </c>
      <c r="C82" s="6" t="s">
        <v>244</v>
      </c>
      <c r="D82" s="6" t="s">
        <v>1007</v>
      </c>
      <c r="E82" s="6"/>
    </row>
    <row r="83" spans="1:5">
      <c r="A83" s="6"/>
      <c r="B83" s="7">
        <v>40</v>
      </c>
      <c r="C83" s="6" t="s">
        <v>99</v>
      </c>
      <c r="D83" s="6" t="s">
        <v>1007</v>
      </c>
      <c r="E83" s="6"/>
    </row>
    <row r="84" spans="1:5">
      <c r="A84" s="6"/>
      <c r="B84" s="7">
        <v>41</v>
      </c>
      <c r="C84" s="6" t="s">
        <v>185</v>
      </c>
      <c r="D84" s="6" t="s">
        <v>1007</v>
      </c>
      <c r="E84" s="6"/>
    </row>
    <row r="85" spans="1:5">
      <c r="A85" s="6"/>
      <c r="B85" s="7">
        <v>42</v>
      </c>
      <c r="C85" s="6" t="s">
        <v>585</v>
      </c>
      <c r="D85" s="6" t="s">
        <v>1007</v>
      </c>
      <c r="E85" s="6"/>
    </row>
    <row r="86" spans="1:5">
      <c r="A86" s="5" t="s">
        <v>4</v>
      </c>
      <c r="B86" s="5">
        <v>1</v>
      </c>
      <c r="C86" s="5" t="s">
        <v>586</v>
      </c>
      <c r="D86" s="5" t="s">
        <v>1007</v>
      </c>
      <c r="E86" s="5"/>
    </row>
    <row r="87" spans="1:5">
      <c r="A87" s="5"/>
      <c r="B87" s="5">
        <v>2</v>
      </c>
      <c r="C87" s="5" t="s">
        <v>293</v>
      </c>
      <c r="D87" s="5" t="s">
        <v>1007</v>
      </c>
      <c r="E87" s="5"/>
    </row>
    <row r="88" spans="1:5">
      <c r="A88" s="5"/>
      <c r="B88" s="5">
        <v>3</v>
      </c>
      <c r="C88" s="5" t="s">
        <v>587</v>
      </c>
      <c r="D88" s="5" t="s">
        <v>1007</v>
      </c>
      <c r="E88" s="5"/>
    </row>
    <row r="89" spans="1:5">
      <c r="A89" s="5"/>
      <c r="B89" s="5">
        <v>4</v>
      </c>
      <c r="C89" s="5" t="s">
        <v>588</v>
      </c>
      <c r="D89" s="5" t="s">
        <v>1007</v>
      </c>
      <c r="E89" s="5"/>
    </row>
    <row r="90" spans="1:5">
      <c r="A90" s="5"/>
      <c r="B90" s="5">
        <v>5</v>
      </c>
      <c r="C90" s="5" t="s">
        <v>281</v>
      </c>
      <c r="D90" s="5" t="s">
        <v>1007</v>
      </c>
      <c r="E90" s="5"/>
    </row>
    <row r="91" spans="1:5">
      <c r="A91" s="5"/>
      <c r="B91" s="5">
        <v>6</v>
      </c>
      <c r="C91" s="5" t="s">
        <v>589</v>
      </c>
      <c r="D91" s="5" t="s">
        <v>1007</v>
      </c>
      <c r="E91" s="5"/>
    </row>
    <row r="92" spans="1:5">
      <c r="A92" s="5"/>
      <c r="B92" s="5">
        <v>7</v>
      </c>
      <c r="C92" s="5" t="s">
        <v>276</v>
      </c>
      <c r="D92" s="5" t="s">
        <v>1007</v>
      </c>
      <c r="E92" s="5"/>
    </row>
    <row r="93" spans="1:5">
      <c r="A93" s="5"/>
      <c r="B93" s="5">
        <v>8</v>
      </c>
      <c r="C93" s="5" t="s">
        <v>590</v>
      </c>
      <c r="D93" s="5" t="s">
        <v>1007</v>
      </c>
      <c r="E93" s="5"/>
    </row>
    <row r="94" spans="1:5">
      <c r="A94" s="5"/>
      <c r="B94" s="5">
        <v>9</v>
      </c>
      <c r="C94" s="5" t="s">
        <v>591</v>
      </c>
      <c r="D94" s="5" t="s">
        <v>1007</v>
      </c>
      <c r="E94" s="5"/>
    </row>
    <row r="95" spans="1:5">
      <c r="A95" s="5"/>
      <c r="B95" s="5">
        <v>10</v>
      </c>
      <c r="C95" s="5" t="s">
        <v>307</v>
      </c>
      <c r="D95" s="5" t="s">
        <v>1007</v>
      </c>
      <c r="E95" s="5"/>
    </row>
    <row r="96" spans="1:5">
      <c r="A96" s="5"/>
      <c r="B96" s="5">
        <v>11</v>
      </c>
      <c r="C96" s="8" t="s">
        <v>592</v>
      </c>
      <c r="D96" s="5" t="s">
        <v>1007</v>
      </c>
      <c r="E96" s="5"/>
    </row>
    <row r="97" spans="1:5">
      <c r="A97" s="5"/>
      <c r="B97" s="5">
        <v>12</v>
      </c>
      <c r="C97" s="5" t="s">
        <v>593</v>
      </c>
      <c r="D97" s="5" t="s">
        <v>1007</v>
      </c>
      <c r="E97" s="5"/>
    </row>
    <row r="98" spans="1:5">
      <c r="A98" s="5"/>
      <c r="B98" s="5">
        <v>13</v>
      </c>
      <c r="C98" s="5" t="s">
        <v>266</v>
      </c>
      <c r="D98" s="5" t="s">
        <v>1007</v>
      </c>
      <c r="E98" s="5"/>
    </row>
    <row r="99" spans="1:5">
      <c r="A99" s="5"/>
      <c r="B99" s="5">
        <v>14</v>
      </c>
      <c r="C99" s="5" t="s">
        <v>594</v>
      </c>
      <c r="D99" s="5" t="s">
        <v>1007</v>
      </c>
      <c r="E99" s="5"/>
    </row>
    <row r="100" spans="1:5">
      <c r="A100" s="5"/>
      <c r="B100" s="5">
        <v>15</v>
      </c>
      <c r="C100" s="5" t="s">
        <v>595</v>
      </c>
      <c r="D100" s="5" t="s">
        <v>1007</v>
      </c>
      <c r="E100" s="5"/>
    </row>
    <row r="101" spans="1:5">
      <c r="A101" s="5"/>
      <c r="B101" s="5">
        <v>16</v>
      </c>
      <c r="C101" s="5" t="s">
        <v>247</v>
      </c>
      <c r="D101" s="5" t="s">
        <v>1007</v>
      </c>
      <c r="E101" s="5"/>
    </row>
    <row r="102" spans="1:5">
      <c r="A102" s="5"/>
      <c r="B102" s="5">
        <v>17</v>
      </c>
      <c r="C102" s="5" t="s">
        <v>256</v>
      </c>
      <c r="D102" s="5" t="s">
        <v>1007</v>
      </c>
      <c r="E102" s="5"/>
    </row>
    <row r="103" spans="1:5">
      <c r="A103" s="5"/>
      <c r="B103" s="5">
        <v>18</v>
      </c>
      <c r="C103" s="5" t="s">
        <v>254</v>
      </c>
      <c r="D103" s="5" t="s">
        <v>1007</v>
      </c>
      <c r="E103" s="5"/>
    </row>
    <row r="104" spans="1:5">
      <c r="A104" s="5"/>
      <c r="B104" s="5">
        <v>19</v>
      </c>
      <c r="C104" s="5" t="s">
        <v>64</v>
      </c>
      <c r="D104" s="5" t="s">
        <v>1007</v>
      </c>
      <c r="E104" s="5"/>
    </row>
    <row r="105" spans="1:5">
      <c r="A105" s="5"/>
      <c r="B105" s="5">
        <v>20</v>
      </c>
      <c r="C105" s="5" t="s">
        <v>318</v>
      </c>
      <c r="D105" s="5" t="s">
        <v>1007</v>
      </c>
      <c r="E105" s="5"/>
    </row>
    <row r="106" spans="1:5">
      <c r="A106" s="5"/>
      <c r="B106" s="5">
        <v>21</v>
      </c>
      <c r="C106" s="5" t="s">
        <v>314</v>
      </c>
      <c r="D106" s="5" t="s">
        <v>1007</v>
      </c>
      <c r="E106" s="5"/>
    </row>
    <row r="107" spans="1:5">
      <c r="A107" s="5"/>
      <c r="B107" s="5">
        <v>22</v>
      </c>
      <c r="C107" s="5" t="s">
        <v>596</v>
      </c>
      <c r="D107" s="5" t="s">
        <v>1007</v>
      </c>
      <c r="E107" s="5"/>
    </row>
    <row r="108" spans="1:5">
      <c r="A108" s="5"/>
      <c r="B108" s="5">
        <v>23</v>
      </c>
      <c r="C108" s="5" t="s">
        <v>597</v>
      </c>
      <c r="D108" s="5" t="s">
        <v>1007</v>
      </c>
      <c r="E108" s="5"/>
    </row>
    <row r="109" spans="1:5">
      <c r="A109" s="5"/>
      <c r="B109" s="5">
        <v>24</v>
      </c>
      <c r="C109" s="5" t="s">
        <v>598</v>
      </c>
      <c r="D109" s="5" t="s">
        <v>1007</v>
      </c>
      <c r="E109" s="5"/>
    </row>
    <row r="110" spans="1:5">
      <c r="A110" s="5"/>
      <c r="B110" s="5">
        <v>25</v>
      </c>
      <c r="C110" s="5" t="s">
        <v>599</v>
      </c>
      <c r="D110" s="5" t="s">
        <v>1007</v>
      </c>
      <c r="E110" s="5"/>
    </row>
    <row r="111" spans="1:5">
      <c r="A111" s="5"/>
      <c r="B111" s="5">
        <v>26</v>
      </c>
      <c r="C111" s="5" t="s">
        <v>600</v>
      </c>
      <c r="D111" s="5" t="s">
        <v>1007</v>
      </c>
      <c r="E111" s="5"/>
    </row>
    <row r="112" spans="1:5">
      <c r="A112" s="5"/>
      <c r="B112" s="5">
        <v>27</v>
      </c>
      <c r="C112" s="5" t="s">
        <v>601</v>
      </c>
      <c r="D112" s="5" t="s">
        <v>1007</v>
      </c>
      <c r="E112" s="5"/>
    </row>
    <row r="113" ht="18.95" customHeight="1" spans="1:5">
      <c r="A113" s="9" t="s">
        <v>5</v>
      </c>
      <c r="B113" s="9">
        <v>1</v>
      </c>
      <c r="C113" s="10" t="s">
        <v>602</v>
      </c>
      <c r="D113" s="10" t="s">
        <v>1007</v>
      </c>
      <c r="E113" s="12"/>
    </row>
    <row r="114" ht="18.95" customHeight="1" spans="1:5">
      <c r="A114" s="11"/>
      <c r="B114" s="9">
        <v>2</v>
      </c>
      <c r="C114" s="10" t="s">
        <v>603</v>
      </c>
      <c r="D114" s="10" t="s">
        <v>1007</v>
      </c>
      <c r="E114" s="12"/>
    </row>
    <row r="115" ht="18.95" customHeight="1" spans="1:5">
      <c r="A115" s="11"/>
      <c r="B115" s="9">
        <v>3</v>
      </c>
      <c r="C115" s="10" t="s">
        <v>1008</v>
      </c>
      <c r="D115" s="10" t="s">
        <v>1007</v>
      </c>
      <c r="E115" s="12"/>
    </row>
    <row r="116" ht="18.95" customHeight="1" spans="1:5">
      <c r="A116" s="11"/>
      <c r="B116" s="9">
        <v>4</v>
      </c>
      <c r="C116" s="10" t="s">
        <v>1009</v>
      </c>
      <c r="D116" s="10" t="s">
        <v>1007</v>
      </c>
      <c r="E116" s="12"/>
    </row>
    <row r="117" ht="18.95" customHeight="1" spans="1:5">
      <c r="A117" s="11"/>
      <c r="B117" s="9">
        <v>5</v>
      </c>
      <c r="C117" s="10" t="s">
        <v>1010</v>
      </c>
      <c r="D117" s="10" t="s">
        <v>1007</v>
      </c>
      <c r="E117" s="12"/>
    </row>
    <row r="118" ht="18.95" customHeight="1" spans="1:5">
      <c r="A118" s="11"/>
      <c r="B118" s="9">
        <v>6</v>
      </c>
      <c r="C118" s="10" t="s">
        <v>1011</v>
      </c>
      <c r="D118" s="10" t="s">
        <v>1007</v>
      </c>
      <c r="E118" s="12"/>
    </row>
    <row r="119" ht="18.95" customHeight="1" spans="1:5">
      <c r="A119" s="11"/>
      <c r="B119" s="9">
        <v>11</v>
      </c>
      <c r="C119" s="10" t="s">
        <v>606</v>
      </c>
      <c r="D119" s="10" t="s">
        <v>1007</v>
      </c>
      <c r="E119" s="12"/>
    </row>
    <row r="120" ht="18.95" customHeight="1" spans="1:5">
      <c r="A120" s="11"/>
      <c r="B120" s="9">
        <v>12</v>
      </c>
      <c r="C120" s="10" t="s">
        <v>607</v>
      </c>
      <c r="D120" s="10" t="s">
        <v>1007</v>
      </c>
      <c r="E120" s="12"/>
    </row>
    <row r="121" ht="18.95" customHeight="1" spans="1:5">
      <c r="A121" s="11"/>
      <c r="B121" s="9">
        <v>13</v>
      </c>
      <c r="C121" s="10" t="s">
        <v>608</v>
      </c>
      <c r="D121" s="10" t="s">
        <v>1007</v>
      </c>
      <c r="E121" s="12"/>
    </row>
    <row r="122" ht="18.95" customHeight="1" spans="1:5">
      <c r="A122" s="11"/>
      <c r="B122" s="9">
        <v>14</v>
      </c>
      <c r="C122" s="10" t="s">
        <v>609</v>
      </c>
      <c r="D122" s="10" t="s">
        <v>1007</v>
      </c>
      <c r="E122" s="12"/>
    </row>
    <row r="123" ht="18.95" customHeight="1" spans="1:5">
      <c r="A123" s="11"/>
      <c r="B123" s="9">
        <v>15</v>
      </c>
      <c r="C123" s="10" t="s">
        <v>610</v>
      </c>
      <c r="D123" s="10" t="s">
        <v>1007</v>
      </c>
      <c r="E123" s="12"/>
    </row>
    <row r="124" ht="18.95" customHeight="1" spans="1:5">
      <c r="A124" s="11"/>
      <c r="B124" s="9">
        <v>16</v>
      </c>
      <c r="C124" s="10" t="s">
        <v>611</v>
      </c>
      <c r="D124" s="10" t="s">
        <v>1007</v>
      </c>
      <c r="E124" s="12"/>
    </row>
    <row r="125" ht="18.95" customHeight="1" spans="1:5">
      <c r="A125" s="11"/>
      <c r="B125" s="9">
        <v>19</v>
      </c>
      <c r="C125" s="10" t="s">
        <v>1012</v>
      </c>
      <c r="D125" s="10" t="s">
        <v>1007</v>
      </c>
      <c r="E125" s="12"/>
    </row>
    <row r="126" ht="18.95" customHeight="1" spans="1:5">
      <c r="A126" s="11"/>
      <c r="B126" s="9">
        <v>20</v>
      </c>
      <c r="C126" s="10" t="s">
        <v>612</v>
      </c>
      <c r="D126" s="10" t="s">
        <v>1007</v>
      </c>
      <c r="E126" s="12"/>
    </row>
    <row r="127" ht="18.95" customHeight="1" spans="1:5">
      <c r="A127" s="11"/>
      <c r="B127" s="9">
        <v>21</v>
      </c>
      <c r="C127" s="10" t="s">
        <v>613</v>
      </c>
      <c r="D127" s="10" t="s">
        <v>1007</v>
      </c>
      <c r="E127" s="12"/>
    </row>
    <row r="128" ht="18.95" customHeight="1" spans="1:5">
      <c r="A128" s="11"/>
      <c r="B128" s="9">
        <v>22</v>
      </c>
      <c r="C128" s="10" t="s">
        <v>614</v>
      </c>
      <c r="D128" s="10" t="s">
        <v>1007</v>
      </c>
      <c r="E128" s="12"/>
    </row>
    <row r="129" ht="18.95" customHeight="1" spans="1:5">
      <c r="A129" s="11"/>
      <c r="B129" s="9">
        <v>23</v>
      </c>
      <c r="C129" s="10" t="s">
        <v>615</v>
      </c>
      <c r="D129" s="10" t="s">
        <v>1007</v>
      </c>
      <c r="E129" s="12"/>
    </row>
    <row r="130" ht="18.95" customHeight="1" spans="1:5">
      <c r="A130" s="11"/>
      <c r="B130" s="9">
        <v>24</v>
      </c>
      <c r="C130" s="10" t="s">
        <v>616</v>
      </c>
      <c r="D130" s="10" t="s">
        <v>1007</v>
      </c>
      <c r="E130" s="12"/>
    </row>
    <row r="131" ht="18.95" customHeight="1" spans="1:5">
      <c r="A131" s="11"/>
      <c r="B131" s="9">
        <v>25</v>
      </c>
      <c r="C131" s="10" t="s">
        <v>617</v>
      </c>
      <c r="D131" s="10" t="s">
        <v>1007</v>
      </c>
      <c r="E131" s="12"/>
    </row>
    <row r="132" ht="18.95" customHeight="1" spans="1:5">
      <c r="A132" s="11"/>
      <c r="B132" s="9">
        <v>26</v>
      </c>
      <c r="C132" s="10" t="s">
        <v>618</v>
      </c>
      <c r="D132" s="10" t="s">
        <v>1007</v>
      </c>
      <c r="E132" s="12"/>
    </row>
    <row r="133" ht="18.95" customHeight="1" spans="1:5">
      <c r="A133" s="11"/>
      <c r="B133" s="9">
        <v>27</v>
      </c>
      <c r="C133" s="10" t="s">
        <v>1013</v>
      </c>
      <c r="D133" s="10" t="s">
        <v>1007</v>
      </c>
      <c r="E133" s="12"/>
    </row>
    <row r="134" ht="18.95" customHeight="1" spans="1:5">
      <c r="A134" s="11"/>
      <c r="B134" s="9">
        <v>28</v>
      </c>
      <c r="C134" s="10" t="s">
        <v>1014</v>
      </c>
      <c r="D134" s="10" t="s">
        <v>1007</v>
      </c>
      <c r="E134" s="12"/>
    </row>
    <row r="135" ht="18.95" customHeight="1" spans="1:5">
      <c r="A135" s="11"/>
      <c r="B135" s="9">
        <v>29</v>
      </c>
      <c r="C135" s="10" t="s">
        <v>1015</v>
      </c>
      <c r="D135" s="10" t="s">
        <v>1007</v>
      </c>
      <c r="E135" s="12"/>
    </row>
    <row r="136" ht="18.95" customHeight="1" spans="1:5">
      <c r="A136" s="11"/>
      <c r="B136" s="9">
        <v>30</v>
      </c>
      <c r="C136" s="10" t="s">
        <v>619</v>
      </c>
      <c r="D136" s="10" t="s">
        <v>1007</v>
      </c>
      <c r="E136" s="12"/>
    </row>
    <row r="137" ht="18.95" customHeight="1" spans="1:5">
      <c r="A137" s="11"/>
      <c r="B137" s="9">
        <v>31</v>
      </c>
      <c r="C137" s="10" t="s">
        <v>620</v>
      </c>
      <c r="D137" s="10" t="s">
        <v>1007</v>
      </c>
      <c r="E137" s="12"/>
    </row>
    <row r="138" ht="18.95" customHeight="1" spans="1:5">
      <c r="A138" s="11"/>
      <c r="B138" s="9">
        <v>32</v>
      </c>
      <c r="C138" s="10" t="s">
        <v>621</v>
      </c>
      <c r="D138" s="10" t="s">
        <v>1007</v>
      </c>
      <c r="E138" s="12"/>
    </row>
    <row r="139" ht="18.95" customHeight="1" spans="1:5">
      <c r="A139" s="11"/>
      <c r="B139" s="9">
        <v>33</v>
      </c>
      <c r="C139" s="10" t="s">
        <v>622</v>
      </c>
      <c r="D139" s="10" t="s">
        <v>1007</v>
      </c>
      <c r="E139" s="12"/>
    </row>
    <row r="140" ht="18.95" customHeight="1" spans="1:5">
      <c r="A140" s="11"/>
      <c r="B140" s="9">
        <v>34</v>
      </c>
      <c r="C140" s="10" t="s">
        <v>623</v>
      </c>
      <c r="D140" s="10" t="s">
        <v>1007</v>
      </c>
      <c r="E140" s="12"/>
    </row>
    <row r="141" ht="18.95" customHeight="1" spans="1:5">
      <c r="A141" s="11"/>
      <c r="B141" s="9">
        <v>35</v>
      </c>
      <c r="C141" s="10" t="s">
        <v>624</v>
      </c>
      <c r="D141" s="10" t="s">
        <v>1007</v>
      </c>
      <c r="E141" s="12"/>
    </row>
    <row r="142" ht="18.95" customHeight="1" spans="1:5">
      <c r="A142" s="11"/>
      <c r="B142" s="9">
        <v>36</v>
      </c>
      <c r="C142" s="10" t="s">
        <v>625</v>
      </c>
      <c r="D142" s="10" t="s">
        <v>1007</v>
      </c>
      <c r="E142" s="12"/>
    </row>
    <row r="143" ht="18.95" customHeight="1" spans="1:5">
      <c r="A143" s="11"/>
      <c r="B143" s="9">
        <v>37</v>
      </c>
      <c r="C143" s="10" t="s">
        <v>626</v>
      </c>
      <c r="D143" s="10" t="s">
        <v>1007</v>
      </c>
      <c r="E143" s="12"/>
    </row>
    <row r="144" ht="18.95" customHeight="1" spans="1:5">
      <c r="A144" s="11"/>
      <c r="B144" s="9">
        <v>38</v>
      </c>
      <c r="C144" s="10" t="s">
        <v>627</v>
      </c>
      <c r="D144" s="10" t="s">
        <v>1007</v>
      </c>
      <c r="E144" s="12"/>
    </row>
    <row r="145" ht="18.95" customHeight="1" spans="1:5">
      <c r="A145" s="11"/>
      <c r="B145" s="9">
        <v>39</v>
      </c>
      <c r="C145" s="10" t="s">
        <v>628</v>
      </c>
      <c r="D145" s="10" t="s">
        <v>1007</v>
      </c>
      <c r="E145" s="12"/>
    </row>
    <row r="146" ht="18.95" customHeight="1" spans="1:5">
      <c r="A146" s="11"/>
      <c r="B146" s="10">
        <v>40</v>
      </c>
      <c r="C146" s="10" t="s">
        <v>629</v>
      </c>
      <c r="D146" s="10" t="s">
        <v>1007</v>
      </c>
      <c r="E146" s="12"/>
    </row>
    <row r="147" ht="18.95" customHeight="1" spans="1:5">
      <c r="A147" s="11"/>
      <c r="B147" s="9">
        <v>41</v>
      </c>
      <c r="C147" s="10" t="s">
        <v>630</v>
      </c>
      <c r="D147" s="10" t="s">
        <v>1007</v>
      </c>
      <c r="E147" s="12"/>
    </row>
    <row r="148" ht="18.95" customHeight="1" spans="1:5">
      <c r="A148" s="11"/>
      <c r="B148" s="9">
        <v>42</v>
      </c>
      <c r="C148" s="10" t="s">
        <v>631</v>
      </c>
      <c r="D148" s="10" t="s">
        <v>1007</v>
      </c>
      <c r="E148" s="12"/>
    </row>
    <row r="149" ht="18.95" customHeight="1" spans="1:5">
      <c r="A149" s="5" t="s">
        <v>6</v>
      </c>
      <c r="B149" s="5">
        <v>1</v>
      </c>
      <c r="C149" s="8" t="s">
        <v>632</v>
      </c>
      <c r="D149" s="5" t="s">
        <v>1007</v>
      </c>
      <c r="E149" s="5"/>
    </row>
    <row r="150" ht="18.95" customHeight="1" spans="1:5">
      <c r="A150" s="5"/>
      <c r="B150" s="5">
        <v>2</v>
      </c>
      <c r="C150" s="8" t="s">
        <v>633</v>
      </c>
      <c r="D150" s="5" t="s">
        <v>1007</v>
      </c>
      <c r="E150" s="5"/>
    </row>
    <row r="151" ht="18.95" customHeight="1" spans="1:5">
      <c r="A151" s="5"/>
      <c r="B151" s="5">
        <v>3</v>
      </c>
      <c r="C151" s="8" t="s">
        <v>634</v>
      </c>
      <c r="D151" s="5" t="s">
        <v>1007</v>
      </c>
      <c r="E151" s="5"/>
    </row>
    <row r="152" ht="18.95" customHeight="1" spans="1:5">
      <c r="A152" s="5"/>
      <c r="B152" s="5">
        <v>4</v>
      </c>
      <c r="C152" s="8" t="s">
        <v>635</v>
      </c>
      <c r="D152" s="5" t="s">
        <v>1007</v>
      </c>
      <c r="E152" s="5"/>
    </row>
    <row r="153" ht="18.95" customHeight="1" spans="1:5">
      <c r="A153" s="5"/>
      <c r="B153" s="5">
        <v>5</v>
      </c>
      <c r="C153" s="8" t="s">
        <v>636</v>
      </c>
      <c r="D153" s="5" t="s">
        <v>1007</v>
      </c>
      <c r="E153" s="5"/>
    </row>
    <row r="154" ht="18.95" customHeight="1" spans="1:5">
      <c r="A154" s="5"/>
      <c r="B154" s="5">
        <v>6</v>
      </c>
      <c r="C154" s="8" t="s">
        <v>637</v>
      </c>
      <c r="D154" s="5" t="s">
        <v>1007</v>
      </c>
      <c r="E154" s="5"/>
    </row>
    <row r="155" ht="18.95" customHeight="1" spans="1:5">
      <c r="A155" s="5"/>
      <c r="B155" s="5">
        <v>7</v>
      </c>
      <c r="C155" s="8" t="s">
        <v>638</v>
      </c>
      <c r="D155" s="5" t="s">
        <v>1007</v>
      </c>
      <c r="E155" s="5"/>
    </row>
    <row r="156" ht="18.95" customHeight="1" spans="1:5">
      <c r="A156" s="5"/>
      <c r="B156" s="5">
        <v>8</v>
      </c>
      <c r="C156" s="8" t="s">
        <v>639</v>
      </c>
      <c r="D156" s="5" t="s">
        <v>1007</v>
      </c>
      <c r="E156" s="5"/>
    </row>
    <row r="157" ht="18.95" customHeight="1" spans="1:5">
      <c r="A157" s="5"/>
      <c r="B157" s="5">
        <v>9</v>
      </c>
      <c r="C157" s="8" t="s">
        <v>640</v>
      </c>
      <c r="D157" s="5" t="s">
        <v>1007</v>
      </c>
      <c r="E157" s="5"/>
    </row>
    <row r="158" ht="18.95" customHeight="1" spans="1:5">
      <c r="A158" s="5"/>
      <c r="B158" s="5">
        <v>10</v>
      </c>
      <c r="C158" s="8" t="s">
        <v>360</v>
      </c>
      <c r="D158" s="5" t="s">
        <v>1007</v>
      </c>
      <c r="E158" s="5"/>
    </row>
    <row r="159" ht="18.95" customHeight="1" spans="1:5">
      <c r="A159" s="5"/>
      <c r="B159" s="5">
        <v>11</v>
      </c>
      <c r="C159" s="8" t="s">
        <v>365</v>
      </c>
      <c r="D159" s="5" t="s">
        <v>1007</v>
      </c>
      <c r="E159" s="5"/>
    </row>
    <row r="160" ht="18.95" customHeight="1" spans="1:5">
      <c r="A160" s="5"/>
      <c r="B160" s="5">
        <v>12</v>
      </c>
      <c r="C160" s="8" t="s">
        <v>641</v>
      </c>
      <c r="D160" s="5" t="s">
        <v>1007</v>
      </c>
      <c r="E160" s="5"/>
    </row>
    <row r="161" ht="18.95" customHeight="1" spans="1:5">
      <c r="A161" s="5"/>
      <c r="B161" s="5">
        <v>13</v>
      </c>
      <c r="C161" s="8" t="s">
        <v>371</v>
      </c>
      <c r="D161" s="5" t="s">
        <v>1007</v>
      </c>
      <c r="E161" s="5"/>
    </row>
    <row r="162" ht="18.95" customHeight="1" spans="1:5">
      <c r="A162" s="5"/>
      <c r="B162" s="5">
        <v>14</v>
      </c>
      <c r="C162" s="8" t="s">
        <v>374</v>
      </c>
      <c r="D162" s="5" t="s">
        <v>1007</v>
      </c>
      <c r="E162" s="5"/>
    </row>
    <row r="163" ht="18.95" customHeight="1" spans="1:5">
      <c r="A163" s="5"/>
      <c r="B163" s="5">
        <v>15</v>
      </c>
      <c r="C163" s="8" t="s">
        <v>642</v>
      </c>
      <c r="D163" s="5" t="s">
        <v>1007</v>
      </c>
      <c r="E163" s="5"/>
    </row>
    <row r="164" ht="18.95" customHeight="1" spans="1:5">
      <c r="A164" s="5"/>
      <c r="B164" s="5">
        <v>16</v>
      </c>
      <c r="C164" s="8" t="s">
        <v>643</v>
      </c>
      <c r="D164" s="5" t="s">
        <v>1007</v>
      </c>
      <c r="E164" s="5"/>
    </row>
    <row r="165" ht="18.95" customHeight="1" spans="1:5">
      <c r="A165" s="5"/>
      <c r="B165" s="5">
        <v>17</v>
      </c>
      <c r="C165" s="8" t="s">
        <v>644</v>
      </c>
      <c r="D165" s="5" t="s">
        <v>1007</v>
      </c>
      <c r="E165" s="5"/>
    </row>
    <row r="166" ht="18.95" customHeight="1" spans="1:5">
      <c r="A166" s="5"/>
      <c r="B166" s="5">
        <v>18</v>
      </c>
      <c r="C166" s="8" t="s">
        <v>645</v>
      </c>
      <c r="D166" s="5" t="s">
        <v>1007</v>
      </c>
      <c r="E166" s="5"/>
    </row>
    <row r="167" ht="18.95" customHeight="1" spans="1:5">
      <c r="A167" s="5"/>
      <c r="B167" s="5">
        <v>19</v>
      </c>
      <c r="C167" s="8" t="s">
        <v>381</v>
      </c>
      <c r="D167" s="5" t="s">
        <v>1007</v>
      </c>
      <c r="E167" s="5"/>
    </row>
    <row r="168" ht="18.95" customHeight="1" spans="1:5">
      <c r="A168" s="5"/>
      <c r="B168" s="5">
        <v>20</v>
      </c>
      <c r="C168" s="8" t="s">
        <v>646</v>
      </c>
      <c r="D168" s="5" t="s">
        <v>1007</v>
      </c>
      <c r="E168" s="5"/>
    </row>
    <row r="169" ht="18.95" customHeight="1" spans="1:5">
      <c r="A169" s="5"/>
      <c r="B169" s="5">
        <v>21</v>
      </c>
      <c r="C169" s="5" t="s">
        <v>395</v>
      </c>
      <c r="D169" s="5" t="s">
        <v>1007</v>
      </c>
      <c r="E169" s="5"/>
    </row>
    <row r="170" ht="18.95" customHeight="1" spans="1:5">
      <c r="A170" s="5"/>
      <c r="B170" s="5">
        <v>22</v>
      </c>
      <c r="C170" s="5" t="s">
        <v>401</v>
      </c>
      <c r="D170" s="5" t="s">
        <v>1007</v>
      </c>
      <c r="E170" s="5"/>
    </row>
    <row r="171" ht="18.95" customHeight="1" spans="1:5">
      <c r="A171" s="5"/>
      <c r="B171" s="5">
        <v>23</v>
      </c>
      <c r="C171" s="5" t="s">
        <v>647</v>
      </c>
      <c r="D171" s="5" t="s">
        <v>1007</v>
      </c>
      <c r="E171" s="5"/>
    </row>
    <row r="172" spans="1:5">
      <c r="A172" s="5"/>
      <c r="B172" s="5">
        <v>24</v>
      </c>
      <c r="C172" s="5" t="s">
        <v>648</v>
      </c>
      <c r="D172" s="5" t="s">
        <v>1007</v>
      </c>
      <c r="E172" s="5"/>
    </row>
    <row r="173" spans="1:5">
      <c r="A173" s="5"/>
      <c r="B173" s="5">
        <v>25</v>
      </c>
      <c r="C173" s="5" t="s">
        <v>649</v>
      </c>
      <c r="D173" s="5" t="s">
        <v>1007</v>
      </c>
      <c r="E173" s="5"/>
    </row>
    <row r="174" spans="1:5">
      <c r="A174" s="5"/>
      <c r="B174" s="5">
        <v>26</v>
      </c>
      <c r="C174" s="5" t="s">
        <v>650</v>
      </c>
      <c r="D174" s="5" t="s">
        <v>1007</v>
      </c>
      <c r="E174" s="5"/>
    </row>
    <row r="175" spans="1:5">
      <c r="A175" s="5"/>
      <c r="B175" s="5">
        <v>27</v>
      </c>
      <c r="C175" s="5" t="s">
        <v>651</v>
      </c>
      <c r="D175" s="5" t="s">
        <v>1007</v>
      </c>
      <c r="E175" s="5"/>
    </row>
    <row r="176" spans="1:5">
      <c r="A176" s="5"/>
      <c r="B176" s="5">
        <v>28</v>
      </c>
      <c r="C176" s="5" t="s">
        <v>404</v>
      </c>
      <c r="D176" s="5" t="s">
        <v>1007</v>
      </c>
      <c r="E176" s="5"/>
    </row>
    <row r="177" spans="1:5">
      <c r="A177" s="5"/>
      <c r="B177" s="5">
        <v>29</v>
      </c>
      <c r="C177" s="5" t="s">
        <v>652</v>
      </c>
      <c r="D177" s="5" t="s">
        <v>1007</v>
      </c>
      <c r="E177" s="5"/>
    </row>
    <row r="178" spans="1:5">
      <c r="A178" s="5"/>
      <c r="B178" s="5">
        <v>30</v>
      </c>
      <c r="C178" s="5" t="s">
        <v>653</v>
      </c>
      <c r="D178" s="5" t="s">
        <v>1007</v>
      </c>
      <c r="E178" s="5"/>
    </row>
    <row r="179" spans="1:5">
      <c r="A179" s="5"/>
      <c r="B179" s="5">
        <v>31</v>
      </c>
      <c r="C179" s="5" t="s">
        <v>407</v>
      </c>
      <c r="D179" s="5" t="s">
        <v>1007</v>
      </c>
      <c r="E179" s="5"/>
    </row>
    <row r="180" spans="1:5">
      <c r="A180" s="5"/>
      <c r="B180" s="5">
        <v>32</v>
      </c>
      <c r="C180" s="5" t="s">
        <v>654</v>
      </c>
      <c r="D180" s="5" t="s">
        <v>1007</v>
      </c>
      <c r="E180" s="5"/>
    </row>
    <row r="181" spans="1:5">
      <c r="A181" s="5"/>
      <c r="B181" s="5">
        <v>33</v>
      </c>
      <c r="C181" s="8" t="s">
        <v>655</v>
      </c>
      <c r="D181" s="5" t="s">
        <v>1007</v>
      </c>
      <c r="E181" s="5"/>
    </row>
    <row r="182" spans="1:5">
      <c r="A182" s="5"/>
      <c r="B182" s="5">
        <v>34</v>
      </c>
      <c r="C182" s="8" t="s">
        <v>413</v>
      </c>
      <c r="D182" s="5" t="s">
        <v>1007</v>
      </c>
      <c r="E182" s="5"/>
    </row>
    <row r="183" spans="1:5">
      <c r="A183" s="5"/>
      <c r="B183" s="5">
        <v>35</v>
      </c>
      <c r="C183" s="8" t="s">
        <v>656</v>
      </c>
      <c r="D183" s="5" t="s">
        <v>1007</v>
      </c>
      <c r="E183" s="5"/>
    </row>
    <row r="184" spans="1:5">
      <c r="A184" s="5"/>
      <c r="B184" s="5">
        <v>36</v>
      </c>
      <c r="C184" s="8" t="s">
        <v>657</v>
      </c>
      <c r="D184" s="5" t="s">
        <v>1007</v>
      </c>
      <c r="E184" s="5"/>
    </row>
    <row r="185" spans="1:5">
      <c r="A185" s="5"/>
      <c r="B185" s="5">
        <v>37</v>
      </c>
      <c r="C185" s="8" t="s">
        <v>658</v>
      </c>
      <c r="D185" s="5" t="s">
        <v>1007</v>
      </c>
      <c r="E185" s="5"/>
    </row>
    <row r="186" spans="1:5">
      <c r="A186" s="5"/>
      <c r="B186" s="5">
        <v>38</v>
      </c>
      <c r="C186" s="5" t="s">
        <v>659</v>
      </c>
      <c r="D186" s="5" t="s">
        <v>1007</v>
      </c>
      <c r="E186" s="5"/>
    </row>
    <row r="187" spans="1:5">
      <c r="A187" s="5"/>
      <c r="B187" s="5">
        <v>39</v>
      </c>
      <c r="C187" s="8" t="s">
        <v>660</v>
      </c>
      <c r="D187" s="5" t="s">
        <v>1007</v>
      </c>
      <c r="E187" s="5"/>
    </row>
    <row r="188" spans="1:5">
      <c r="A188" s="5"/>
      <c r="B188" s="5">
        <v>40</v>
      </c>
      <c r="C188" s="8" t="s">
        <v>419</v>
      </c>
      <c r="D188" s="5" t="s">
        <v>1007</v>
      </c>
      <c r="E188" s="5"/>
    </row>
    <row r="189" spans="1:5">
      <c r="A189" s="5"/>
      <c r="B189" s="5">
        <v>41</v>
      </c>
      <c r="C189" s="8" t="s">
        <v>426</v>
      </c>
      <c r="D189" s="5" t="s">
        <v>1007</v>
      </c>
      <c r="E189" s="5"/>
    </row>
    <row r="190" spans="1:5">
      <c r="A190" s="5"/>
      <c r="B190" s="5">
        <v>42</v>
      </c>
      <c r="C190" s="8" t="s">
        <v>661</v>
      </c>
      <c r="D190" s="5" t="s">
        <v>1007</v>
      </c>
      <c r="E190" s="5"/>
    </row>
    <row r="191" spans="1:5">
      <c r="A191" s="5"/>
      <c r="B191" s="5">
        <v>43</v>
      </c>
      <c r="C191" s="5" t="s">
        <v>435</v>
      </c>
      <c r="D191" s="5" t="s">
        <v>1007</v>
      </c>
      <c r="E191" s="5"/>
    </row>
    <row r="192" spans="1:5">
      <c r="A192" s="5"/>
      <c r="B192" s="5">
        <v>44</v>
      </c>
      <c r="C192" s="5" t="s">
        <v>662</v>
      </c>
      <c r="D192" s="5" t="s">
        <v>1007</v>
      </c>
      <c r="E192" s="5"/>
    </row>
    <row r="193" spans="1:5">
      <c r="A193" s="8" t="s">
        <v>7</v>
      </c>
      <c r="B193" s="5">
        <v>1</v>
      </c>
      <c r="C193" s="8" t="s">
        <v>663</v>
      </c>
      <c r="D193" s="8" t="s">
        <v>1007</v>
      </c>
      <c r="E193" s="8"/>
    </row>
    <row r="194" spans="1:5">
      <c r="A194" s="8"/>
      <c r="B194" s="5">
        <v>2</v>
      </c>
      <c r="C194" s="8" t="s">
        <v>664</v>
      </c>
      <c r="D194" s="8" t="s">
        <v>1007</v>
      </c>
      <c r="E194" s="8"/>
    </row>
    <row r="195" spans="1:5">
      <c r="A195" s="8"/>
      <c r="B195" s="5">
        <v>3</v>
      </c>
      <c r="C195" s="8" t="s">
        <v>665</v>
      </c>
      <c r="D195" s="8" t="s">
        <v>1007</v>
      </c>
      <c r="E195" s="8"/>
    </row>
    <row r="196" spans="1:5">
      <c r="A196" s="8"/>
      <c r="B196" s="5">
        <v>4</v>
      </c>
      <c r="C196" s="8" t="s">
        <v>666</v>
      </c>
      <c r="D196" s="8" t="s">
        <v>1007</v>
      </c>
      <c r="E196" s="8"/>
    </row>
    <row r="197" spans="1:5">
      <c r="A197" s="8"/>
      <c r="B197" s="5">
        <v>5</v>
      </c>
      <c r="C197" s="8" t="s">
        <v>667</v>
      </c>
      <c r="D197" s="8" t="s">
        <v>1007</v>
      </c>
      <c r="E197" s="8"/>
    </row>
    <row r="198" spans="1:5">
      <c r="A198" s="8"/>
      <c r="B198" s="5">
        <v>6</v>
      </c>
      <c r="C198" s="8" t="s">
        <v>668</v>
      </c>
      <c r="D198" s="8" t="s">
        <v>1007</v>
      </c>
      <c r="E198" s="8"/>
    </row>
    <row r="199" spans="1:5">
      <c r="A199" s="8"/>
      <c r="B199" s="5">
        <v>7</v>
      </c>
      <c r="C199" s="8" t="s">
        <v>669</v>
      </c>
      <c r="D199" s="8" t="s">
        <v>1007</v>
      </c>
      <c r="E199" s="8"/>
    </row>
    <row r="200" spans="1:5">
      <c r="A200" s="8"/>
      <c r="B200" s="5">
        <v>8</v>
      </c>
      <c r="C200" s="8" t="s">
        <v>442</v>
      </c>
      <c r="D200" s="8" t="s">
        <v>1007</v>
      </c>
      <c r="E200" s="8"/>
    </row>
    <row r="201" spans="1:5">
      <c r="A201" s="8"/>
      <c r="B201" s="5">
        <v>9</v>
      </c>
      <c r="C201" s="8" t="s">
        <v>450</v>
      </c>
      <c r="D201" s="8" t="s">
        <v>1007</v>
      </c>
      <c r="E201" s="8"/>
    </row>
    <row r="202" spans="1:5">
      <c r="A202" s="8"/>
      <c r="B202" s="5">
        <v>10</v>
      </c>
      <c r="C202" s="8" t="s">
        <v>452</v>
      </c>
      <c r="D202" s="8" t="s">
        <v>1007</v>
      </c>
      <c r="E202" s="8"/>
    </row>
    <row r="203" spans="1:5">
      <c r="A203" s="8"/>
      <c r="B203" s="5">
        <v>11</v>
      </c>
      <c r="C203" s="8" t="s">
        <v>670</v>
      </c>
      <c r="D203" s="8" t="s">
        <v>1007</v>
      </c>
      <c r="E203" s="8"/>
    </row>
    <row r="204" spans="1:5">
      <c r="A204" s="8"/>
      <c r="B204" s="5">
        <v>12</v>
      </c>
      <c r="C204" s="8" t="s">
        <v>454</v>
      </c>
      <c r="D204" s="8" t="s">
        <v>1007</v>
      </c>
      <c r="E204" s="8"/>
    </row>
    <row r="205" spans="1:5">
      <c r="A205" s="8"/>
      <c r="B205" s="5">
        <v>13</v>
      </c>
      <c r="C205" s="8" t="s">
        <v>460</v>
      </c>
      <c r="D205" s="8" t="s">
        <v>1007</v>
      </c>
      <c r="E205" s="8"/>
    </row>
    <row r="206" spans="1:5">
      <c r="A206" s="8"/>
      <c r="B206" s="5">
        <v>14</v>
      </c>
      <c r="C206" s="8" t="s">
        <v>671</v>
      </c>
      <c r="D206" s="8" t="s">
        <v>1007</v>
      </c>
      <c r="E206" s="8"/>
    </row>
    <row r="207" spans="1:5">
      <c r="A207" s="8"/>
      <c r="B207" s="5">
        <v>15</v>
      </c>
      <c r="C207" s="8" t="s">
        <v>672</v>
      </c>
      <c r="D207" s="8" t="s">
        <v>1007</v>
      </c>
      <c r="E207" s="8"/>
    </row>
    <row r="208" spans="1:5">
      <c r="A208" s="8"/>
      <c r="B208" s="5">
        <v>16</v>
      </c>
      <c r="C208" s="8" t="s">
        <v>463</v>
      </c>
      <c r="D208" s="8" t="s">
        <v>1007</v>
      </c>
      <c r="E208" s="8"/>
    </row>
    <row r="209" spans="1:5">
      <c r="A209" s="8"/>
      <c r="B209" s="5">
        <v>17</v>
      </c>
      <c r="C209" s="8" t="s">
        <v>673</v>
      </c>
      <c r="D209" s="8" t="s">
        <v>1007</v>
      </c>
      <c r="E209" s="8"/>
    </row>
    <row r="210" spans="1:5">
      <c r="A210" s="8"/>
      <c r="B210" s="5">
        <v>18</v>
      </c>
      <c r="C210" s="8" t="s">
        <v>674</v>
      </c>
      <c r="D210" s="8" t="s">
        <v>1007</v>
      </c>
      <c r="E210" s="8"/>
    </row>
    <row r="211" spans="1:5">
      <c r="A211" s="8"/>
      <c r="B211" s="5">
        <v>19</v>
      </c>
      <c r="C211" s="5" t="s">
        <v>675</v>
      </c>
      <c r="D211" s="8" t="s">
        <v>1007</v>
      </c>
      <c r="E211" s="8"/>
    </row>
    <row r="212" spans="1:5">
      <c r="A212" s="8"/>
      <c r="B212" s="5">
        <v>20</v>
      </c>
      <c r="C212" s="5" t="s">
        <v>676</v>
      </c>
      <c r="D212" s="8" t="s">
        <v>1007</v>
      </c>
      <c r="E212" s="8"/>
    </row>
    <row r="213" spans="1:5">
      <c r="A213" s="8"/>
      <c r="B213" s="5">
        <v>21</v>
      </c>
      <c r="C213" s="5" t="s">
        <v>677</v>
      </c>
      <c r="D213" s="8" t="s">
        <v>1007</v>
      </c>
      <c r="E213" s="8"/>
    </row>
    <row r="214" spans="1:5">
      <c r="A214" s="8"/>
      <c r="B214" s="5">
        <v>22</v>
      </c>
      <c r="C214" s="5" t="s">
        <v>469</v>
      </c>
      <c r="D214" s="8" t="s">
        <v>1007</v>
      </c>
      <c r="E214" s="8"/>
    </row>
    <row r="215" spans="1:5">
      <c r="A215" s="8"/>
      <c r="B215" s="5">
        <v>23</v>
      </c>
      <c r="C215" s="5" t="s">
        <v>476</v>
      </c>
      <c r="D215" s="8" t="s">
        <v>1007</v>
      </c>
      <c r="E215" s="8"/>
    </row>
    <row r="216" spans="1:5">
      <c r="A216" s="8"/>
      <c r="B216" s="5">
        <v>24</v>
      </c>
      <c r="C216" s="5" t="s">
        <v>479</v>
      </c>
      <c r="D216" s="8" t="s">
        <v>1007</v>
      </c>
      <c r="E216" s="8"/>
    </row>
    <row r="217" spans="1:5">
      <c r="A217" s="8"/>
      <c r="B217" s="5">
        <v>25</v>
      </c>
      <c r="C217" s="5" t="s">
        <v>71</v>
      </c>
      <c r="D217" s="8" t="s">
        <v>1007</v>
      </c>
      <c r="E217" s="8"/>
    </row>
    <row r="218" spans="1:5">
      <c r="A218" s="5" t="s">
        <v>8</v>
      </c>
      <c r="B218" s="5">
        <v>1</v>
      </c>
      <c r="C218" s="5" t="s">
        <v>678</v>
      </c>
      <c r="D218" s="5" t="s">
        <v>1007</v>
      </c>
      <c r="E218" s="14"/>
    </row>
    <row r="219" spans="1:5">
      <c r="A219" s="13"/>
      <c r="B219" s="5">
        <v>2</v>
      </c>
      <c r="C219" s="5" t="s">
        <v>679</v>
      </c>
      <c r="D219" s="5" t="s">
        <v>1007</v>
      </c>
      <c r="E219" s="14"/>
    </row>
    <row r="220" spans="1:5">
      <c r="A220" s="13"/>
      <c r="B220" s="5">
        <v>3</v>
      </c>
      <c r="C220" s="5" t="s">
        <v>485</v>
      </c>
      <c r="D220" s="5" t="s">
        <v>1007</v>
      </c>
      <c r="E220" s="5"/>
    </row>
  </sheetData>
  <sheetProtection formatCells="0" formatColumns="0" formatRows="0" insertRows="0" insertColumns="0" insertHyperlinks="0" deleteColumns="0" deleteRows="0" sort="0" autoFilter="0" pivotTables="0"/>
  <mergeCells count="8">
    <mergeCell ref="A1:E1"/>
    <mergeCell ref="A3:A43"/>
    <mergeCell ref="A44:A85"/>
    <mergeCell ref="A86:A112"/>
    <mergeCell ref="A113:A148"/>
    <mergeCell ref="A149:A192"/>
    <mergeCell ref="A193:A217"/>
    <mergeCell ref="A218:A220"/>
  </mergeCells>
  <pageMargins left="0.7" right="0.7" top="0.75" bottom="0.75" header="0.3" footer="0.3"/>
  <pageSetup paperSize="9" orientation="portrait" horizontalDpi="1200" verticalDpi="12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:customData xmlns="http://www.wps.cn/officeDocument/2013/wpsCustomData" xmlns:s="http://www.wps.cn/officeDocument/2013/wpsCustomData">
  <extobjs>
    <extobj name="E657119C-6982-421D-8BA7-E74DEB70A7DB-1">
      <extobjdata type="E657119C-6982-421D-8BA7-E74DEB70A7DB" data="/C:\Users\35455\AppData\Local\Temp\ksohtml\clip_image2.png"/>
    </extobj>
    <extobj name="E657119C-6982-421D-8BA7-E74DEB70A7DB-2">
      <extobjdata type="E657119C-6982-421D-8BA7-E74DEB70A7DB" data="/C:\Users\35455\AppData\Local\Temp\ksohtml\clip_image4.png"/>
    </extobj>
    <extobj name="E657119C-6982-421D-8BA7-E74DEB70A7DB-3">
      <extobjdata type="E657119C-6982-421D-8BA7-E74DEB70A7DB" data="/C:\Users\35455\AppData\Local\Temp\ksohtml\clip_image3.png"/>
    </extobj>
    <extobj name="E657119C-6982-421D-8BA7-E74DEB70A7DB-4">
      <extobjdata type="E657119C-6982-421D-8BA7-E74DEB70A7DB" data="/C:\Users\35455\AppData\Local\Temp\ksohtml\clip_image2.png"/>
    </extobj>
    <extobj name="E657119C-6982-421D-8BA7-E74DEB70A7DB-5">
      <extobjdata type="E657119C-6982-421D-8BA7-E74DEB70A7DB" data="/C:\Users\35455\AppData\Local\Temp\ksohtml\clip_image4.png"/>
    </extobj>
    <extobj name="E657119C-6982-421D-8BA7-E74DEB70A7DB-6">
      <extobjdata type="E657119C-6982-421D-8BA7-E74DEB70A7DB" data="/C:\Users\35455\AppData\Local\Temp\ksohtml\clip_image3.png"/>
    </extobj>
  </extobjs>
</s:customData>
</file>

<file path=customXml/item2.xml><?xml version="1.0" encoding="utf-8"?>
<comments xmlns="https://web.wps.cn/et/2018/main" xmlns:s="http://schemas.openxmlformats.org/spreadsheetml/2006/main"/>
</file>

<file path=customXml/item3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6" interlineOnOff="0" interlineColor="0" isDbSheet="0"/>
    <woSheetProps sheetStid="2" interlineOnOff="0" interlineColor="0" isDbSheet="0"/>
    <woSheetProps sheetStid="3" interlineOnOff="0" interlineColor="0" isDbSheet="0"/>
    <woSheetProps sheetStid="4" interlineOnOff="0" interlineColor="0" isDbSheet="0"/>
    <woSheetProps sheetStid="5" interlineOnOff="0" interlineColor="0" isDbSheet="0"/>
    <woSheetProps sheetStid="7" interlineOnOff="0" interlineColor="0" isDbSheet="0"/>
    <woSheetProps sheetStid="8" interlineOnOff="0" interlineColor="0" isDbSheet="0"/>
    <woSheetProps sheetStid="9" interlineOnOff="0" interlineColor="0" isDbSheet="0"/>
    <woSheetProps sheetStid="10" interlineOnOff="0" interlineColor="0" isDbSheet="0"/>
    <woSheetProps sheetStid="11" interlineOnOff="0" interlineColor="0" isDbSheet="0"/>
  </woSheetsProps>
  <woBookProps>
    <bookSettings isFilterShared="1" isAutoUpdatePaused="0" filterType="conn"/>
  </woBookProps>
</woProps>
</file>

<file path=customXml/item4.xml><?xml version="1.0" encoding="utf-8"?>
<allowEditUser xmlns="https://web.wps.cn/et/2018/main" xmlns:s="http://schemas.openxmlformats.org/spreadsheetml/2006/main" hasInvisiblePropRange="0">
  <rangeList sheetStid="1" master=""/>
  <rangeList sheetStid="6" master=""/>
  <rangeList sheetStid="2" master=""/>
  <rangeList sheetStid="3" master=""/>
  <rangeList sheetStid="4" master=""/>
  <rangeList sheetStid="5" master=""/>
  <rangeList sheetStid="7" master=""/>
  <rangeList sheetStid="8" master=""/>
  <rangeList sheetStid="9" master=""/>
  <rangeList sheetStid="10" master=""/>
  <rangeList sheetStid="11" master=""/>
</allowEditUser>
</file>

<file path=customXml/item5.xml><?xml version="1.0" encoding="utf-8"?>
<pixelators xmlns="https://web.wps.cn/et/2018/main" xmlns:s="http://schemas.openxmlformats.org/spreadsheetml/2006/main">
  <pixelatorList sheetStid="1"/>
  <pixelatorList sheetStid="6"/>
  <pixelatorList sheetStid="2"/>
  <pixelatorList sheetStid="3"/>
  <pixelatorList sheetStid="4"/>
  <pixelatorList sheetStid="5"/>
  <pixelatorList sheetStid="7"/>
  <pixelatorList sheetStid="8"/>
  <pixelatorList sheetStid="9"/>
  <pixelatorList sheetStid="10"/>
  <pixelatorList sheetStid="11"/>
  <pixelatorList sheetStid="12"/>
</pixelators>
</file>

<file path=customXml/itemProps1.xml><?xml version="1.0" encoding="utf-8"?>
<ds:datastoreItem xmlns:ds="http://schemas.openxmlformats.org/officeDocument/2006/customXml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5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学院学风反馈表</vt:lpstr>
      <vt:lpstr>日常旷课名单</vt:lpstr>
      <vt:lpstr>日常迟到早退名单</vt:lpstr>
      <vt:lpstr>日常请假名单</vt:lpstr>
      <vt:lpstr>日常请假率</vt:lpstr>
      <vt:lpstr>日常旷课率</vt:lpstr>
      <vt:lpstr>晚自修风气统计表</vt:lpstr>
      <vt:lpstr>晚自习旷课</vt:lpstr>
      <vt:lpstr>晚自习迟到早退</vt:lpstr>
      <vt:lpstr>晚自习请假名单</vt:lpstr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自然醒</cp:lastModifiedBy>
  <dcterms:created xsi:type="dcterms:W3CDTF">2026-05-15T10:32:00Z</dcterms:created>
  <dcterms:modified xsi:type="dcterms:W3CDTF">2026-05-23T15:18:00Z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520BF600690AE5698B02106A20891749_43</vt:lpwstr>
  </property>
  <property fmtid="{D5CDD505-2E9C-101B-9397-08002B2CF9AE}" pid="3" name="KSOProductBuildVer">
    <vt:lpwstr>2052-0.0.0.0</vt:lpwstr>
  </property>
  <property fmtid="{D5CDD505-2E9C-101B-9397-08002B2CF9AE}" pid="4" name="CalculationRule">
    <vt:i4>0</vt:i4>
  </property>
</Properties>
</file>