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953" activeTab="10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旷课" sheetId="9" r:id="rId8"/>
    <sheet name="晚自习请假" sheetId="8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<sst xmlns="http://schemas.openxmlformats.org/spreadsheetml/2006/main" count="1951" uniqueCount="694">
  <si>
    <t>湖州学院2022-2023学年第二学期学风建设情况通报（第5周 3月20日-3月26日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</si>
  <si>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</si>
  <si>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</si>
  <si>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</si>
  <si>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</si>
  <si>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</si>
  <si>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</si>
  <si>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</si>
  <si>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</si>
  <si>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</si>
  <si>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</si>
  <si>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</si>
  <si>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</si>
  <si>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</si>
  <si>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</si>
  <si>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</si>
  <si>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</si>
  <si>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</si>
  <si>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</si>
  <si>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</si>
  <si>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</si>
  <si>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</si>
  <si>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</si>
  <si>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</si>
  <si>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</si>
  <si>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</si>
  <si>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</si>
  <si>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</si>
  <si>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</si>
  <si>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</si>
  <si>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</si>
  <si>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</si>
  <si>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</si>
  <si>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体育经济导论</t>
  </si>
  <si>
    <t>郑哲超</t>
  </si>
  <si>
    <t>2（3.23）</t>
  </si>
  <si>
    <t>无故旷课</t>
  </si>
  <si>
    <t>上报辅导员</t>
  </si>
  <si>
    <t>林俊浩</t>
  </si>
  <si>
    <t>1（3.23）</t>
  </si>
  <si>
    <t>高级英语（2）</t>
  </si>
  <si>
    <t>王雪蕾</t>
  </si>
  <si>
    <t>2（3.22）</t>
  </si>
  <si>
    <t>通报批评</t>
  </si>
  <si>
    <t>英国文学</t>
  </si>
  <si>
    <t>英语词汇学</t>
  </si>
  <si>
    <t>会议口译</t>
  </si>
  <si>
    <t>2（3.24）</t>
  </si>
  <si>
    <t>思想道德与法治</t>
  </si>
  <si>
    <t>张左右</t>
  </si>
  <si>
    <t>3（3.24）</t>
  </si>
  <si>
    <t>大学生心理健康教育</t>
  </si>
  <si>
    <t>任金鹏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</si>
  <si>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</si>
  <si>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</si>
  <si>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</si>
  <si>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</si>
  <si>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</si>
  <si>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</si>
  <si>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</si>
  <si>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湖州学院日常请假统计表</t>
  </si>
  <si>
    <t>请假节数（日期）</t>
  </si>
  <si>
    <t>彭恺新</t>
  </si>
  <si>
    <t>催化材料导论</t>
  </si>
  <si>
    <t>2（3.20）</t>
  </si>
  <si>
    <t>任扬锴</t>
  </si>
  <si>
    <t>中国近现代史纲要</t>
  </si>
  <si>
    <t>大学英语</t>
  </si>
  <si>
    <t>肖程予</t>
  </si>
  <si>
    <t>谢闯</t>
  </si>
  <si>
    <t>任一帆</t>
  </si>
  <si>
    <t>模拟电子电路</t>
  </si>
  <si>
    <t>3（3.20）</t>
  </si>
  <si>
    <t>洪依娴</t>
  </si>
  <si>
    <t>苏得隽</t>
  </si>
  <si>
    <t>郑启明</t>
  </si>
  <si>
    <t>张博皓</t>
  </si>
  <si>
    <t>李永健</t>
  </si>
  <si>
    <t>C程序设计</t>
  </si>
  <si>
    <t>林至原</t>
  </si>
  <si>
    <t>马珺喆</t>
  </si>
  <si>
    <t>江宇航</t>
  </si>
  <si>
    <t>徐婧皓</t>
  </si>
  <si>
    <t>叶卫钊</t>
  </si>
  <si>
    <t>赵晨</t>
  </si>
  <si>
    <t>熊思敏</t>
  </si>
  <si>
    <t>王瑜航</t>
  </si>
  <si>
    <t>计算机应用及办公自动化</t>
  </si>
  <si>
    <t>分析化学</t>
  </si>
  <si>
    <t>2（3.21）</t>
  </si>
  <si>
    <t>高等数学C</t>
  </si>
  <si>
    <t>大学物理E</t>
  </si>
  <si>
    <t>大学语文</t>
  </si>
  <si>
    <t>马克思主义基本原理</t>
  </si>
  <si>
    <t>分析化学实验</t>
  </si>
  <si>
    <t>秦鹏</t>
  </si>
  <si>
    <t>王林峰</t>
  </si>
  <si>
    <t>余森然</t>
  </si>
  <si>
    <t>陈政阳</t>
  </si>
  <si>
    <t>电工电子基础</t>
  </si>
  <si>
    <t>大学物理B</t>
  </si>
  <si>
    <t>陈明明</t>
  </si>
  <si>
    <t>李羽涵</t>
  </si>
  <si>
    <t>莫皓晨</t>
  </si>
  <si>
    <t>翟羽佳</t>
  </si>
  <si>
    <t>线性代数A</t>
  </si>
  <si>
    <t>施庆怀</t>
  </si>
  <si>
    <t>机械制造工艺学</t>
  </si>
  <si>
    <t>材料力学</t>
  </si>
  <si>
    <t>机械原理</t>
  </si>
  <si>
    <t>机床概论</t>
  </si>
  <si>
    <t>互换性与技术测量</t>
  </si>
  <si>
    <t>MATLAB与系统仿真</t>
  </si>
  <si>
    <t>控制工程基础</t>
  </si>
  <si>
    <t>吴旭霞</t>
  </si>
  <si>
    <t>近代测试分析技术</t>
  </si>
  <si>
    <t>纳米材料的制备与应用</t>
  </si>
  <si>
    <t>材料物理</t>
  </si>
  <si>
    <t>材料综合与设计性实验</t>
  </si>
  <si>
    <t>4（3.22）</t>
  </si>
  <si>
    <t>材料化学</t>
  </si>
  <si>
    <t>体育与健康</t>
  </si>
  <si>
    <t>俞一鸣</t>
  </si>
  <si>
    <t>1（3.21）</t>
  </si>
  <si>
    <t>高分子材料学</t>
  </si>
  <si>
    <t>郭泽</t>
  </si>
  <si>
    <t>编程原理</t>
  </si>
  <si>
    <t>俆智伟</t>
  </si>
  <si>
    <t>大数据分析</t>
  </si>
  <si>
    <t>3（3.22）</t>
  </si>
  <si>
    <t>张文杰</t>
  </si>
  <si>
    <t>制能信息处理</t>
  </si>
  <si>
    <t>3（3.23）</t>
  </si>
  <si>
    <t>大学生就业指导</t>
  </si>
  <si>
    <t>余佳伟</t>
  </si>
  <si>
    <t>数字图像处理</t>
  </si>
  <si>
    <t>4（3.24）</t>
  </si>
  <si>
    <t>吴杨</t>
  </si>
  <si>
    <t>李红珊</t>
  </si>
  <si>
    <t>韩田甜</t>
  </si>
  <si>
    <t>邬思娅</t>
  </si>
  <si>
    <t>工程制图</t>
  </si>
  <si>
    <t>刘升</t>
  </si>
  <si>
    <t>传感器原理</t>
  </si>
  <si>
    <t>固体物理</t>
  </si>
  <si>
    <t>数字电子与逻辑设计</t>
  </si>
  <si>
    <t>荀蔚骋</t>
  </si>
  <si>
    <t>吴舍根</t>
  </si>
  <si>
    <t>卢俊雄</t>
  </si>
  <si>
    <t>体育心理学</t>
  </si>
  <si>
    <t>大球类</t>
  </si>
  <si>
    <t>武术与搏击</t>
  </si>
  <si>
    <t>运动训练学</t>
  </si>
  <si>
    <t>杨宗乐</t>
  </si>
  <si>
    <t>体育测量与评价</t>
  </si>
  <si>
    <t>詹涵晨</t>
  </si>
  <si>
    <t>运动处方理论与实践</t>
  </si>
  <si>
    <t>3（3.21）</t>
  </si>
  <si>
    <t>王楮</t>
  </si>
  <si>
    <t>高文奕</t>
  </si>
  <si>
    <t>毛泽东思想概论</t>
  </si>
  <si>
    <t>习近平思想概论</t>
  </si>
  <si>
    <t>杨钧涵</t>
  </si>
  <si>
    <t>曹鸿斌</t>
  </si>
  <si>
    <t>於子昂</t>
  </si>
  <si>
    <t>刘芳清</t>
  </si>
  <si>
    <t>中国近代史纲要</t>
  </si>
  <si>
    <t>大学英语4</t>
  </si>
  <si>
    <t>护理学基础</t>
  </si>
  <si>
    <t>药理学</t>
  </si>
  <si>
    <t>4（3.21）</t>
  </si>
  <si>
    <t>护理管理学</t>
  </si>
  <si>
    <t>护理伦理学</t>
  </si>
  <si>
    <t>老年认知症大筛查与干预</t>
  </si>
  <si>
    <t>陆凤莹</t>
  </si>
  <si>
    <t>护理基础学</t>
  </si>
  <si>
    <t>项恩慈</t>
  </si>
  <si>
    <t>王期</t>
  </si>
  <si>
    <t>许林峰</t>
  </si>
  <si>
    <t>大球类排球</t>
  </si>
  <si>
    <t>兰温奇</t>
  </si>
  <si>
    <t>戴嘉赟</t>
  </si>
  <si>
    <t>毛心慧</t>
  </si>
  <si>
    <t>应用微生物</t>
  </si>
  <si>
    <t>细胞生物学实验</t>
  </si>
  <si>
    <t>细胞生物学</t>
  </si>
  <si>
    <t>化工原理</t>
  </si>
  <si>
    <t>胡沈焕然</t>
  </si>
  <si>
    <t>仪器分析及波谱解析</t>
  </si>
  <si>
    <t>生物化学</t>
  </si>
  <si>
    <t>何可星</t>
  </si>
  <si>
    <t>祝慧敏</t>
  </si>
  <si>
    <t>护理职业素养</t>
  </si>
  <si>
    <t>王诚</t>
  </si>
  <si>
    <t>田径</t>
  </si>
  <si>
    <t>健美操</t>
  </si>
  <si>
    <t>郑一骏</t>
  </si>
  <si>
    <t>英语</t>
  </si>
  <si>
    <t>网球</t>
  </si>
  <si>
    <t>语文</t>
  </si>
  <si>
    <t>运动生理学</t>
  </si>
  <si>
    <t>高詹明</t>
  </si>
  <si>
    <t>田径体能</t>
  </si>
  <si>
    <t>苏晨橙</t>
  </si>
  <si>
    <t>药物化学</t>
  </si>
  <si>
    <t>制药分离工程</t>
  </si>
  <si>
    <t>陈梦滢</t>
  </si>
  <si>
    <t>马雄峰</t>
  </si>
  <si>
    <t>普通生物学</t>
  </si>
  <si>
    <t>无机及分析化学</t>
  </si>
  <si>
    <t>有机化学</t>
  </si>
  <si>
    <t>工程制图与机械基础</t>
  </si>
  <si>
    <t>高等数学</t>
  </si>
  <si>
    <t>杨帅</t>
  </si>
  <si>
    <t>杨云</t>
  </si>
  <si>
    <t>胡启烨</t>
  </si>
  <si>
    <t>彭语嫣</t>
  </si>
  <si>
    <t>张颖</t>
  </si>
  <si>
    <t>汪庭欢</t>
  </si>
  <si>
    <t>宣晨</t>
  </si>
  <si>
    <t>大学英语（2）</t>
  </si>
  <si>
    <t>陈今</t>
  </si>
  <si>
    <t>范静文</t>
  </si>
  <si>
    <t>病原生物学</t>
  </si>
  <si>
    <t>预防医学</t>
  </si>
  <si>
    <t>李慧</t>
  </si>
  <si>
    <t>护理理论学</t>
  </si>
  <si>
    <t>护理专业英语</t>
  </si>
  <si>
    <t>生理学</t>
  </si>
  <si>
    <t>医学文献检索</t>
  </si>
  <si>
    <t>医学免疫学</t>
  </si>
  <si>
    <t>中医护理学</t>
  </si>
  <si>
    <t>陆钰雯</t>
  </si>
  <si>
    <t>樊龙辉</t>
  </si>
  <si>
    <t>高天毅</t>
  </si>
  <si>
    <t>贺新</t>
  </si>
  <si>
    <t>运动损伤与康复</t>
  </si>
  <si>
    <t>大学生职业发展与就业指导</t>
  </si>
  <si>
    <t>何伟</t>
  </si>
  <si>
    <t>林传旭</t>
  </si>
  <si>
    <t>豆永航</t>
  </si>
  <si>
    <t>郑哲译</t>
  </si>
  <si>
    <t>体育科研方法</t>
  </si>
  <si>
    <t>体育产业经营管理</t>
  </si>
  <si>
    <t>陈逸佳</t>
  </si>
  <si>
    <t>张俊杰</t>
  </si>
  <si>
    <t>彭奕涛</t>
  </si>
  <si>
    <t>内科护理学</t>
  </si>
  <si>
    <t>沈育汝</t>
  </si>
  <si>
    <t>王清飞</t>
  </si>
  <si>
    <t>老年康复护理</t>
  </si>
  <si>
    <t>曹甜</t>
  </si>
  <si>
    <t>钱晓凡</t>
  </si>
  <si>
    <t>李紫晗</t>
  </si>
  <si>
    <t>孙彤滟</t>
  </si>
  <si>
    <t>麻梽群</t>
  </si>
  <si>
    <t>护理研究</t>
  </si>
  <si>
    <t>健康教育学</t>
  </si>
  <si>
    <t>黄娟</t>
  </si>
  <si>
    <t>外科护理学</t>
  </si>
  <si>
    <t>康复护理学</t>
  </si>
  <si>
    <t>崔芯源</t>
  </si>
  <si>
    <t>急危重症护理学</t>
  </si>
  <si>
    <t>护理技能综合训练</t>
  </si>
  <si>
    <t>老年护理学</t>
  </si>
  <si>
    <t>郑翌琳</t>
  </si>
  <si>
    <t>吴雯雯</t>
  </si>
  <si>
    <t>张如平</t>
  </si>
  <si>
    <t>张芸雯</t>
  </si>
  <si>
    <t>杨心雨</t>
  </si>
  <si>
    <t>徐含心</t>
  </si>
  <si>
    <t>胡梁一</t>
  </si>
  <si>
    <t>莫玲亚</t>
  </si>
  <si>
    <t>老年健康照护和促进</t>
  </si>
  <si>
    <t>章玟</t>
  </si>
  <si>
    <t>王同桐</t>
  </si>
  <si>
    <t>梁玉文</t>
  </si>
  <si>
    <t>刘心语</t>
  </si>
  <si>
    <t>刘梦婷</t>
  </si>
  <si>
    <t>李梦玲</t>
  </si>
  <si>
    <t>跨境电子商务理论</t>
  </si>
  <si>
    <t>毛泽东概论</t>
  </si>
  <si>
    <t>国际金融</t>
  </si>
  <si>
    <t>求晶晶</t>
  </si>
  <si>
    <t>国际商务谈判</t>
  </si>
  <si>
    <t>统计学</t>
  </si>
  <si>
    <t>金依玥</t>
  </si>
  <si>
    <t>谢明宇</t>
  </si>
  <si>
    <t>毛泽东思想和中国特色理论</t>
  </si>
  <si>
    <t>朱丽芬</t>
  </si>
  <si>
    <t>跨境电子商务</t>
  </si>
  <si>
    <t>王禹翔</t>
  </si>
  <si>
    <t>保险学</t>
  </si>
  <si>
    <t>林婷婷</t>
  </si>
  <si>
    <t>陆逸婷</t>
  </si>
  <si>
    <t>大数据营销</t>
  </si>
  <si>
    <t>新媒体营销</t>
  </si>
  <si>
    <t>谢宛彤</t>
  </si>
  <si>
    <t>思想道德</t>
  </si>
  <si>
    <t>计算机</t>
  </si>
  <si>
    <t>印韬宇</t>
  </si>
  <si>
    <t>陈泯任</t>
  </si>
  <si>
    <t>徐如捷</t>
  </si>
  <si>
    <t>高等数学E</t>
  </si>
  <si>
    <t>苗宝月</t>
  </si>
  <si>
    <t>宋词研究</t>
  </si>
  <si>
    <t>英美文学原典</t>
  </si>
  <si>
    <t>中国当代文艺</t>
  </si>
  <si>
    <t>汉语语法研究</t>
  </si>
  <si>
    <t>中国古代文学</t>
  </si>
  <si>
    <t>广告文案写作</t>
  </si>
  <si>
    <t>大学生职业发展</t>
  </si>
  <si>
    <t>张坚伟</t>
  </si>
  <si>
    <t>徐艳婷</t>
  </si>
  <si>
    <t>胡文萱</t>
  </si>
  <si>
    <t>媒体传播与活动策划</t>
  </si>
  <si>
    <t>平面广告设计</t>
  </si>
  <si>
    <t>影视广告制作</t>
  </si>
  <si>
    <t>陈静怡</t>
  </si>
  <si>
    <t>俞汪昊凯</t>
  </si>
  <si>
    <t>伊姮婷</t>
  </si>
  <si>
    <t>吴梦</t>
  </si>
  <si>
    <t>张轩美</t>
  </si>
  <si>
    <t>楼希雅</t>
  </si>
  <si>
    <t>滕苗</t>
  </si>
  <si>
    <t>郭堃跃</t>
  </si>
  <si>
    <t>周力亚</t>
  </si>
  <si>
    <t>刘佳慧</t>
  </si>
  <si>
    <t>词汇</t>
  </si>
  <si>
    <t>汤家诚</t>
  </si>
  <si>
    <t>曹子超</t>
  </si>
  <si>
    <t>季心怡</t>
  </si>
  <si>
    <t>文学选读</t>
  </si>
  <si>
    <t>王瓅</t>
  </si>
  <si>
    <t>中国古典文献学</t>
  </si>
  <si>
    <t>毛泽东思想和中国特色社会主义理论体系概论</t>
  </si>
  <si>
    <t>创意写作</t>
  </si>
  <si>
    <t>张宇佳</t>
  </si>
  <si>
    <t>秘书文档管理</t>
  </si>
  <si>
    <t>现代汉语</t>
  </si>
  <si>
    <t>中国古代文学史</t>
  </si>
  <si>
    <t>先秦文学研究</t>
  </si>
  <si>
    <t>周紫欣</t>
  </si>
  <si>
    <t>陈心怡</t>
  </si>
  <si>
    <t>习概</t>
  </si>
  <si>
    <t>蔡起田</t>
  </si>
  <si>
    <t>毛概</t>
  </si>
  <si>
    <t>翁一欣</t>
  </si>
  <si>
    <t>李丽冰</t>
  </si>
  <si>
    <t>中国现代文学</t>
  </si>
  <si>
    <t>卢丹</t>
  </si>
  <si>
    <t>朱方琪</t>
  </si>
  <si>
    <t>现当代诗歌研究</t>
  </si>
  <si>
    <t>孔紫怡</t>
  </si>
  <si>
    <t>阮晨淇</t>
  </si>
  <si>
    <t>综合英语</t>
  </si>
  <si>
    <t>跨文化商务交际导论</t>
  </si>
  <si>
    <t>袁雯琪</t>
  </si>
  <si>
    <t>英国社会与文化</t>
  </si>
  <si>
    <t>卿玉洁</t>
  </si>
  <si>
    <t>日语听力</t>
  </si>
  <si>
    <t>钟杜娟</t>
  </si>
  <si>
    <t>颜嘉诚</t>
  </si>
  <si>
    <t>吴悦</t>
  </si>
  <si>
    <t>日语会话</t>
  </si>
  <si>
    <t>基础日语</t>
  </si>
  <si>
    <t>大学摄影</t>
  </si>
  <si>
    <t>毛瑞杰</t>
  </si>
  <si>
    <t>金逸雯</t>
  </si>
  <si>
    <t>孙玉阳</t>
  </si>
  <si>
    <t>胡梦婷</t>
  </si>
  <si>
    <t>高小田</t>
  </si>
  <si>
    <t>阿依帕热</t>
  </si>
  <si>
    <t>大学生心理健康</t>
  </si>
  <si>
    <t>中国当代文学作品</t>
  </si>
  <si>
    <t>刘嘉婧</t>
  </si>
  <si>
    <t>邱欢欢</t>
  </si>
  <si>
    <t>余晓雨</t>
  </si>
  <si>
    <t>范致辰</t>
  </si>
  <si>
    <t>刘媛媛</t>
  </si>
  <si>
    <t>文学概论</t>
  </si>
  <si>
    <t>王俊武</t>
  </si>
  <si>
    <t>王晶晶</t>
  </si>
  <si>
    <t>贾香香</t>
  </si>
  <si>
    <t>思想政治</t>
  </si>
  <si>
    <t>许张彤</t>
  </si>
  <si>
    <t>姚鸿钰</t>
  </si>
  <si>
    <t>UI设计</t>
  </si>
  <si>
    <t>8（3.20）</t>
  </si>
  <si>
    <t>俞杰</t>
  </si>
  <si>
    <t>8（3.21）</t>
  </si>
  <si>
    <t>5（3.24）</t>
  </si>
  <si>
    <t>许之萌</t>
  </si>
  <si>
    <t>周俊贝</t>
  </si>
  <si>
    <t>龙思琦</t>
  </si>
  <si>
    <t>马政峰</t>
  </si>
  <si>
    <t>帅诗兰</t>
  </si>
  <si>
    <t>沈威</t>
  </si>
  <si>
    <t>餐饮空间设计</t>
  </si>
  <si>
    <t>8（3.24）</t>
  </si>
  <si>
    <t>章倪典汇</t>
  </si>
  <si>
    <t>张亦雯</t>
  </si>
  <si>
    <t>习近平思想</t>
  </si>
  <si>
    <t>潘亭睿</t>
  </si>
  <si>
    <t>唐皖渝</t>
  </si>
  <si>
    <t>杨琛</t>
  </si>
  <si>
    <t>设计表达</t>
  </si>
  <si>
    <t>陈樱芝</t>
  </si>
  <si>
    <t>招贴设计</t>
  </si>
  <si>
    <t>陈烨子</t>
  </si>
  <si>
    <t>沈菲</t>
  </si>
  <si>
    <t>Photoshop</t>
  </si>
  <si>
    <t>设计思维</t>
  </si>
  <si>
    <t>4（3.23）</t>
  </si>
  <si>
    <t>王艺能</t>
  </si>
  <si>
    <t>康逸晗</t>
  </si>
  <si>
    <t xml:space="preserve">大学生心理健康 </t>
  </si>
  <si>
    <t>陈洁子</t>
  </si>
  <si>
    <t>室内专题设计</t>
  </si>
  <si>
    <t>姚珂</t>
  </si>
  <si>
    <t>无请假</t>
  </si>
  <si>
    <t>湖州学院日常请假率排名</t>
  </si>
  <si>
    <t>请假人次</t>
  </si>
  <si>
    <t>请假率</t>
  </si>
  <si>
    <t>请假率排名</t>
  </si>
  <si>
    <t>结课</t>
  </si>
  <si>
    <t>湖州学院日常迟到早退统计表</t>
  </si>
  <si>
    <t>类别</t>
  </si>
  <si>
    <t>日期</t>
  </si>
  <si>
    <t>无迟到早退</t>
  </si>
  <si>
    <t>迟到</t>
  </si>
  <si>
    <t>迟到五分钟</t>
  </si>
  <si>
    <t>刘浩然</t>
  </si>
  <si>
    <t>生物工程设备</t>
  </si>
  <si>
    <t>迟到四分钟</t>
  </si>
  <si>
    <t>陈文基</t>
  </si>
  <si>
    <t>迟到二十分钟</t>
  </si>
  <si>
    <t>许壹阳</t>
  </si>
  <si>
    <t>郭俊伦</t>
  </si>
  <si>
    <t>方振羽</t>
  </si>
  <si>
    <t>英国文学（2）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</si>
  <si>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</si>
  <si>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</si>
  <si>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</si>
  <si>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</si>
  <si>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</si>
  <si>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</si>
  <si>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</si>
  <si>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</si>
  <si>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</si>
  <si>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</si>
  <si>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</si>
  <si>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</si>
  <si>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</si>
  <si>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</si>
  <si>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</si>
  <si>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</si>
  <si>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周三晚自习取消</t>
  </si>
  <si>
    <t>周二晚一多人喧哗，不听劝阻</t>
  </si>
  <si>
    <t>2022363632张健哲，2022363634周佳松，2022363635杨雨龙星期日未交手机</t>
  </si>
  <si>
    <t>周三桃花节</t>
  </si>
  <si>
    <t>周日2022273134梁豪、2022273133潘学斌、
2022273137杨溢、2022273119刘星玩手机</t>
  </si>
  <si>
    <t>周日2022283116殷源泽晚交手机，
2022283122金文彤、2022283137谢董玩手机</t>
  </si>
  <si>
    <t>周日班会/周三桃花节</t>
  </si>
  <si>
    <t>周日团日/周三桃花节</t>
  </si>
  <si>
    <t>周日团辅/周三桃花节</t>
  </si>
  <si>
    <t>周一2022283739曹佳辉（玩手机不听劝）</t>
  </si>
  <si>
    <t>周三因桃花节晚自习取消</t>
  </si>
  <si>
    <t>周日多人吵闹</t>
  </si>
  <si>
    <t>周二1人使用电脑</t>
  </si>
  <si>
    <t>周一1人手机未交</t>
  </si>
  <si>
    <t>周日心理班会，周三桃花节</t>
  </si>
  <si>
    <t>周一两只手机，周二两只耳机，周四两只手机</t>
  </si>
  <si>
    <t>周一多个耳机，周二两只手机，周四三只手机两只耳机</t>
  </si>
  <si>
    <t>周一两个耳机，周二一只手机，周四两只耳机</t>
  </si>
  <si>
    <t>周一两个耳机，周二两只手机，周四两只手机</t>
  </si>
  <si>
    <t>周一多个耳机，周二两只耳机，周四多只手机，两只耳机</t>
  </si>
  <si>
    <t>湖州学院晚自修旷课统计表</t>
  </si>
  <si>
    <t>班 级</t>
  </si>
  <si>
    <t>汤晟</t>
  </si>
  <si>
    <t>廖恢涛</t>
  </si>
  <si>
    <t>严潇煜</t>
  </si>
  <si>
    <t>骆昊</t>
  </si>
  <si>
    <t>李享</t>
  </si>
  <si>
    <t>湖州学院晚自修请假统计表</t>
  </si>
  <si>
    <t>请假日期</t>
  </si>
  <si>
    <t>饶梓曦</t>
  </si>
  <si>
    <t>20223633</t>
  </si>
  <si>
    <t>乔博</t>
  </si>
  <si>
    <t>毛锦红</t>
  </si>
  <si>
    <t>蒋浩浩</t>
  </si>
  <si>
    <t>黄森</t>
  </si>
  <si>
    <t>20223634</t>
  </si>
  <si>
    <t>朱政勇</t>
  </si>
  <si>
    <t>兰亚林</t>
  </si>
  <si>
    <t>陈黎明</t>
  </si>
  <si>
    <t>谭铭远</t>
  </si>
  <si>
    <t>徐康宁</t>
  </si>
  <si>
    <t>周涵杰</t>
  </si>
  <si>
    <t>赵晨炜</t>
  </si>
  <si>
    <t>李伟东</t>
  </si>
  <si>
    <t>洪佳慧</t>
  </si>
  <si>
    <t>伊克拉木</t>
  </si>
  <si>
    <t>臧毅</t>
  </si>
  <si>
    <t>朱林</t>
  </si>
  <si>
    <t>赵智勇</t>
  </si>
  <si>
    <t>何思宇</t>
  </si>
  <si>
    <t>赵静雯</t>
  </si>
  <si>
    <t>饶琪园</t>
  </si>
  <si>
    <t>吴东妮</t>
  </si>
  <si>
    <t>江勋钰</t>
  </si>
  <si>
    <t>李金禧</t>
  </si>
  <si>
    <t>焦俊涛</t>
  </si>
  <si>
    <t>王先达</t>
  </si>
  <si>
    <t>杨雨龙</t>
  </si>
  <si>
    <t>韦叶伟</t>
  </si>
  <si>
    <t>蒋文浩</t>
  </si>
  <si>
    <t>黄泽锋</t>
  </si>
  <si>
    <t>李家豪</t>
  </si>
  <si>
    <t>徐久庭</t>
  </si>
  <si>
    <t>丁佳欣</t>
  </si>
  <si>
    <t>沈秋莹</t>
  </si>
  <si>
    <t>欧锐</t>
  </si>
  <si>
    <t>李文杰</t>
  </si>
  <si>
    <t>张超炫</t>
  </si>
  <si>
    <t>王轩</t>
  </si>
  <si>
    <t>沈骏杰</t>
  </si>
  <si>
    <t>刘蘅萱</t>
  </si>
  <si>
    <t>王子怡</t>
  </si>
  <si>
    <t>李陈智</t>
  </si>
  <si>
    <t>张志建</t>
  </si>
  <si>
    <t>张曦城</t>
  </si>
  <si>
    <t>吴静</t>
  </si>
  <si>
    <t>欧阳海秀</t>
  </si>
  <si>
    <t>尚新阳</t>
  </si>
  <si>
    <t>李金星</t>
  </si>
  <si>
    <t>江勇</t>
  </si>
  <si>
    <t>钟祖玥</t>
  </si>
  <si>
    <t>陈刘柳</t>
  </si>
  <si>
    <t>温秋琳</t>
  </si>
  <si>
    <t>金文彤</t>
  </si>
  <si>
    <t>江妹琪</t>
  </si>
  <si>
    <t>何腾</t>
  </si>
  <si>
    <t>周旭泉</t>
  </si>
  <si>
    <t>周诚臣</t>
  </si>
  <si>
    <t>王富赐</t>
  </si>
  <si>
    <t>冯俊杰</t>
  </si>
  <si>
    <t>崔凯</t>
  </si>
  <si>
    <t>谭奇</t>
  </si>
  <si>
    <t>徐佳威</t>
  </si>
  <si>
    <t>何清</t>
  </si>
  <si>
    <t>易润涛</t>
  </si>
  <si>
    <t>刘付诚</t>
  </si>
  <si>
    <t>杨红梅</t>
  </si>
  <si>
    <t>赵雪</t>
  </si>
  <si>
    <t>方志豪</t>
  </si>
  <si>
    <t>晏松</t>
  </si>
  <si>
    <t>徐浅雨</t>
  </si>
  <si>
    <t>徐阳</t>
  </si>
  <si>
    <t>王嘉树</t>
  </si>
  <si>
    <t>万通</t>
  </si>
  <si>
    <t>武缘宇</t>
  </si>
  <si>
    <t>杭雨婷</t>
  </si>
  <si>
    <t>钱龙逸</t>
  </si>
  <si>
    <t>周之昱</t>
  </si>
  <si>
    <t>徐顺强</t>
  </si>
  <si>
    <t>吕洋涛</t>
  </si>
  <si>
    <t>伊晨阳</t>
  </si>
  <si>
    <t>何俊豪</t>
  </si>
  <si>
    <t>冯宇楠</t>
  </si>
  <si>
    <t>桑程</t>
  </si>
  <si>
    <t>留雍乐</t>
  </si>
  <si>
    <t>王文庭</t>
  </si>
  <si>
    <t>王瑶</t>
  </si>
  <si>
    <t>卢方</t>
  </si>
  <si>
    <t>苗谢婷</t>
  </si>
  <si>
    <t>阿力亚·艾买尔</t>
  </si>
  <si>
    <t>应湘雨</t>
  </si>
  <si>
    <t>周洁灵</t>
  </si>
  <si>
    <t>金诗逸</t>
  </si>
  <si>
    <t>金伊晴</t>
  </si>
  <si>
    <t>宓萌萌</t>
  </si>
  <si>
    <t>倪管萧</t>
  </si>
  <si>
    <t>黄淑婷</t>
  </si>
  <si>
    <t>杨雨欢</t>
  </si>
  <si>
    <t>孙心妍</t>
  </si>
  <si>
    <t>蒋慕溪</t>
  </si>
  <si>
    <t>常慧媛</t>
  </si>
  <si>
    <t>江恺元</t>
  </si>
  <si>
    <t>王怡</t>
  </si>
  <si>
    <t>裘诗韵</t>
  </si>
  <si>
    <t>成婷</t>
  </si>
  <si>
    <t>范书玉</t>
  </si>
  <si>
    <t>叶可淇</t>
  </si>
  <si>
    <t>方野</t>
  </si>
  <si>
    <t>王雨佳</t>
  </si>
  <si>
    <t>丁庆逸</t>
  </si>
  <si>
    <t>程彩</t>
  </si>
  <si>
    <t>王婧婷</t>
  </si>
  <si>
    <t>高静文</t>
  </si>
  <si>
    <t>蒋丽莎</t>
  </si>
  <si>
    <t>蔡锦阳</t>
  </si>
  <si>
    <t>姜仁俊</t>
  </si>
  <si>
    <t xml:space="preserve">  郑玉玲  </t>
  </si>
  <si>
    <t>郑悦</t>
  </si>
  <si>
    <t>赵正阳</t>
  </si>
  <si>
    <t>吴思涵</t>
  </si>
  <si>
    <t>陈凯</t>
  </si>
  <si>
    <t>祝智慧</t>
  </si>
  <si>
    <t>王思宇</t>
  </si>
  <si>
    <t>徐顺帆</t>
  </si>
  <si>
    <t>金丽娟</t>
  </si>
  <si>
    <t>潘羽铮</t>
  </si>
  <si>
    <t>胡世雄</t>
  </si>
  <si>
    <t>林昊阳</t>
  </si>
  <si>
    <t>陈东扬</t>
  </si>
  <si>
    <t>潘婕妤</t>
  </si>
  <si>
    <t>汪琪</t>
  </si>
  <si>
    <t>包欣妮</t>
  </si>
  <si>
    <t>周燕</t>
  </si>
  <si>
    <t>胡佳瑶</t>
  </si>
  <si>
    <t>林佳颖</t>
  </si>
  <si>
    <t>李馨儒</t>
  </si>
  <si>
    <t>邱昱闻</t>
  </si>
  <si>
    <t>黄娇</t>
  </si>
  <si>
    <t>史克倩</t>
  </si>
  <si>
    <t>刘敏</t>
  </si>
  <si>
    <t>朱丹丹</t>
  </si>
  <si>
    <t>付芸嫣</t>
  </si>
  <si>
    <t>孔睿倪</t>
  </si>
  <si>
    <t>廖飞龙</t>
  </si>
  <si>
    <t>林上帅</t>
  </si>
  <si>
    <t>黄晶</t>
  </si>
  <si>
    <t>崔琛丰伊</t>
  </si>
  <si>
    <t>卢晓洁</t>
  </si>
  <si>
    <t>胡羽彤</t>
  </si>
  <si>
    <t>潘雨</t>
  </si>
  <si>
    <t>高梦雪</t>
  </si>
  <si>
    <t>武紫娟</t>
  </si>
  <si>
    <t>郭佳怡</t>
  </si>
  <si>
    <t>陈熠添</t>
  </si>
  <si>
    <t>刘欣莉</t>
  </si>
  <si>
    <t>李欣宇</t>
  </si>
  <si>
    <t>姜哲瑶</t>
  </si>
  <si>
    <t>谯雅元</t>
  </si>
  <si>
    <t>姜少有</t>
  </si>
  <si>
    <t>叶欣愉</t>
  </si>
  <si>
    <t>黄蕾帆</t>
  </si>
  <si>
    <t>俞凯鑫</t>
  </si>
  <si>
    <t>夏子怡</t>
  </si>
  <si>
    <t>张雨琳</t>
  </si>
  <si>
    <t>陈乐妍</t>
  </si>
  <si>
    <t>王思盈</t>
  </si>
  <si>
    <t>吴丽婷</t>
  </si>
  <si>
    <t>孙芳瑶</t>
  </si>
  <si>
    <t>梧桐</t>
  </si>
  <si>
    <t>段奇峰</t>
  </si>
  <si>
    <t>郭恺歆</t>
  </si>
  <si>
    <t>袁馨怡</t>
  </si>
  <si>
    <t>陈欣</t>
  </si>
  <si>
    <t>杨莹</t>
  </si>
  <si>
    <t>江敏</t>
  </si>
  <si>
    <t>周烨婧</t>
  </si>
  <si>
    <t>舒可可</t>
  </si>
  <si>
    <t>孙雨悦</t>
  </si>
  <si>
    <t>王晴</t>
  </si>
  <si>
    <t>陆帅道</t>
  </si>
  <si>
    <t>肖雅婷</t>
  </si>
  <si>
    <t>赵芸怡</t>
  </si>
  <si>
    <t>何静静</t>
  </si>
  <si>
    <t>张铭洛</t>
  </si>
  <si>
    <t>冯依睿</t>
  </si>
  <si>
    <t>范怡柔</t>
  </si>
  <si>
    <t>陈绮薇</t>
  </si>
  <si>
    <t>梁雨露</t>
  </si>
  <si>
    <t>沈淑蕊</t>
  </si>
  <si>
    <t>刘晓雨</t>
  </si>
  <si>
    <t>唐林璇</t>
  </si>
  <si>
    <t>钟冰艳</t>
  </si>
  <si>
    <t>陈郁熙</t>
  </si>
  <si>
    <t>张可欣</t>
  </si>
  <si>
    <t>孙语晗</t>
  </si>
  <si>
    <t>邵安妮</t>
  </si>
  <si>
    <t>章由之</t>
  </si>
  <si>
    <t>马嘉妤</t>
  </si>
  <si>
    <t>张倩楠</t>
  </si>
  <si>
    <t>朱紫贝</t>
  </si>
  <si>
    <t>黄银佳</t>
  </si>
  <si>
    <t>尹成璐</t>
  </si>
  <si>
    <t>陈娜妃</t>
  </si>
  <si>
    <t>王胡滨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</si>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</sst>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4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name val="仿宋_GB2312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6"/>
      <color rgb="FF800080"/>
      <name val="仿宋_GB2312"/>
      <charset val="134"/>
    </font>
    <font>
      <u/>
      <sz val="16"/>
      <color theme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4" borderId="17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 applyBorder="0">
      <protection locked="0"/>
    </xf>
    <xf numFmtId="0" fontId="40" fillId="0" borderId="0" applyBorder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</xf>
    <xf numFmtId="49" fontId="5" fillId="0" borderId="1" xfId="49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8" fillId="0" borderId="1" xfId="10" applyNumberFormat="1" applyFont="1" applyBorder="1" applyAlignment="1">
      <alignment horizontal="center" vertical="center"/>
    </xf>
    <xf numFmtId="0" fontId="18" fillId="0" borderId="1" xfId="10" applyFont="1" applyBorder="1" applyAlignment="1">
      <alignment horizontal="center" vertical="center"/>
    </xf>
    <xf numFmtId="10" fontId="19" fillId="0" borderId="1" xfId="10" applyNumberFormat="1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8246;&#24030;&#23398;&#38498;2022-2023&#23398;&#24180;&#31532;&#20108;&#23398;&#26399;&#23398;&#39118;&#24314;&#35774;&#24773;&#20917;&#36890;&#25253;&#65288;&#31532;5&#21608;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2" sqref="E12"/>
    </sheetView>
  </sheetViews>
  <sheetFormatPr defaultColWidth="9" defaultRowHeight="14.4" outlineLevelCol="7"/>
  <cols>
    <col min="1" max="1" width="33.6296296296296" customWidth="1"/>
    <col min="2" max="5" width="21.1759259259259" customWidth="1"/>
    <col min="6" max="7" width="17.2685185185185" customWidth="1"/>
    <col min="8" max="8" width="24.5462962962963" customWidth="1"/>
  </cols>
  <sheetData>
    <row r="1" ht="22.2" spans="1:8">
      <c r="A1" s="60" t="s">
        <v>0</v>
      </c>
      <c r="B1" s="61"/>
      <c r="C1" s="61"/>
      <c r="D1" s="61"/>
      <c r="E1" s="61"/>
      <c r="F1" s="61"/>
      <c r="G1" s="61"/>
      <c r="H1" s="62"/>
    </row>
    <row r="2" ht="20.4" spans="1:8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</row>
    <row r="3" ht="20.4" spans="1:8">
      <c r="A3" s="63" t="s">
        <v>9</v>
      </c>
      <c r="B3" s="64">
        <v>0</v>
      </c>
      <c r="C3" s="64">
        <v>0</v>
      </c>
      <c r="D3" s="65">
        <f>2/1718</f>
        <v>0.00116414435389988</v>
      </c>
      <c r="E3" s="64">
        <v>0</v>
      </c>
      <c r="F3" s="65">
        <f>4/1707</f>
        <v>0.00234329232571763</v>
      </c>
      <c r="G3" s="65">
        <f>3/726</f>
        <v>0.00413223140495868</v>
      </c>
      <c r="H3" s="64">
        <v>0</v>
      </c>
    </row>
    <row r="4" ht="20.4" spans="1:8">
      <c r="A4" s="63" t="s">
        <v>10</v>
      </c>
      <c r="B4" s="64">
        <v>0</v>
      </c>
      <c r="C4" s="64">
        <v>0</v>
      </c>
      <c r="D4" s="66">
        <v>2</v>
      </c>
      <c r="E4" s="64">
        <v>0</v>
      </c>
      <c r="F4" s="66">
        <v>4</v>
      </c>
      <c r="G4" s="66">
        <v>3</v>
      </c>
      <c r="H4" s="64">
        <v>0</v>
      </c>
    </row>
    <row r="5" ht="20.4" spans="1:8">
      <c r="A5" s="63" t="s">
        <v>11</v>
      </c>
      <c r="B5" s="65">
        <f>65/1044</f>
        <v>0.0622605363984674</v>
      </c>
      <c r="C5" s="65">
        <f>18/1046</f>
        <v>0.017208413001912</v>
      </c>
      <c r="D5" s="67">
        <f>182/1718</f>
        <v>0.105937136204889</v>
      </c>
      <c r="E5" s="67">
        <f>30/1662</f>
        <v>0.0180505415162455</v>
      </c>
      <c r="F5" s="67">
        <f>89/1707</f>
        <v>0.0521382542472173</v>
      </c>
      <c r="G5" s="67">
        <f>32/726</f>
        <v>0.0440771349862259</v>
      </c>
      <c r="H5" s="64">
        <v>0</v>
      </c>
    </row>
    <row r="6" ht="20.4" spans="1:8">
      <c r="A6" s="63" t="s">
        <v>12</v>
      </c>
      <c r="B6" s="66">
        <v>65</v>
      </c>
      <c r="C6" s="68">
        <v>18</v>
      </c>
      <c r="D6" s="66">
        <v>182</v>
      </c>
      <c r="E6" s="68">
        <v>30</v>
      </c>
      <c r="F6" s="66">
        <v>89</v>
      </c>
      <c r="G6" s="66">
        <v>32</v>
      </c>
      <c r="H6" s="64">
        <v>0</v>
      </c>
    </row>
    <row r="7" ht="20.4" spans="1:8">
      <c r="A7" s="63" t="s">
        <v>13</v>
      </c>
      <c r="B7" s="64">
        <v>0</v>
      </c>
      <c r="C7" s="64">
        <v>0</v>
      </c>
      <c r="D7" s="66">
        <v>5</v>
      </c>
      <c r="E7" s="64">
        <v>0</v>
      </c>
      <c r="F7" s="66">
        <v>1</v>
      </c>
      <c r="G7" s="64">
        <v>0</v>
      </c>
      <c r="H7" s="64">
        <v>0</v>
      </c>
    </row>
    <row r="8" ht="20.4" spans="1:8">
      <c r="A8" s="63" t="s">
        <v>14</v>
      </c>
      <c r="B8" s="69" t="s">
        <v>15</v>
      </c>
      <c r="C8" s="68" t="s">
        <v>15</v>
      </c>
      <c r="D8" s="68" t="s">
        <v>15</v>
      </c>
      <c r="E8" s="68" t="s">
        <v>15</v>
      </c>
      <c r="F8" s="68" t="s">
        <v>15</v>
      </c>
      <c r="G8" s="68" t="s">
        <v>15</v>
      </c>
      <c r="H8" s="68" t="s">
        <v>15</v>
      </c>
    </row>
    <row r="9" ht="20.4" spans="1:8">
      <c r="A9" s="63" t="s">
        <v>16</v>
      </c>
      <c r="B9" s="66">
        <v>45</v>
      </c>
      <c r="C9" s="66">
        <v>53</v>
      </c>
      <c r="D9" s="66">
        <v>45</v>
      </c>
      <c r="E9" s="68">
        <v>33</v>
      </c>
      <c r="F9" s="66">
        <v>97</v>
      </c>
      <c r="G9" s="66">
        <v>15</v>
      </c>
      <c r="H9" s="64">
        <v>0</v>
      </c>
    </row>
    <row r="10" ht="20.4" spans="1:8">
      <c r="A10" s="63" t="s">
        <v>17</v>
      </c>
      <c r="B10" s="64">
        <v>0</v>
      </c>
      <c r="C10" s="64">
        <v>0</v>
      </c>
      <c r="D10" s="66">
        <v>5</v>
      </c>
      <c r="E10" s="64">
        <v>0</v>
      </c>
      <c r="F10" s="64">
        <v>0</v>
      </c>
      <c r="G10" s="64">
        <v>0</v>
      </c>
      <c r="H10" s="64">
        <v>0</v>
      </c>
    </row>
    <row r="11" ht="20.4" spans="1:8">
      <c r="A11" s="63" t="s">
        <v>18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</row>
    <row r="12" ht="20.4" spans="1:8">
      <c r="A12" s="63" t="s">
        <v>19</v>
      </c>
      <c r="B12" s="68" t="s">
        <v>20</v>
      </c>
      <c r="C12" s="68" t="s">
        <v>20</v>
      </c>
      <c r="D12" s="68" t="s">
        <v>20</v>
      </c>
      <c r="E12" s="66" t="s">
        <v>20</v>
      </c>
      <c r="F12" s="68" t="s">
        <v>20</v>
      </c>
      <c r="G12" s="68" t="s">
        <v>20</v>
      </c>
      <c r="H12" s="68" t="s">
        <v>20</v>
      </c>
    </row>
  </sheetData>
  <mergeCells count="1">
    <mergeCell ref="A1:H1"/>
  </mergeCells>
  <hyperlinks>
    <hyperlink ref="B5" r:id="rId1" location="日常请假率!A3" display="=65/1044"/>
    <hyperlink ref="C5" r:id="rId1" location="日常请假率!A30" display="=18/1046"/>
    <hyperlink ref="D5" r:id="rId1" location="日常请假率!A57" display="=182/1718"/>
    <hyperlink ref="E5" r:id="rId1" location="日常请假率!A101" display="=30/1662"/>
    <hyperlink ref="F5" r:id="rId1" location="日常请假率!A146" display="=89/1707"/>
    <hyperlink ref="G5" r:id="rId1" location="日常请假率!A192" display="=32/726"/>
    <hyperlink ref="D4" r:id="rId1" location="日常旷课名单!A1" display="2"/>
    <hyperlink ref="F4" r:id="rId1" location="日常旷课名单!A1" display="4"/>
    <hyperlink ref="G4" r:id="rId1" location="日常旷课名单!A1" display="3"/>
    <hyperlink ref="D7" r:id="rId1" location="日常迟到早退名单!A1" display="5"/>
    <hyperlink ref="F7" r:id="rId1" location="日常迟到早退名单!A1" display="1"/>
    <hyperlink ref="B8" r:id="rId1" location="晚自习风气统计表!A3" display="班级明细"/>
    <hyperlink ref="C8" r:id="rId1" location="晚自习风气统计表!A10" display="班级明细"/>
    <hyperlink ref="D8" r:id="rId1" location="晚自习风气统计表!A19" display="班级明细"/>
    <hyperlink ref="E8" r:id="rId1" location="晚自习风气统计表!A29" display="班级明细"/>
    <hyperlink ref="F8" r:id="rId1" location="晚自习风气统计表!A35" display="班级明细"/>
    <hyperlink ref="G8" r:id="rId1" location="晚自习风气统计表!A44" display="班级明细"/>
    <hyperlink ref="H8" r:id="rId1" location="晚自习风气统计表!A49" display="班级明细"/>
    <hyperlink ref="D10" r:id="rId1" location="晚自习旷课!A1" display="5"/>
    <hyperlink ref="B12" r:id="rId1" location="统计表!A1" display="交齐且规范"/>
    <hyperlink ref="C12" r:id="rId1" location="统计表!A30" display="交齐且规范"/>
    <hyperlink ref="D12" r:id="rId1" location="统计表!A57" display="交齐且规范"/>
    <hyperlink ref="E12" r:id="rId1" location="统计表!A101" display="交齐且规范"/>
    <hyperlink ref="F12" r:id="rId1" location="统计表!A146" display="交齐且规范"/>
    <hyperlink ref="G12" r:id="rId1" location="统计表!A192" display="交齐且规范"/>
    <hyperlink ref="H12" r:id="rId1" location="统计表!A211" display="交齐且规范"/>
    <hyperlink ref="D3" r:id="rId1" location="日常旷课率!A57" display="=2/1718"/>
    <hyperlink ref="F3" r:id="rId1" location="日常旷课率!A146" display="=4/1707"/>
    <hyperlink ref="G3" r:id="rId1" location="日常旷课率!A192" display="=3/726"/>
    <hyperlink ref="B6" r:id="rId1" location="日常请假名单!A1" display="65"/>
    <hyperlink ref="B9" r:id="rId1" location="晚自习请假!A1" display="45"/>
    <hyperlink ref="C6" r:id="rId1" location="日常请假名单!A68" display="18"/>
    <hyperlink ref="D6" r:id="rId1" location="日常请假名单!A86" display="182"/>
    <hyperlink ref="E6" r:id="rId1" location="日常请假名单!A268" display="30"/>
    <hyperlink ref="F6" r:id="rId1" location="日常请假名单!A298" display="89"/>
    <hyperlink ref="G6" r:id="rId1" location="日常请假名单!A387" display="32"/>
    <hyperlink ref="C9" r:id="rId1" location="晚自习请假!A48" display="53"/>
    <hyperlink ref="D9" r:id="rId1" location="晚自习请假!A101" display="45"/>
    <hyperlink ref="E9" r:id="rId1" location="晚自习请假!A146" display="33"/>
    <hyperlink ref="F9" r:id="rId1" location="晚自习请假!A179" display="97"/>
    <hyperlink ref="G9" r:id="rId1" location="晚自习请假!A276" display="15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31" sqref="E31"/>
    </sheetView>
  </sheetViews>
  <sheetFormatPr defaultColWidth="8.72222222222222" defaultRowHeight="14.4" outlineLevelCol="5"/>
  <cols>
    <col min="1" max="1" width="20.8148148148148" customWidth="1"/>
    <col min="2" max="2" width="14.5462962962963" customWidth="1"/>
    <col min="3" max="3" width="11.7222222222222" customWidth="1"/>
    <col min="4" max="4" width="9.09259259259259" customWidth="1"/>
    <col min="5" max="5" width="7.90740740740741" customWidth="1"/>
    <col min="6" max="7" width="13.1759259259259" customWidth="1"/>
  </cols>
  <sheetData>
    <row r="1" ht="22.2" spans="1:6">
      <c r="A1" s="6" t="s">
        <v>691</v>
      </c>
      <c r="B1" s="6"/>
      <c r="C1" s="6"/>
      <c r="D1" s="6"/>
      <c r="E1" s="6"/>
      <c r="F1" s="6"/>
    </row>
    <row r="2" ht="20.4" spans="1:6">
      <c r="A2" s="7" t="s">
        <v>22</v>
      </c>
      <c r="B2" s="7" t="s">
        <v>23</v>
      </c>
      <c r="C2" s="7" t="s">
        <v>26</v>
      </c>
      <c r="D2" s="7" t="s">
        <v>427</v>
      </c>
      <c r="E2" s="7" t="s">
        <v>428</v>
      </c>
      <c r="F2" s="7" t="s">
        <v>31</v>
      </c>
    </row>
    <row r="3" ht="17.4" spans="1:6">
      <c r="A3" s="4" t="s">
        <v>2</v>
      </c>
      <c r="B3" s="4" t="s">
        <v>429</v>
      </c>
      <c r="C3" s="4"/>
      <c r="D3" s="4"/>
      <c r="E3" s="4"/>
      <c r="F3" s="4"/>
    </row>
    <row r="4" ht="14" customHeight="1" spans="1:6">
      <c r="A4" s="4" t="s">
        <v>3</v>
      </c>
      <c r="B4" s="4"/>
      <c r="C4" s="4"/>
      <c r="D4" s="4"/>
      <c r="E4" s="4"/>
      <c r="F4" s="4"/>
    </row>
    <row r="5" ht="17.4" spans="1:6">
      <c r="A5" s="4" t="s">
        <v>4</v>
      </c>
      <c r="B5" s="4"/>
      <c r="C5" s="4"/>
      <c r="D5" s="4"/>
      <c r="E5" s="4"/>
      <c r="F5" s="4"/>
    </row>
    <row r="6" ht="17.4" spans="1:6">
      <c r="A6" s="4" t="s">
        <v>5</v>
      </c>
      <c r="B6" s="4"/>
      <c r="C6" s="4"/>
      <c r="D6" s="4"/>
      <c r="E6" s="4"/>
      <c r="F6" s="4"/>
    </row>
    <row r="7" ht="17.4" spans="1:6">
      <c r="A7" s="4" t="s">
        <v>6</v>
      </c>
      <c r="B7" s="4"/>
      <c r="C7" s="4"/>
      <c r="D7" s="4"/>
      <c r="E7" s="4"/>
      <c r="F7" s="4"/>
    </row>
    <row r="8" ht="17.4" spans="1:6">
      <c r="A8" s="4" t="s">
        <v>7</v>
      </c>
      <c r="B8" s="4"/>
      <c r="C8" s="4"/>
      <c r="D8" s="4"/>
      <c r="E8" s="4"/>
      <c r="F8" s="4"/>
    </row>
    <row r="9" ht="17.4" spans="1:6">
      <c r="A9" s="4" t="s">
        <v>8</v>
      </c>
      <c r="B9" s="4"/>
      <c r="C9" s="4"/>
      <c r="D9" s="4"/>
      <c r="E9" s="4"/>
      <c r="F9" s="4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abSelected="1" topLeftCell="A11" workbookViewId="0">
      <selection activeCell="D20" sqref="D20:D29"/>
    </sheetView>
  </sheetViews>
  <sheetFormatPr defaultColWidth="8.72222222222222" defaultRowHeight="14.4" outlineLevelCol="4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7.90740740740741" customWidth="1"/>
  </cols>
  <sheetData>
    <row r="1" ht="22.2" spans="1:5">
      <c r="A1" s="1" t="s">
        <v>692</v>
      </c>
      <c r="B1" s="1"/>
      <c r="C1" s="1"/>
      <c r="D1" s="1"/>
      <c r="E1" s="1"/>
    </row>
    <row r="2" ht="20.4" spans="1:5">
      <c r="A2" s="2" t="s">
        <v>22</v>
      </c>
      <c r="B2" s="2" t="s">
        <v>54</v>
      </c>
      <c r="C2" s="2" t="s">
        <v>23</v>
      </c>
      <c r="D2" s="2" t="s">
        <v>692</v>
      </c>
      <c r="E2" s="2" t="s">
        <v>31</v>
      </c>
    </row>
    <row r="3" ht="17.4" spans="1:5">
      <c r="A3" s="3" t="s">
        <v>2</v>
      </c>
      <c r="B3" s="4">
        <v>1</v>
      </c>
      <c r="C3" s="4">
        <v>20193631</v>
      </c>
      <c r="D3" s="4"/>
      <c r="E3" s="4" t="s">
        <v>59</v>
      </c>
    </row>
    <row r="4" ht="17.4" spans="1:5">
      <c r="A4" s="3"/>
      <c r="B4" s="4">
        <v>2</v>
      </c>
      <c r="C4" s="4">
        <v>20193632</v>
      </c>
      <c r="D4" s="4"/>
      <c r="E4" s="4" t="s">
        <v>59</v>
      </c>
    </row>
    <row r="5" ht="17.4" spans="1:5">
      <c r="A5" s="3"/>
      <c r="B5" s="4">
        <v>3</v>
      </c>
      <c r="C5" s="4">
        <v>20193633</v>
      </c>
      <c r="D5" s="4"/>
      <c r="E5" s="4" t="s">
        <v>59</v>
      </c>
    </row>
    <row r="6" ht="17.4" spans="1:5">
      <c r="A6" s="3"/>
      <c r="B6" s="4">
        <v>4</v>
      </c>
      <c r="C6" s="4">
        <v>20193634</v>
      </c>
      <c r="D6" s="4"/>
      <c r="E6" s="4" t="s">
        <v>59</v>
      </c>
    </row>
    <row r="7" ht="17.4" spans="1:5">
      <c r="A7" s="3"/>
      <c r="B7" s="4">
        <v>5</v>
      </c>
      <c r="C7" s="4">
        <v>20193635</v>
      </c>
      <c r="D7" s="4"/>
      <c r="E7" s="4" t="s">
        <v>59</v>
      </c>
    </row>
    <row r="8" ht="17.4" spans="1:5">
      <c r="A8" s="3"/>
      <c r="B8" s="4">
        <v>6</v>
      </c>
      <c r="C8" s="4">
        <v>20203631</v>
      </c>
      <c r="D8" s="4" t="s">
        <v>693</v>
      </c>
      <c r="E8" s="4"/>
    </row>
    <row r="9" ht="17.4" spans="1:5">
      <c r="A9" s="3"/>
      <c r="B9" s="4">
        <v>7</v>
      </c>
      <c r="C9" s="4">
        <v>20203632</v>
      </c>
      <c r="D9" s="4" t="s">
        <v>693</v>
      </c>
      <c r="E9" s="4"/>
    </row>
    <row r="10" ht="17.4" spans="1:5">
      <c r="A10" s="3"/>
      <c r="B10" s="4">
        <v>8</v>
      </c>
      <c r="C10" s="4">
        <v>20203633</v>
      </c>
      <c r="D10" s="4" t="s">
        <v>693</v>
      </c>
      <c r="E10" s="4"/>
    </row>
    <row r="11" ht="17.4" spans="1:5">
      <c r="A11" s="3"/>
      <c r="B11" s="4">
        <v>9</v>
      </c>
      <c r="C11" s="4">
        <v>20203634</v>
      </c>
      <c r="D11" s="4" t="s">
        <v>693</v>
      </c>
      <c r="E11" s="4"/>
    </row>
    <row r="12" ht="17.4" spans="1:5">
      <c r="A12" s="3"/>
      <c r="B12" s="4">
        <v>10</v>
      </c>
      <c r="C12" s="4">
        <v>20203635</v>
      </c>
      <c r="D12" s="4" t="s">
        <v>693</v>
      </c>
      <c r="E12" s="4"/>
    </row>
    <row r="13" ht="17.4" spans="1:5">
      <c r="A13" s="3"/>
      <c r="B13" s="4">
        <v>11</v>
      </c>
      <c r="C13" s="4">
        <v>20213631</v>
      </c>
      <c r="D13" s="4" t="s">
        <v>693</v>
      </c>
      <c r="E13" s="4"/>
    </row>
    <row r="14" ht="17.4" spans="1:5">
      <c r="A14" s="3"/>
      <c r="B14" s="4">
        <v>12</v>
      </c>
      <c r="C14" s="4">
        <v>20213632</v>
      </c>
      <c r="D14" s="4" t="s">
        <v>693</v>
      </c>
      <c r="E14" s="4"/>
    </row>
    <row r="15" ht="17.4" spans="1:5">
      <c r="A15" s="3"/>
      <c r="B15" s="4">
        <v>13</v>
      </c>
      <c r="C15" s="4">
        <v>20213633</v>
      </c>
      <c r="D15" s="4" t="s">
        <v>693</v>
      </c>
      <c r="E15" s="4"/>
    </row>
    <row r="16" ht="17.4" spans="1:5">
      <c r="A16" s="3"/>
      <c r="B16" s="4">
        <v>14</v>
      </c>
      <c r="C16" s="4">
        <v>20213634</v>
      </c>
      <c r="D16" s="4" t="s">
        <v>693</v>
      </c>
      <c r="E16" s="4"/>
    </row>
    <row r="17" ht="17.4" spans="1:5">
      <c r="A17" s="3"/>
      <c r="B17" s="4">
        <v>15</v>
      </c>
      <c r="C17" s="4">
        <v>20213635</v>
      </c>
      <c r="D17" s="4" t="s">
        <v>693</v>
      </c>
      <c r="E17" s="4"/>
    </row>
    <row r="18" ht="17.4" spans="1:5">
      <c r="A18" s="3"/>
      <c r="B18" s="4">
        <v>16</v>
      </c>
      <c r="C18" s="4">
        <v>20213641</v>
      </c>
      <c r="D18" s="4"/>
      <c r="E18" s="4" t="s">
        <v>59</v>
      </c>
    </row>
    <row r="19" ht="17.4" spans="1:5">
      <c r="A19" s="3"/>
      <c r="B19" s="4">
        <v>17</v>
      </c>
      <c r="C19" s="4">
        <v>20213642</v>
      </c>
      <c r="D19" s="4"/>
      <c r="E19" s="4" t="s">
        <v>59</v>
      </c>
    </row>
    <row r="20" ht="17.4" spans="1:5">
      <c r="A20" s="3"/>
      <c r="B20" s="4">
        <v>18</v>
      </c>
      <c r="C20" s="3">
        <v>20223631</v>
      </c>
      <c r="D20" s="4" t="s">
        <v>693</v>
      </c>
      <c r="E20" s="3"/>
    </row>
    <row r="21" ht="17.4" spans="1:5">
      <c r="A21" s="3"/>
      <c r="B21" s="4">
        <v>19</v>
      </c>
      <c r="C21" s="4">
        <v>20223632</v>
      </c>
      <c r="D21" s="4" t="s">
        <v>693</v>
      </c>
      <c r="E21" s="4"/>
    </row>
    <row r="22" ht="17.4" spans="1:5">
      <c r="A22" s="3"/>
      <c r="B22" s="4">
        <v>20</v>
      </c>
      <c r="C22" s="4">
        <v>20223633</v>
      </c>
      <c r="D22" s="4" t="s">
        <v>693</v>
      </c>
      <c r="E22" s="4"/>
    </row>
    <row r="23" ht="17.4" spans="1:5">
      <c r="A23" s="3"/>
      <c r="B23" s="4">
        <v>21</v>
      </c>
      <c r="C23" s="4">
        <v>20223634</v>
      </c>
      <c r="D23" s="4" t="s">
        <v>693</v>
      </c>
      <c r="E23" s="4"/>
    </row>
    <row r="24" ht="17.4" spans="1:5">
      <c r="A24" s="3"/>
      <c r="B24" s="4">
        <v>22</v>
      </c>
      <c r="C24" s="4">
        <v>20223635</v>
      </c>
      <c r="D24" s="4" t="s">
        <v>693</v>
      </c>
      <c r="E24" s="4"/>
    </row>
    <row r="25" ht="17.4" spans="1:5">
      <c r="A25" s="3"/>
      <c r="B25" s="4">
        <v>23</v>
      </c>
      <c r="C25" s="4">
        <v>20223636</v>
      </c>
      <c r="D25" s="4" t="s">
        <v>693</v>
      </c>
      <c r="E25" s="4"/>
    </row>
    <row r="26" ht="17.4" spans="1:5">
      <c r="A26" s="3"/>
      <c r="B26" s="4">
        <v>24</v>
      </c>
      <c r="C26" s="4">
        <v>20223637</v>
      </c>
      <c r="D26" s="4" t="s">
        <v>693</v>
      </c>
      <c r="E26" s="4"/>
    </row>
    <row r="27" ht="17.4" spans="1:5">
      <c r="A27" s="3"/>
      <c r="B27" s="4">
        <v>25</v>
      </c>
      <c r="C27" s="4">
        <v>20223641</v>
      </c>
      <c r="D27" s="4" t="s">
        <v>693</v>
      </c>
      <c r="E27" s="4"/>
    </row>
    <row r="28" ht="17.4" spans="1:5">
      <c r="A28" s="3"/>
      <c r="B28" s="4">
        <v>26</v>
      </c>
      <c r="C28" s="4">
        <v>20223642</v>
      </c>
      <c r="D28" s="4" t="s">
        <v>693</v>
      </c>
      <c r="E28" s="4"/>
    </row>
    <row r="29" ht="17.4" spans="1:5">
      <c r="A29" s="3"/>
      <c r="B29" s="4">
        <v>27</v>
      </c>
      <c r="C29" s="4">
        <v>20223643</v>
      </c>
      <c r="D29" s="4" t="s">
        <v>693</v>
      </c>
      <c r="E29" s="4"/>
    </row>
    <row r="30" ht="17.4" spans="1:5">
      <c r="A30" s="3" t="s">
        <v>3</v>
      </c>
      <c r="B30" s="4">
        <v>28</v>
      </c>
      <c r="C30" s="4">
        <v>20192731</v>
      </c>
      <c r="D30" s="4"/>
      <c r="E30" s="4" t="s">
        <v>59</v>
      </c>
    </row>
    <row r="31" ht="17.4" spans="1:5">
      <c r="A31" s="3"/>
      <c r="B31" s="4">
        <v>29</v>
      </c>
      <c r="C31" s="4">
        <v>20192831</v>
      </c>
      <c r="D31" s="4"/>
      <c r="E31" s="4" t="s">
        <v>59</v>
      </c>
    </row>
    <row r="32" ht="17.4" spans="1:5">
      <c r="A32" s="3"/>
      <c r="B32" s="4">
        <v>30</v>
      </c>
      <c r="C32" s="4">
        <v>20192832</v>
      </c>
      <c r="D32" s="4"/>
      <c r="E32" s="4" t="s">
        <v>59</v>
      </c>
    </row>
    <row r="33" ht="17.4" spans="1:5">
      <c r="A33" s="3"/>
      <c r="B33" s="4">
        <v>31</v>
      </c>
      <c r="C33" s="4">
        <v>20192833</v>
      </c>
      <c r="D33" s="4"/>
      <c r="E33" s="4" t="s">
        <v>59</v>
      </c>
    </row>
    <row r="34" ht="17.4" spans="1:5">
      <c r="A34" s="3"/>
      <c r="B34" s="4">
        <v>32</v>
      </c>
      <c r="C34" s="4">
        <v>20202731</v>
      </c>
      <c r="D34" s="4" t="s">
        <v>693</v>
      </c>
      <c r="E34" s="4"/>
    </row>
    <row r="35" ht="17.4" spans="1:5">
      <c r="A35" s="3"/>
      <c r="B35" s="4">
        <v>33</v>
      </c>
      <c r="C35" s="4">
        <v>20202831</v>
      </c>
      <c r="D35" s="4" t="s">
        <v>693</v>
      </c>
      <c r="E35" s="4"/>
    </row>
    <row r="36" ht="17.4" spans="1:5">
      <c r="A36" s="3"/>
      <c r="B36" s="4">
        <v>34</v>
      </c>
      <c r="C36" s="4">
        <v>20202832</v>
      </c>
      <c r="D36" s="4" t="s">
        <v>693</v>
      </c>
      <c r="E36" s="4"/>
    </row>
    <row r="37" ht="17.4" spans="1:5">
      <c r="A37" s="3"/>
      <c r="B37" s="4">
        <v>35</v>
      </c>
      <c r="C37" s="4">
        <v>20202833</v>
      </c>
      <c r="D37" s="4" t="s">
        <v>693</v>
      </c>
      <c r="E37" s="4"/>
    </row>
    <row r="38" ht="17.4" spans="1:5">
      <c r="A38" s="3"/>
      <c r="B38" s="4">
        <v>36</v>
      </c>
      <c r="C38" s="4">
        <v>20212731</v>
      </c>
      <c r="D38" s="4" t="s">
        <v>693</v>
      </c>
      <c r="E38" s="4"/>
    </row>
    <row r="39" ht="17.4" spans="1:5">
      <c r="A39" s="3"/>
      <c r="B39" s="4">
        <v>37</v>
      </c>
      <c r="C39" s="4">
        <v>20212831</v>
      </c>
      <c r="D39" s="4" t="s">
        <v>693</v>
      </c>
      <c r="E39" s="4"/>
    </row>
    <row r="40" ht="17.4" spans="1:5">
      <c r="A40" s="3"/>
      <c r="B40" s="4">
        <v>38</v>
      </c>
      <c r="C40" s="4">
        <v>20212832</v>
      </c>
      <c r="D40" s="4" t="s">
        <v>693</v>
      </c>
      <c r="E40" s="4"/>
    </row>
    <row r="41" ht="17.4" spans="1:5">
      <c r="A41" s="3"/>
      <c r="B41" s="4">
        <v>39</v>
      </c>
      <c r="C41" s="4">
        <v>20212841</v>
      </c>
      <c r="D41" s="4"/>
      <c r="E41" s="4" t="s">
        <v>59</v>
      </c>
    </row>
    <row r="42" ht="17.4" spans="1:5">
      <c r="A42" s="3"/>
      <c r="B42" s="4">
        <v>40</v>
      </c>
      <c r="C42" s="4">
        <v>20212842</v>
      </c>
      <c r="D42" s="4"/>
      <c r="E42" s="4" t="s">
        <v>59</v>
      </c>
    </row>
    <row r="43" ht="17.4" spans="1:5">
      <c r="A43" s="3"/>
      <c r="B43" s="4">
        <v>41</v>
      </c>
      <c r="C43" s="4">
        <v>20212843</v>
      </c>
      <c r="D43" s="4"/>
      <c r="E43" s="4" t="s">
        <v>59</v>
      </c>
    </row>
    <row r="44" ht="17.4" spans="1:5">
      <c r="A44" s="3"/>
      <c r="B44" s="4">
        <v>42</v>
      </c>
      <c r="C44" s="4">
        <v>20222731</v>
      </c>
      <c r="D44" s="4" t="s">
        <v>693</v>
      </c>
      <c r="E44" s="4"/>
    </row>
    <row r="45" ht="17.4" spans="1:5">
      <c r="A45" s="3"/>
      <c r="B45" s="4">
        <v>43</v>
      </c>
      <c r="C45" s="4">
        <v>20222732</v>
      </c>
      <c r="D45" s="4" t="s">
        <v>693</v>
      </c>
      <c r="E45" s="4"/>
    </row>
    <row r="46" ht="17.4" spans="1:5">
      <c r="A46" s="3"/>
      <c r="B46" s="4">
        <v>44</v>
      </c>
      <c r="C46" s="4">
        <v>20222831</v>
      </c>
      <c r="D46" s="4" t="s">
        <v>693</v>
      </c>
      <c r="E46" s="4"/>
    </row>
    <row r="47" ht="17.4" spans="1:5">
      <c r="A47" s="3"/>
      <c r="B47" s="4">
        <v>45</v>
      </c>
      <c r="C47" s="4">
        <v>20222832</v>
      </c>
      <c r="D47" s="4" t="s">
        <v>693</v>
      </c>
      <c r="E47" s="4"/>
    </row>
    <row r="48" ht="17.4" spans="1:5">
      <c r="A48" s="3"/>
      <c r="B48" s="4">
        <v>46</v>
      </c>
      <c r="C48" s="4">
        <v>20222833</v>
      </c>
      <c r="D48" s="4" t="s">
        <v>693</v>
      </c>
      <c r="E48" s="4"/>
    </row>
    <row r="49" ht="17.4" spans="1:5">
      <c r="A49" s="3"/>
      <c r="B49" s="4">
        <v>47</v>
      </c>
      <c r="C49" s="4">
        <v>20222834</v>
      </c>
      <c r="D49" s="4" t="s">
        <v>693</v>
      </c>
      <c r="E49" s="4"/>
    </row>
    <row r="50" ht="17.4" spans="1:5">
      <c r="A50" s="3"/>
      <c r="B50" s="4">
        <v>48</v>
      </c>
      <c r="C50" s="4">
        <v>20222835</v>
      </c>
      <c r="D50" s="4" t="s">
        <v>693</v>
      </c>
      <c r="E50" s="4"/>
    </row>
    <row r="51" ht="17.4" spans="1:5">
      <c r="A51" s="3"/>
      <c r="B51" s="4">
        <v>49</v>
      </c>
      <c r="C51" s="4">
        <v>20222836</v>
      </c>
      <c r="D51" s="4" t="s">
        <v>693</v>
      </c>
      <c r="E51" s="4"/>
    </row>
    <row r="52" ht="17.4" spans="1:5">
      <c r="A52" s="3"/>
      <c r="B52" s="4">
        <v>50</v>
      </c>
      <c r="C52" s="4">
        <v>20222837</v>
      </c>
      <c r="D52" s="4" t="s">
        <v>693</v>
      </c>
      <c r="E52" s="4"/>
    </row>
    <row r="53" ht="17.4" spans="1:5">
      <c r="A53" s="3"/>
      <c r="B53" s="4">
        <v>51</v>
      </c>
      <c r="C53" s="4">
        <v>20222841</v>
      </c>
      <c r="D53" s="4" t="s">
        <v>693</v>
      </c>
      <c r="E53" s="4"/>
    </row>
    <row r="54" ht="17.4" spans="1:5">
      <c r="A54" s="3"/>
      <c r="B54" s="4">
        <v>52</v>
      </c>
      <c r="C54" s="4">
        <v>20222842</v>
      </c>
      <c r="D54" s="4" t="s">
        <v>693</v>
      </c>
      <c r="E54" s="4"/>
    </row>
    <row r="55" ht="17.4" spans="1:5">
      <c r="A55" s="3"/>
      <c r="B55" s="4">
        <v>53</v>
      </c>
      <c r="C55" s="4">
        <v>20222843</v>
      </c>
      <c r="D55" s="4" t="s">
        <v>693</v>
      </c>
      <c r="E55" s="4"/>
    </row>
    <row r="56" ht="17.4" spans="1:5">
      <c r="A56" s="3"/>
      <c r="B56" s="4">
        <v>54</v>
      </c>
      <c r="C56" s="4">
        <v>20222844</v>
      </c>
      <c r="D56" s="4" t="s">
        <v>693</v>
      </c>
      <c r="E56" s="4"/>
    </row>
    <row r="57" ht="17.4" spans="1:5">
      <c r="A57" s="3" t="s">
        <v>4</v>
      </c>
      <c r="B57" s="4">
        <v>55</v>
      </c>
      <c r="C57" s="4">
        <v>20192331</v>
      </c>
      <c r="D57" s="4"/>
      <c r="E57" s="4" t="s">
        <v>59</v>
      </c>
    </row>
    <row r="58" ht="17.4" spans="1:5">
      <c r="A58" s="3"/>
      <c r="B58" s="4">
        <v>56</v>
      </c>
      <c r="C58" s="4">
        <v>20192332</v>
      </c>
      <c r="D58" s="4"/>
      <c r="E58" s="4" t="s">
        <v>59</v>
      </c>
    </row>
    <row r="59" ht="17.4" spans="1:5">
      <c r="A59" s="3"/>
      <c r="B59" s="4">
        <v>57</v>
      </c>
      <c r="C59" s="4">
        <v>20192931</v>
      </c>
      <c r="D59" s="4"/>
      <c r="E59" s="4" t="s">
        <v>59</v>
      </c>
    </row>
    <row r="60" ht="17.4" spans="1:5">
      <c r="A60" s="3"/>
      <c r="B60" s="4">
        <v>58</v>
      </c>
      <c r="C60" s="4">
        <v>20192932</v>
      </c>
      <c r="D60" s="4"/>
      <c r="E60" s="4" t="s">
        <v>59</v>
      </c>
    </row>
    <row r="61" ht="17.4" spans="1:5">
      <c r="A61" s="3"/>
      <c r="B61" s="4">
        <v>59</v>
      </c>
      <c r="C61" s="4">
        <v>20193031</v>
      </c>
      <c r="D61" s="4"/>
      <c r="E61" s="4" t="s">
        <v>59</v>
      </c>
    </row>
    <row r="62" ht="17.4" spans="1:5">
      <c r="A62" s="3"/>
      <c r="B62" s="4">
        <v>60</v>
      </c>
      <c r="C62" s="4">
        <v>20193032</v>
      </c>
      <c r="D62" s="4"/>
      <c r="E62" s="4" t="s">
        <v>59</v>
      </c>
    </row>
    <row r="63" ht="17.4" spans="1:5">
      <c r="A63" s="3"/>
      <c r="B63" s="4">
        <v>61</v>
      </c>
      <c r="C63" s="4">
        <v>20193033</v>
      </c>
      <c r="D63" s="4"/>
      <c r="E63" s="4" t="s">
        <v>59</v>
      </c>
    </row>
    <row r="64" ht="17.4" spans="1:5">
      <c r="A64" s="3"/>
      <c r="B64" s="4">
        <v>62</v>
      </c>
      <c r="C64" s="4">
        <v>20193034</v>
      </c>
      <c r="D64" s="4"/>
      <c r="E64" s="4" t="s">
        <v>59</v>
      </c>
    </row>
    <row r="65" ht="17.4" spans="1:5">
      <c r="A65" s="3"/>
      <c r="B65" s="4">
        <v>63</v>
      </c>
      <c r="C65" s="4">
        <v>20193035</v>
      </c>
      <c r="D65" s="4"/>
      <c r="E65" s="4" t="s">
        <v>59</v>
      </c>
    </row>
    <row r="66" ht="17.4" spans="1:5">
      <c r="A66" s="3"/>
      <c r="B66" s="4">
        <v>64</v>
      </c>
      <c r="C66" s="4">
        <v>20193036</v>
      </c>
      <c r="D66" s="4"/>
      <c r="E66" s="4" t="s">
        <v>59</v>
      </c>
    </row>
    <row r="67" ht="17.4" spans="1:5">
      <c r="A67" s="3"/>
      <c r="B67" s="4">
        <v>65</v>
      </c>
      <c r="C67" s="4">
        <v>20193037</v>
      </c>
      <c r="D67" s="4"/>
      <c r="E67" s="4" t="s">
        <v>59</v>
      </c>
    </row>
    <row r="68" ht="17.4" spans="1:5">
      <c r="A68" s="3"/>
      <c r="B68" s="4">
        <v>66</v>
      </c>
      <c r="C68" s="4">
        <v>20193038</v>
      </c>
      <c r="D68" s="4"/>
      <c r="E68" s="4" t="s">
        <v>59</v>
      </c>
    </row>
    <row r="69" ht="17.4" spans="1:5">
      <c r="A69" s="3"/>
      <c r="B69" s="4">
        <v>67</v>
      </c>
      <c r="C69" s="4">
        <v>20202331</v>
      </c>
      <c r="D69" s="4" t="s">
        <v>693</v>
      </c>
      <c r="E69" s="4"/>
    </row>
    <row r="70" ht="17.4" spans="1:5">
      <c r="A70" s="3"/>
      <c r="B70" s="4">
        <v>68</v>
      </c>
      <c r="C70" s="4">
        <v>20202332</v>
      </c>
      <c r="D70" s="4" t="s">
        <v>693</v>
      </c>
      <c r="E70" s="4"/>
    </row>
    <row r="71" ht="17.4" spans="1:5">
      <c r="A71" s="3"/>
      <c r="B71" s="4">
        <v>69</v>
      </c>
      <c r="C71" s="4">
        <v>20202931</v>
      </c>
      <c r="D71" s="4" t="s">
        <v>693</v>
      </c>
      <c r="E71" s="4"/>
    </row>
    <row r="72" ht="17.4" spans="1:5">
      <c r="A72" s="3"/>
      <c r="B72" s="4">
        <v>70</v>
      </c>
      <c r="C72" s="4">
        <v>20202932</v>
      </c>
      <c r="D72" s="4" t="s">
        <v>693</v>
      </c>
      <c r="E72" s="4"/>
    </row>
    <row r="73" ht="17.4" spans="1:5">
      <c r="A73" s="3"/>
      <c r="B73" s="3">
        <v>71</v>
      </c>
      <c r="C73" s="3">
        <v>20202933</v>
      </c>
      <c r="D73" s="4" t="s">
        <v>693</v>
      </c>
      <c r="E73" s="4"/>
    </row>
    <row r="74" ht="17.4" spans="1:5">
      <c r="A74" s="3"/>
      <c r="B74" s="4">
        <v>72</v>
      </c>
      <c r="C74" s="4">
        <v>20203031</v>
      </c>
      <c r="D74" s="4" t="s">
        <v>693</v>
      </c>
      <c r="E74" s="4"/>
    </row>
    <row r="75" ht="17.4" spans="1:5">
      <c r="A75" s="3"/>
      <c r="B75" s="4">
        <v>73</v>
      </c>
      <c r="C75" s="4">
        <v>20203032</v>
      </c>
      <c r="D75" s="4" t="s">
        <v>693</v>
      </c>
      <c r="E75" s="4"/>
    </row>
    <row r="76" ht="17.4" spans="1:5">
      <c r="A76" s="3"/>
      <c r="B76" s="4">
        <v>74</v>
      </c>
      <c r="C76" s="4">
        <v>20203033</v>
      </c>
      <c r="D76" s="4" t="s">
        <v>693</v>
      </c>
      <c r="E76" s="4"/>
    </row>
    <row r="77" ht="17.4" spans="1:5">
      <c r="A77" s="3"/>
      <c r="B77" s="4">
        <v>75</v>
      </c>
      <c r="C77" s="4">
        <v>20203034</v>
      </c>
      <c r="D77" s="4" t="s">
        <v>693</v>
      </c>
      <c r="E77" s="4"/>
    </row>
    <row r="78" ht="17.4" spans="1:5">
      <c r="A78" s="3"/>
      <c r="B78" s="4">
        <v>76</v>
      </c>
      <c r="C78" s="4">
        <v>20203035</v>
      </c>
      <c r="D78" s="4" t="s">
        <v>693</v>
      </c>
      <c r="E78" s="4"/>
    </row>
    <row r="79" ht="17.4" spans="1:5">
      <c r="A79" s="3"/>
      <c r="B79" s="4">
        <v>77</v>
      </c>
      <c r="C79" s="4">
        <v>20203036</v>
      </c>
      <c r="D79" s="4" t="s">
        <v>693</v>
      </c>
      <c r="E79" s="4"/>
    </row>
    <row r="80" ht="17.4" spans="1:5">
      <c r="A80" s="3"/>
      <c r="B80" s="4">
        <v>78</v>
      </c>
      <c r="C80" s="4">
        <v>20212331</v>
      </c>
      <c r="D80" s="4" t="s">
        <v>693</v>
      </c>
      <c r="E80" s="4"/>
    </row>
    <row r="81" ht="17.4" spans="1:5">
      <c r="A81" s="3"/>
      <c r="B81" s="4">
        <v>79</v>
      </c>
      <c r="C81" s="4">
        <v>20212332</v>
      </c>
      <c r="D81" s="4" t="s">
        <v>693</v>
      </c>
      <c r="E81" s="4"/>
    </row>
    <row r="82" ht="17.4" spans="1:5">
      <c r="A82" s="3"/>
      <c r="B82" s="4">
        <v>80</v>
      </c>
      <c r="C82" s="4">
        <v>20212333</v>
      </c>
      <c r="D82" s="4" t="s">
        <v>693</v>
      </c>
      <c r="E82" s="4"/>
    </row>
    <row r="83" ht="17.4" spans="1:5">
      <c r="A83" s="3"/>
      <c r="B83" s="4">
        <v>81</v>
      </c>
      <c r="C83" s="4">
        <v>20212931</v>
      </c>
      <c r="D83" s="4" t="s">
        <v>693</v>
      </c>
      <c r="E83" s="4"/>
    </row>
    <row r="84" ht="17.4" spans="1:5">
      <c r="A84" s="3"/>
      <c r="B84" s="4">
        <v>82</v>
      </c>
      <c r="C84" s="4">
        <v>20212932</v>
      </c>
      <c r="D84" s="4" t="s">
        <v>693</v>
      </c>
      <c r="E84" s="4"/>
    </row>
    <row r="85" ht="17.4" spans="1:5">
      <c r="A85" s="3"/>
      <c r="B85" s="4">
        <v>83</v>
      </c>
      <c r="C85" s="4">
        <v>20212933</v>
      </c>
      <c r="D85" s="4" t="s">
        <v>693</v>
      </c>
      <c r="E85" s="4"/>
    </row>
    <row r="86" ht="17.4" spans="1:5">
      <c r="A86" s="3"/>
      <c r="B86" s="4">
        <v>84</v>
      </c>
      <c r="C86" s="4">
        <v>20212941</v>
      </c>
      <c r="D86" s="4"/>
      <c r="E86" s="4" t="s">
        <v>59</v>
      </c>
    </row>
    <row r="87" ht="17.4" spans="1:5">
      <c r="A87" s="3"/>
      <c r="B87" s="4">
        <v>85</v>
      </c>
      <c r="C87" s="4">
        <v>20213031</v>
      </c>
      <c r="D87" s="4" t="s">
        <v>693</v>
      </c>
      <c r="E87" s="4"/>
    </row>
    <row r="88" ht="17.4" spans="1:5">
      <c r="A88" s="3"/>
      <c r="B88" s="4">
        <v>86</v>
      </c>
      <c r="C88" s="4">
        <v>20213032</v>
      </c>
      <c r="D88" s="4" t="s">
        <v>693</v>
      </c>
      <c r="E88" s="4"/>
    </row>
    <row r="89" ht="17.4" spans="1:5">
      <c r="A89" s="3"/>
      <c r="B89" s="4">
        <v>87</v>
      </c>
      <c r="C89" s="4">
        <v>20213033</v>
      </c>
      <c r="D89" s="4" t="s">
        <v>693</v>
      </c>
      <c r="E89" s="4"/>
    </row>
    <row r="90" ht="17.4" spans="1:5">
      <c r="A90" s="3"/>
      <c r="B90" s="3">
        <v>88</v>
      </c>
      <c r="C90" s="3">
        <v>20222331</v>
      </c>
      <c r="D90" s="4" t="s">
        <v>693</v>
      </c>
      <c r="E90" s="4"/>
    </row>
    <row r="91" ht="17.4" spans="1:5">
      <c r="A91" s="3"/>
      <c r="B91" s="4">
        <v>89</v>
      </c>
      <c r="C91" s="4">
        <v>20222332</v>
      </c>
      <c r="D91" s="4" t="s">
        <v>693</v>
      </c>
      <c r="E91" s="4"/>
    </row>
    <row r="92" ht="17.4" spans="1:5">
      <c r="A92" s="3"/>
      <c r="B92" s="4">
        <v>90</v>
      </c>
      <c r="C92" s="4">
        <v>20222333</v>
      </c>
      <c r="D92" s="4" t="s">
        <v>693</v>
      </c>
      <c r="E92" s="4"/>
    </row>
    <row r="93" ht="17.4" spans="1:5">
      <c r="A93" s="3"/>
      <c r="B93" s="4">
        <v>91</v>
      </c>
      <c r="C93" s="4">
        <v>20222931</v>
      </c>
      <c r="D93" s="4" t="s">
        <v>693</v>
      </c>
      <c r="E93" s="4"/>
    </row>
    <row r="94" ht="17.4" spans="1:5">
      <c r="A94" s="3"/>
      <c r="B94" s="4">
        <v>92</v>
      </c>
      <c r="C94" s="4">
        <v>20222932</v>
      </c>
      <c r="D94" s="4" t="s">
        <v>693</v>
      </c>
      <c r="E94" s="4"/>
    </row>
    <row r="95" ht="17.4" spans="1:5">
      <c r="A95" s="3"/>
      <c r="B95" s="4">
        <v>93</v>
      </c>
      <c r="C95" s="4">
        <v>20222933</v>
      </c>
      <c r="D95" s="4" t="s">
        <v>693</v>
      </c>
      <c r="E95" s="4"/>
    </row>
    <row r="96" ht="17.4" spans="1:5">
      <c r="A96" s="3"/>
      <c r="B96" s="4">
        <v>94</v>
      </c>
      <c r="C96" s="4">
        <v>20222934</v>
      </c>
      <c r="D96" s="4" t="s">
        <v>693</v>
      </c>
      <c r="E96" s="4"/>
    </row>
    <row r="97" ht="17.4" spans="1:5">
      <c r="A97" s="3"/>
      <c r="B97" s="4">
        <v>95</v>
      </c>
      <c r="C97" s="4">
        <v>20222941</v>
      </c>
      <c r="D97" s="4" t="s">
        <v>693</v>
      </c>
      <c r="E97" s="4"/>
    </row>
    <row r="98" ht="17.4" spans="1:5">
      <c r="A98" s="3"/>
      <c r="B98" s="4">
        <v>96</v>
      </c>
      <c r="C98" s="4">
        <v>20223031</v>
      </c>
      <c r="D98" s="4" t="s">
        <v>693</v>
      </c>
      <c r="E98" s="4"/>
    </row>
    <row r="99" ht="17.4" spans="1:5">
      <c r="A99" s="3"/>
      <c r="B99" s="4">
        <v>97</v>
      </c>
      <c r="C99" s="4">
        <v>20223032</v>
      </c>
      <c r="D99" s="4" t="s">
        <v>693</v>
      </c>
      <c r="E99" s="4"/>
    </row>
    <row r="100" ht="17.4" spans="1:5">
      <c r="A100" s="3"/>
      <c r="B100" s="4">
        <v>98</v>
      </c>
      <c r="C100" s="4">
        <v>20223033</v>
      </c>
      <c r="D100" s="4" t="s">
        <v>693</v>
      </c>
      <c r="E100" s="4"/>
    </row>
    <row r="101" ht="17.4" spans="1:5">
      <c r="A101" s="3" t="s">
        <v>5</v>
      </c>
      <c r="B101" s="4">
        <v>99</v>
      </c>
      <c r="C101" s="4">
        <v>20192131</v>
      </c>
      <c r="D101" s="4"/>
      <c r="E101" s="4" t="s">
        <v>59</v>
      </c>
    </row>
    <row r="102" ht="17.4" spans="1:5">
      <c r="A102" s="3"/>
      <c r="B102" s="4">
        <v>100</v>
      </c>
      <c r="C102" s="4">
        <v>20192132</v>
      </c>
      <c r="D102" s="4"/>
      <c r="E102" s="4" t="s">
        <v>59</v>
      </c>
    </row>
    <row r="103" ht="17.4" spans="1:5">
      <c r="A103" s="3"/>
      <c r="B103" s="4">
        <v>101</v>
      </c>
      <c r="C103" s="4">
        <v>20192133</v>
      </c>
      <c r="D103" s="4"/>
      <c r="E103" s="4" t="s">
        <v>59</v>
      </c>
    </row>
    <row r="104" ht="17.4" spans="1:5">
      <c r="A104" s="3"/>
      <c r="B104" s="4">
        <v>102</v>
      </c>
      <c r="C104" s="4">
        <v>20192134</v>
      </c>
      <c r="D104" s="4"/>
      <c r="E104" s="4" t="s">
        <v>59</v>
      </c>
    </row>
    <row r="105" ht="17.4" spans="1:5">
      <c r="A105" s="3"/>
      <c r="B105" s="4">
        <v>103</v>
      </c>
      <c r="C105" s="4">
        <v>20192135</v>
      </c>
      <c r="D105" s="4"/>
      <c r="E105" s="4" t="s">
        <v>59</v>
      </c>
    </row>
    <row r="106" ht="17.4" spans="1:5">
      <c r="A106" s="3"/>
      <c r="B106" s="4">
        <v>104</v>
      </c>
      <c r="C106" s="4">
        <v>20192136</v>
      </c>
      <c r="D106" s="4"/>
      <c r="E106" s="4" t="s">
        <v>59</v>
      </c>
    </row>
    <row r="107" ht="17.4" spans="1:5">
      <c r="A107" s="3"/>
      <c r="B107" s="4">
        <v>105</v>
      </c>
      <c r="C107" s="4">
        <v>20192137</v>
      </c>
      <c r="D107" s="4"/>
      <c r="E107" s="4" t="s">
        <v>59</v>
      </c>
    </row>
    <row r="108" ht="17.4" spans="1:5">
      <c r="A108" s="3"/>
      <c r="B108" s="4">
        <v>106</v>
      </c>
      <c r="C108" s="4">
        <v>20193131</v>
      </c>
      <c r="D108" s="4"/>
      <c r="E108" s="4" t="s">
        <v>59</v>
      </c>
    </row>
    <row r="109" ht="17.4" spans="1:5">
      <c r="A109" s="3"/>
      <c r="B109" s="4">
        <v>107</v>
      </c>
      <c r="C109" s="4">
        <v>20193132</v>
      </c>
      <c r="D109" s="4"/>
      <c r="E109" s="4" t="s">
        <v>59</v>
      </c>
    </row>
    <row r="110" ht="17.4" spans="1:5">
      <c r="A110" s="3"/>
      <c r="B110" s="4">
        <v>108</v>
      </c>
      <c r="C110" s="4">
        <v>20202131</v>
      </c>
      <c r="D110" s="4" t="s">
        <v>693</v>
      </c>
      <c r="E110" s="4"/>
    </row>
    <row r="111" ht="17.4" spans="1:5">
      <c r="A111" s="3"/>
      <c r="B111" s="4">
        <v>109</v>
      </c>
      <c r="C111" s="4">
        <v>20202132</v>
      </c>
      <c r="D111" s="4" t="s">
        <v>693</v>
      </c>
      <c r="E111" s="4"/>
    </row>
    <row r="112" ht="17.4" spans="1:5">
      <c r="A112" s="3"/>
      <c r="B112" s="4">
        <v>110</v>
      </c>
      <c r="C112" s="4">
        <v>20202133</v>
      </c>
      <c r="D112" s="4" t="s">
        <v>693</v>
      </c>
      <c r="E112" s="4"/>
    </row>
    <row r="113" ht="17.4" spans="1:5">
      <c r="A113" s="3"/>
      <c r="B113" s="4">
        <v>111</v>
      </c>
      <c r="C113" s="4">
        <v>20202134</v>
      </c>
      <c r="D113" s="4" t="s">
        <v>693</v>
      </c>
      <c r="E113" s="4"/>
    </row>
    <row r="114" ht="17.4" spans="1:5">
      <c r="A114" s="3"/>
      <c r="B114" s="4">
        <v>112</v>
      </c>
      <c r="C114" s="4">
        <v>20202135</v>
      </c>
      <c r="D114" s="4" t="s">
        <v>693</v>
      </c>
      <c r="E114" s="4"/>
    </row>
    <row r="115" ht="17.4" spans="1:5">
      <c r="A115" s="3"/>
      <c r="B115" s="4">
        <v>113</v>
      </c>
      <c r="C115" s="4">
        <v>20202136</v>
      </c>
      <c r="D115" s="4" t="s">
        <v>693</v>
      </c>
      <c r="E115" s="4"/>
    </row>
    <row r="116" ht="17.4" spans="1:5">
      <c r="A116" s="3"/>
      <c r="B116" s="4">
        <v>114</v>
      </c>
      <c r="C116" s="4">
        <v>20202137</v>
      </c>
      <c r="D116" s="4" t="s">
        <v>693</v>
      </c>
      <c r="E116" s="4"/>
    </row>
    <row r="117" ht="17.4" spans="1:5">
      <c r="A117" s="3"/>
      <c r="B117" s="4">
        <v>115</v>
      </c>
      <c r="C117" s="4">
        <v>20203131</v>
      </c>
      <c r="D117" s="4" t="s">
        <v>693</v>
      </c>
      <c r="E117" s="4"/>
    </row>
    <row r="118" ht="17.4" spans="1:5">
      <c r="A118" s="3"/>
      <c r="B118" s="4">
        <v>116</v>
      </c>
      <c r="C118" s="4">
        <v>20203132</v>
      </c>
      <c r="D118" s="4" t="s">
        <v>693</v>
      </c>
      <c r="E118" s="4"/>
    </row>
    <row r="119" ht="17.4" spans="1:5">
      <c r="A119" s="3"/>
      <c r="B119" s="4">
        <v>117</v>
      </c>
      <c r="C119" s="4">
        <v>20212131</v>
      </c>
      <c r="D119" s="4" t="s">
        <v>693</v>
      </c>
      <c r="E119" s="4"/>
    </row>
    <row r="120" ht="17.4" spans="1:5">
      <c r="A120" s="3"/>
      <c r="B120" s="4">
        <v>118</v>
      </c>
      <c r="C120" s="4">
        <v>20212132</v>
      </c>
      <c r="D120" s="4" t="s">
        <v>693</v>
      </c>
      <c r="E120" s="4"/>
    </row>
    <row r="121" ht="17.4" spans="1:5">
      <c r="A121" s="3"/>
      <c r="B121" s="4">
        <v>119</v>
      </c>
      <c r="C121" s="4">
        <v>20212133</v>
      </c>
      <c r="D121" s="4" t="s">
        <v>693</v>
      </c>
      <c r="E121" s="4"/>
    </row>
    <row r="122" ht="17.4" spans="1:5">
      <c r="A122" s="3"/>
      <c r="B122" s="4">
        <v>120</v>
      </c>
      <c r="C122" s="4">
        <v>20212134</v>
      </c>
      <c r="D122" s="4" t="s">
        <v>693</v>
      </c>
      <c r="E122" s="4"/>
    </row>
    <row r="123" ht="17.4" spans="1:5">
      <c r="A123" s="3"/>
      <c r="B123" s="4">
        <v>121</v>
      </c>
      <c r="C123" s="4">
        <v>20212135</v>
      </c>
      <c r="D123" s="4" t="s">
        <v>693</v>
      </c>
      <c r="E123" s="4"/>
    </row>
    <row r="124" ht="17.4" spans="1:5">
      <c r="A124" s="3"/>
      <c r="B124" s="4">
        <v>122</v>
      </c>
      <c r="C124" s="4">
        <v>20212136</v>
      </c>
      <c r="D124" s="4" t="s">
        <v>693</v>
      </c>
      <c r="E124" s="4"/>
    </row>
    <row r="125" ht="17.4" spans="1:5">
      <c r="A125" s="3"/>
      <c r="B125" s="4">
        <v>123</v>
      </c>
      <c r="C125" s="4">
        <v>20212137</v>
      </c>
      <c r="D125" s="4" t="s">
        <v>693</v>
      </c>
      <c r="E125" s="4"/>
    </row>
    <row r="126" ht="17.4" spans="1:5">
      <c r="A126" s="3"/>
      <c r="B126" s="4">
        <v>124</v>
      </c>
      <c r="C126" s="4">
        <v>20212138</v>
      </c>
      <c r="D126" s="4" t="s">
        <v>693</v>
      </c>
      <c r="E126" s="4"/>
    </row>
    <row r="127" ht="17.4" spans="1:5">
      <c r="A127" s="3"/>
      <c r="B127" s="4">
        <v>125</v>
      </c>
      <c r="C127" s="4">
        <v>20212141</v>
      </c>
      <c r="D127" s="4" t="s">
        <v>693</v>
      </c>
      <c r="E127" s="4"/>
    </row>
    <row r="128" ht="17.4" spans="1:5">
      <c r="A128" s="3"/>
      <c r="B128" s="4">
        <v>126</v>
      </c>
      <c r="C128" s="4">
        <v>20212142</v>
      </c>
      <c r="D128" s="4" t="s">
        <v>693</v>
      </c>
      <c r="E128" s="4"/>
    </row>
    <row r="129" ht="17.4" spans="1:5">
      <c r="A129" s="3"/>
      <c r="B129" s="4">
        <v>127</v>
      </c>
      <c r="C129" s="4">
        <v>20212143</v>
      </c>
      <c r="D129" s="4" t="s">
        <v>693</v>
      </c>
      <c r="E129" s="4"/>
    </row>
    <row r="130" ht="17.4" spans="1:5">
      <c r="A130" s="3"/>
      <c r="B130" s="4">
        <v>128</v>
      </c>
      <c r="C130" s="4">
        <v>20212144</v>
      </c>
      <c r="D130" s="4" t="s">
        <v>693</v>
      </c>
      <c r="E130" s="4"/>
    </row>
    <row r="131" ht="17.4" spans="1:5">
      <c r="A131" s="3"/>
      <c r="B131" s="4">
        <v>129</v>
      </c>
      <c r="C131" s="4">
        <v>20212145</v>
      </c>
      <c r="D131" s="4" t="s">
        <v>693</v>
      </c>
      <c r="E131" s="4"/>
    </row>
    <row r="132" ht="17.4" spans="1:5">
      <c r="A132" s="3"/>
      <c r="B132" s="4">
        <v>130</v>
      </c>
      <c r="C132" s="4">
        <v>20212151</v>
      </c>
      <c r="D132" s="4" t="s">
        <v>693</v>
      </c>
      <c r="E132" s="4"/>
    </row>
    <row r="133" ht="17.4" spans="1:5">
      <c r="A133" s="3"/>
      <c r="B133" s="4">
        <v>131</v>
      </c>
      <c r="C133" s="4">
        <v>20212152</v>
      </c>
      <c r="D133" s="4" t="s">
        <v>693</v>
      </c>
      <c r="E133" s="4"/>
    </row>
    <row r="134" ht="17.4" spans="1:5">
      <c r="A134" s="3"/>
      <c r="B134" s="4">
        <v>132</v>
      </c>
      <c r="C134" s="4">
        <v>20212154</v>
      </c>
      <c r="D134" s="4" t="s">
        <v>693</v>
      </c>
      <c r="E134" s="4"/>
    </row>
    <row r="135" ht="17.4" spans="1:5">
      <c r="A135" s="3"/>
      <c r="B135" s="4">
        <v>133</v>
      </c>
      <c r="C135" s="4">
        <v>20213131</v>
      </c>
      <c r="D135" s="4" t="s">
        <v>693</v>
      </c>
      <c r="E135" s="4"/>
    </row>
    <row r="136" ht="17.4" spans="1:5">
      <c r="A136" s="3"/>
      <c r="B136" s="4">
        <v>134</v>
      </c>
      <c r="C136" s="4">
        <v>20222131</v>
      </c>
      <c r="D136" s="4" t="s">
        <v>693</v>
      </c>
      <c r="E136" s="4"/>
    </row>
    <row r="137" ht="17.4" spans="1:5">
      <c r="A137" s="3"/>
      <c r="B137" s="4">
        <v>135</v>
      </c>
      <c r="C137" s="4">
        <v>20222132</v>
      </c>
      <c r="D137" s="4" t="s">
        <v>693</v>
      </c>
      <c r="E137" s="4"/>
    </row>
    <row r="138" ht="17.4" spans="1:5">
      <c r="A138" s="3"/>
      <c r="B138" s="4">
        <v>136</v>
      </c>
      <c r="C138" s="4">
        <v>20222133</v>
      </c>
      <c r="D138" s="4" t="s">
        <v>693</v>
      </c>
      <c r="E138" s="4"/>
    </row>
    <row r="139" ht="17.4" spans="1:5">
      <c r="A139" s="3"/>
      <c r="B139" s="4">
        <v>137</v>
      </c>
      <c r="C139" s="4">
        <v>20222134</v>
      </c>
      <c r="D139" s="4" t="s">
        <v>693</v>
      </c>
      <c r="E139" s="4"/>
    </row>
    <row r="140" ht="17.4" spans="1:5">
      <c r="A140" s="3"/>
      <c r="B140" s="4">
        <v>138</v>
      </c>
      <c r="C140" s="4">
        <v>20222135</v>
      </c>
      <c r="D140" s="4" t="s">
        <v>693</v>
      </c>
      <c r="E140" s="4"/>
    </row>
    <row r="141" ht="17.4" spans="1:5">
      <c r="A141" s="3"/>
      <c r="B141" s="4">
        <v>139</v>
      </c>
      <c r="C141" s="4">
        <v>20222136</v>
      </c>
      <c r="D141" s="4" t="s">
        <v>693</v>
      </c>
      <c r="E141" s="4"/>
    </row>
    <row r="142" ht="17.4" spans="1:5">
      <c r="A142" s="3"/>
      <c r="B142" s="4">
        <v>140</v>
      </c>
      <c r="C142" s="4">
        <v>20222141</v>
      </c>
      <c r="D142" s="4" t="s">
        <v>693</v>
      </c>
      <c r="E142" s="4"/>
    </row>
    <row r="143" ht="17.4" spans="1:5">
      <c r="A143" s="3"/>
      <c r="B143" s="4">
        <v>141</v>
      </c>
      <c r="C143" s="4">
        <v>20222142</v>
      </c>
      <c r="D143" s="4" t="s">
        <v>693</v>
      </c>
      <c r="E143" s="4"/>
    </row>
    <row r="144" ht="17.4" spans="1:5">
      <c r="A144" s="3"/>
      <c r="B144" s="4">
        <v>142</v>
      </c>
      <c r="C144" s="4">
        <v>20222143</v>
      </c>
      <c r="D144" s="4" t="s">
        <v>693</v>
      </c>
      <c r="E144" s="4"/>
    </row>
    <row r="145" ht="17.4" spans="1:5">
      <c r="A145" s="3"/>
      <c r="B145" s="4">
        <v>143</v>
      </c>
      <c r="C145" s="4">
        <v>20222144</v>
      </c>
      <c r="D145" s="4" t="s">
        <v>693</v>
      </c>
      <c r="E145" s="4"/>
    </row>
    <row r="146" ht="17.4" spans="1:5">
      <c r="A146" s="3" t="s">
        <v>6</v>
      </c>
      <c r="B146" s="4">
        <v>144</v>
      </c>
      <c r="C146" s="5">
        <v>20192431</v>
      </c>
      <c r="D146" s="4"/>
      <c r="E146" s="4" t="s">
        <v>425</v>
      </c>
    </row>
    <row r="147" ht="17.4" spans="1:5">
      <c r="A147" s="3"/>
      <c r="B147" s="4">
        <v>145</v>
      </c>
      <c r="C147" s="5">
        <v>20192432</v>
      </c>
      <c r="D147" s="4"/>
      <c r="E147" s="4" t="s">
        <v>425</v>
      </c>
    </row>
    <row r="148" ht="17.4" spans="1:5">
      <c r="A148" s="3"/>
      <c r="B148" s="4">
        <v>146</v>
      </c>
      <c r="C148" s="5">
        <v>20192433</v>
      </c>
      <c r="D148" s="4"/>
      <c r="E148" s="4" t="s">
        <v>425</v>
      </c>
    </row>
    <row r="149" ht="17.4" spans="1:5">
      <c r="A149" s="3"/>
      <c r="B149" s="4">
        <v>147</v>
      </c>
      <c r="C149" s="5">
        <v>20192434</v>
      </c>
      <c r="D149" s="4"/>
      <c r="E149" s="4" t="s">
        <v>425</v>
      </c>
    </row>
    <row r="150" ht="17.4" spans="1:5">
      <c r="A150" s="3"/>
      <c r="B150" s="4">
        <v>148</v>
      </c>
      <c r="C150" s="5">
        <v>20192435</v>
      </c>
      <c r="D150" s="4"/>
      <c r="E150" s="4" t="s">
        <v>425</v>
      </c>
    </row>
    <row r="151" ht="17.4" spans="1:5">
      <c r="A151" s="3"/>
      <c r="B151" s="4">
        <v>149</v>
      </c>
      <c r="C151" s="5">
        <v>20192436</v>
      </c>
      <c r="D151" s="4"/>
      <c r="E151" s="4" t="s">
        <v>425</v>
      </c>
    </row>
    <row r="152" ht="17.4" spans="1:5">
      <c r="A152" s="3"/>
      <c r="B152" s="4">
        <v>150</v>
      </c>
      <c r="C152" s="5">
        <v>20192437</v>
      </c>
      <c r="D152" s="4"/>
      <c r="E152" s="4" t="s">
        <v>425</v>
      </c>
    </row>
    <row r="153" ht="17.4" spans="1:5">
      <c r="A153" s="3"/>
      <c r="B153" s="4">
        <v>151</v>
      </c>
      <c r="C153" s="5">
        <v>20192531</v>
      </c>
      <c r="D153" s="4"/>
      <c r="E153" s="4" t="s">
        <v>425</v>
      </c>
    </row>
    <row r="154" ht="17.4" spans="1:5">
      <c r="A154" s="3"/>
      <c r="B154" s="4">
        <v>152</v>
      </c>
      <c r="C154" s="5">
        <v>20192532</v>
      </c>
      <c r="D154" s="4"/>
      <c r="E154" s="4" t="s">
        <v>425</v>
      </c>
    </row>
    <row r="155" ht="17.4" spans="1:5">
      <c r="A155" s="3"/>
      <c r="B155" s="4">
        <v>153</v>
      </c>
      <c r="C155" s="5">
        <v>20192533</v>
      </c>
      <c r="D155" s="4"/>
      <c r="E155" s="4" t="s">
        <v>425</v>
      </c>
    </row>
    <row r="156" ht="17.4" spans="1:5">
      <c r="A156" s="3"/>
      <c r="B156" s="4">
        <v>154</v>
      </c>
      <c r="C156" s="5">
        <v>20192534</v>
      </c>
      <c r="D156" s="4"/>
      <c r="E156" s="4" t="s">
        <v>425</v>
      </c>
    </row>
    <row r="157" ht="17.4" spans="1:5">
      <c r="A157" s="3"/>
      <c r="B157" s="4">
        <v>155</v>
      </c>
      <c r="C157" s="5">
        <v>20192535</v>
      </c>
      <c r="D157" s="4"/>
      <c r="E157" s="4" t="s">
        <v>425</v>
      </c>
    </row>
    <row r="158" ht="17.4" spans="1:5">
      <c r="A158" s="3"/>
      <c r="B158" s="4">
        <v>156</v>
      </c>
      <c r="C158" s="5">
        <v>20192536</v>
      </c>
      <c r="D158" s="4"/>
      <c r="E158" s="4" t="s">
        <v>425</v>
      </c>
    </row>
    <row r="159" ht="17.4" spans="1:5">
      <c r="A159" s="3"/>
      <c r="B159" s="4">
        <v>157</v>
      </c>
      <c r="C159" s="5">
        <v>20202430</v>
      </c>
      <c r="D159" s="4" t="s">
        <v>693</v>
      </c>
      <c r="E159" s="4"/>
    </row>
    <row r="160" ht="17.4" spans="1:5">
      <c r="A160" s="3"/>
      <c r="B160" s="4">
        <v>158</v>
      </c>
      <c r="C160" s="5">
        <v>20202431</v>
      </c>
      <c r="D160" s="4" t="s">
        <v>693</v>
      </c>
      <c r="E160" s="4"/>
    </row>
    <row r="161" ht="17.4" spans="1:5">
      <c r="A161" s="3"/>
      <c r="B161" s="4">
        <v>159</v>
      </c>
      <c r="C161" s="5">
        <v>20202432</v>
      </c>
      <c r="D161" s="4" t="s">
        <v>693</v>
      </c>
      <c r="E161" s="4"/>
    </row>
    <row r="162" ht="17.4" spans="1:5">
      <c r="A162" s="3"/>
      <c r="B162" s="4">
        <v>160</v>
      </c>
      <c r="C162" s="5">
        <v>20202433</v>
      </c>
      <c r="D162" s="4" t="s">
        <v>693</v>
      </c>
      <c r="E162" s="4"/>
    </row>
    <row r="163" ht="17.4" spans="1:5">
      <c r="A163" s="3"/>
      <c r="B163" s="4">
        <v>161</v>
      </c>
      <c r="C163" s="5">
        <v>20202434</v>
      </c>
      <c r="D163" s="4" t="s">
        <v>693</v>
      </c>
      <c r="E163" s="4"/>
    </row>
    <row r="164" ht="17.4" spans="1:5">
      <c r="A164" s="3"/>
      <c r="B164" s="4">
        <v>162</v>
      </c>
      <c r="C164" s="5">
        <v>20202435</v>
      </c>
      <c r="D164" s="4" t="s">
        <v>693</v>
      </c>
      <c r="E164" s="4"/>
    </row>
    <row r="165" ht="17.4" spans="1:5">
      <c r="A165" s="3"/>
      <c r="B165" s="4">
        <v>163</v>
      </c>
      <c r="C165" s="5">
        <v>20202531</v>
      </c>
      <c r="D165" s="4" t="s">
        <v>693</v>
      </c>
      <c r="E165" s="4"/>
    </row>
    <row r="166" ht="17.4" spans="1:5">
      <c r="A166" s="3"/>
      <c r="B166" s="4">
        <v>164</v>
      </c>
      <c r="C166" s="5">
        <v>20202532</v>
      </c>
      <c r="D166" s="4" t="s">
        <v>693</v>
      </c>
      <c r="E166" s="4"/>
    </row>
    <row r="167" ht="17.4" spans="1:5">
      <c r="A167" s="3"/>
      <c r="B167" s="4">
        <v>165</v>
      </c>
      <c r="C167" s="5">
        <v>20202533</v>
      </c>
      <c r="D167" s="4" t="s">
        <v>693</v>
      </c>
      <c r="E167" s="4"/>
    </row>
    <row r="168" ht="17.4" spans="1:5">
      <c r="A168" s="3"/>
      <c r="B168" s="4">
        <v>166</v>
      </c>
      <c r="C168" s="5">
        <v>20202534</v>
      </c>
      <c r="D168" s="4" t="s">
        <v>693</v>
      </c>
      <c r="E168" s="4"/>
    </row>
    <row r="169" ht="17.4" spans="1:5">
      <c r="A169" s="3"/>
      <c r="B169" s="4">
        <v>167</v>
      </c>
      <c r="C169" s="5">
        <v>20202535</v>
      </c>
      <c r="D169" s="4" t="s">
        <v>693</v>
      </c>
      <c r="E169" s="4"/>
    </row>
    <row r="170" ht="17.4" spans="1:5">
      <c r="A170" s="3"/>
      <c r="B170" s="4">
        <v>168</v>
      </c>
      <c r="C170" s="5">
        <v>20202536</v>
      </c>
      <c r="D170" s="4" t="s">
        <v>693</v>
      </c>
      <c r="E170" s="4"/>
    </row>
    <row r="171" ht="17.4" spans="1:5">
      <c r="A171" s="3"/>
      <c r="B171" s="4">
        <v>169</v>
      </c>
      <c r="C171" s="5">
        <v>20212431</v>
      </c>
      <c r="D171" s="4" t="s">
        <v>693</v>
      </c>
      <c r="E171" s="4"/>
    </row>
    <row r="172" ht="17.4" spans="1:5">
      <c r="A172" s="3"/>
      <c r="B172" s="4">
        <v>170</v>
      </c>
      <c r="C172" s="5">
        <v>20212432</v>
      </c>
      <c r="D172" s="4" t="s">
        <v>693</v>
      </c>
      <c r="E172" s="4"/>
    </row>
    <row r="173" ht="17.4" spans="1:5">
      <c r="A173" s="3"/>
      <c r="B173" s="4">
        <v>171</v>
      </c>
      <c r="C173" s="5">
        <v>20212433</v>
      </c>
      <c r="D173" s="4" t="s">
        <v>693</v>
      </c>
      <c r="E173" s="4"/>
    </row>
    <row r="174" ht="17.4" spans="1:5">
      <c r="A174" s="3"/>
      <c r="B174" s="4">
        <v>172</v>
      </c>
      <c r="C174" s="5">
        <v>20212434</v>
      </c>
      <c r="D174" s="4" t="s">
        <v>693</v>
      </c>
      <c r="E174" s="4"/>
    </row>
    <row r="175" ht="17.4" spans="1:5">
      <c r="A175" s="3"/>
      <c r="B175" s="4">
        <v>173</v>
      </c>
      <c r="C175" s="5">
        <v>20212435</v>
      </c>
      <c r="D175" s="4" t="s">
        <v>693</v>
      </c>
      <c r="E175" s="4"/>
    </row>
    <row r="176" ht="17.4" spans="1:5">
      <c r="A176" s="3"/>
      <c r="B176" s="4">
        <v>174</v>
      </c>
      <c r="C176" s="5">
        <v>20212531</v>
      </c>
      <c r="D176" s="4" t="s">
        <v>693</v>
      </c>
      <c r="E176" s="4"/>
    </row>
    <row r="177" ht="17.4" spans="1:5">
      <c r="A177" s="3"/>
      <c r="B177" s="4">
        <v>175</v>
      </c>
      <c r="C177" s="5">
        <v>20212532</v>
      </c>
      <c r="D177" s="4" t="s">
        <v>693</v>
      </c>
      <c r="E177" s="4"/>
    </row>
    <row r="178" ht="17.4" spans="1:5">
      <c r="A178" s="3"/>
      <c r="B178" s="4">
        <v>176</v>
      </c>
      <c r="C178" s="5">
        <v>20212533</v>
      </c>
      <c r="D178" s="4" t="s">
        <v>693</v>
      </c>
      <c r="E178" s="4"/>
    </row>
    <row r="179" ht="17.4" spans="1:5">
      <c r="A179" s="3"/>
      <c r="B179" s="4">
        <v>177</v>
      </c>
      <c r="C179" s="5">
        <v>20212534</v>
      </c>
      <c r="D179" s="4" t="s">
        <v>693</v>
      </c>
      <c r="E179" s="4"/>
    </row>
    <row r="180" ht="17.4" spans="1:5">
      <c r="A180" s="3"/>
      <c r="B180" s="4">
        <v>178</v>
      </c>
      <c r="C180" s="5">
        <v>20212535</v>
      </c>
      <c r="D180" s="4" t="s">
        <v>693</v>
      </c>
      <c r="E180" s="4"/>
    </row>
    <row r="181" ht="17.4" spans="1:5">
      <c r="A181" s="3"/>
      <c r="B181" s="4">
        <v>179</v>
      </c>
      <c r="C181" s="5">
        <v>20222431</v>
      </c>
      <c r="D181" s="4" t="s">
        <v>693</v>
      </c>
      <c r="E181" s="4"/>
    </row>
    <row r="182" ht="17.4" spans="1:5">
      <c r="A182" s="3"/>
      <c r="B182" s="4">
        <v>180</v>
      </c>
      <c r="C182" s="5">
        <v>20222432</v>
      </c>
      <c r="D182" s="4" t="s">
        <v>693</v>
      </c>
      <c r="E182" s="4"/>
    </row>
    <row r="183" ht="17.4" spans="1:5">
      <c r="A183" s="3"/>
      <c r="B183" s="4">
        <v>181</v>
      </c>
      <c r="C183" s="5">
        <v>20222433</v>
      </c>
      <c r="D183" s="4" t="s">
        <v>693</v>
      </c>
      <c r="E183" s="4"/>
    </row>
    <row r="184" ht="17.4" spans="1:5">
      <c r="A184" s="3"/>
      <c r="B184" s="4">
        <v>182</v>
      </c>
      <c r="C184" s="5">
        <v>20222434</v>
      </c>
      <c r="D184" s="4" t="s">
        <v>693</v>
      </c>
      <c r="E184" s="4"/>
    </row>
    <row r="185" ht="17.4" spans="1:5">
      <c r="A185" s="3"/>
      <c r="B185" s="4">
        <v>183</v>
      </c>
      <c r="C185" s="5">
        <v>20222435</v>
      </c>
      <c r="D185" s="4" t="s">
        <v>693</v>
      </c>
      <c r="E185" s="4"/>
    </row>
    <row r="186" ht="17.4" spans="1:5">
      <c r="A186" s="3"/>
      <c r="B186" s="4">
        <v>184</v>
      </c>
      <c r="C186" s="5">
        <v>20222436</v>
      </c>
      <c r="D186" s="4" t="s">
        <v>693</v>
      </c>
      <c r="E186" s="4"/>
    </row>
    <row r="187" ht="17.4" spans="1:5">
      <c r="A187" s="3"/>
      <c r="B187" s="4">
        <v>185</v>
      </c>
      <c r="C187" s="5">
        <v>20222441</v>
      </c>
      <c r="D187" s="4" t="s">
        <v>693</v>
      </c>
      <c r="E187" s="4"/>
    </row>
    <row r="188" ht="17.4" spans="1:5">
      <c r="A188" s="3"/>
      <c r="B188" s="4">
        <v>186</v>
      </c>
      <c r="C188" s="5">
        <v>20222531</v>
      </c>
      <c r="D188" s="4" t="s">
        <v>693</v>
      </c>
      <c r="E188" s="4"/>
    </row>
    <row r="189" ht="17.4" spans="1:5">
      <c r="A189" s="3"/>
      <c r="B189" s="4">
        <v>187</v>
      </c>
      <c r="C189" s="5">
        <v>20222532</v>
      </c>
      <c r="D189" s="4" t="s">
        <v>693</v>
      </c>
      <c r="E189" s="4"/>
    </row>
    <row r="190" ht="17.4" spans="1:5">
      <c r="A190" s="3"/>
      <c r="B190" s="4">
        <v>188</v>
      </c>
      <c r="C190" s="5">
        <v>20222533</v>
      </c>
      <c r="D190" s="4" t="s">
        <v>693</v>
      </c>
      <c r="E190" s="4"/>
    </row>
    <row r="191" ht="17.4" spans="1:5">
      <c r="A191" s="3"/>
      <c r="B191" s="4">
        <v>189</v>
      </c>
      <c r="C191" s="5">
        <v>20222541</v>
      </c>
      <c r="D191" s="4" t="s">
        <v>693</v>
      </c>
      <c r="E191" s="4"/>
    </row>
    <row r="192" ht="17.4" spans="1:5">
      <c r="A192" s="3" t="s">
        <v>7</v>
      </c>
      <c r="B192" s="4">
        <v>190</v>
      </c>
      <c r="C192" s="5">
        <v>20192631</v>
      </c>
      <c r="D192" s="4" t="s">
        <v>693</v>
      </c>
      <c r="E192" s="4"/>
    </row>
    <row r="193" ht="17.4" spans="1:5">
      <c r="A193" s="3"/>
      <c r="B193" s="4">
        <v>191</v>
      </c>
      <c r="C193" s="5">
        <v>20192632</v>
      </c>
      <c r="D193" s="4" t="s">
        <v>693</v>
      </c>
      <c r="E193" s="4"/>
    </row>
    <row r="194" ht="17.4" spans="1:5">
      <c r="A194" s="3"/>
      <c r="B194" s="4">
        <v>192</v>
      </c>
      <c r="C194" s="5">
        <v>20192633</v>
      </c>
      <c r="D194" s="4" t="s">
        <v>693</v>
      </c>
      <c r="E194" s="4"/>
    </row>
    <row r="195" ht="17.4" spans="1:5">
      <c r="A195" s="3"/>
      <c r="B195" s="4">
        <v>193</v>
      </c>
      <c r="C195" s="5">
        <v>20192634</v>
      </c>
      <c r="D195" s="4" t="s">
        <v>693</v>
      </c>
      <c r="E195" s="4"/>
    </row>
    <row r="196" ht="17.4" spans="1:5">
      <c r="A196" s="3"/>
      <c r="B196" s="4">
        <v>194</v>
      </c>
      <c r="C196" s="5">
        <v>20202631</v>
      </c>
      <c r="D196" s="4" t="s">
        <v>693</v>
      </c>
      <c r="E196" s="4"/>
    </row>
    <row r="197" ht="17.4" spans="1:5">
      <c r="A197" s="3"/>
      <c r="B197" s="4">
        <v>195</v>
      </c>
      <c r="C197" s="5">
        <v>20202632</v>
      </c>
      <c r="D197" s="4" t="s">
        <v>693</v>
      </c>
      <c r="E197" s="4"/>
    </row>
    <row r="198" ht="17.4" spans="1:5">
      <c r="A198" s="3"/>
      <c r="B198" s="4">
        <v>196</v>
      </c>
      <c r="C198" s="5">
        <v>20202633</v>
      </c>
      <c r="D198" s="4" t="s">
        <v>693</v>
      </c>
      <c r="E198" s="4"/>
    </row>
    <row r="199" ht="17.4" spans="1:5">
      <c r="A199" s="3"/>
      <c r="B199" s="4">
        <v>197</v>
      </c>
      <c r="C199" s="5">
        <v>20202634</v>
      </c>
      <c r="D199" s="4" t="s">
        <v>693</v>
      </c>
      <c r="E199" s="4"/>
    </row>
    <row r="200" ht="17.4" spans="1:5">
      <c r="A200" s="3"/>
      <c r="B200" s="4">
        <v>198</v>
      </c>
      <c r="C200" s="5">
        <v>20212631</v>
      </c>
      <c r="D200" s="4" t="s">
        <v>693</v>
      </c>
      <c r="E200" s="4"/>
    </row>
    <row r="201" ht="17.4" spans="1:5">
      <c r="A201" s="3"/>
      <c r="B201" s="4">
        <v>199</v>
      </c>
      <c r="C201" s="5">
        <v>20212632</v>
      </c>
      <c r="D201" s="4" t="s">
        <v>693</v>
      </c>
      <c r="E201" s="4"/>
    </row>
    <row r="202" ht="17.4" spans="1:5">
      <c r="A202" s="3"/>
      <c r="B202" s="4">
        <v>200</v>
      </c>
      <c r="C202" s="5">
        <v>20212633</v>
      </c>
      <c r="D202" s="4" t="s">
        <v>693</v>
      </c>
      <c r="E202" s="4"/>
    </row>
    <row r="203" ht="17.4" spans="1:5">
      <c r="A203" s="3"/>
      <c r="B203" s="4">
        <v>201</v>
      </c>
      <c r="C203" s="5">
        <v>20212634</v>
      </c>
      <c r="D203" s="4" t="s">
        <v>693</v>
      </c>
      <c r="E203" s="4"/>
    </row>
    <row r="204" ht="17.4" spans="1:5">
      <c r="A204" s="3"/>
      <c r="B204" s="4">
        <v>202</v>
      </c>
      <c r="C204" s="5">
        <v>20222631</v>
      </c>
      <c r="D204" s="4" t="s">
        <v>693</v>
      </c>
      <c r="E204" s="4"/>
    </row>
    <row r="205" ht="17.4" spans="1:5">
      <c r="A205" s="3"/>
      <c r="B205" s="4">
        <v>203</v>
      </c>
      <c r="C205" s="5">
        <v>20222632</v>
      </c>
      <c r="D205" s="4" t="s">
        <v>693</v>
      </c>
      <c r="E205" s="4"/>
    </row>
    <row r="206" ht="17.4" spans="1:5">
      <c r="A206" s="3"/>
      <c r="B206" s="4">
        <v>204</v>
      </c>
      <c r="C206" s="5">
        <v>20222633</v>
      </c>
      <c r="D206" s="4" t="s">
        <v>693</v>
      </c>
      <c r="E206" s="4"/>
    </row>
    <row r="207" ht="17.4" spans="1:5">
      <c r="A207" s="3"/>
      <c r="B207" s="4">
        <v>205</v>
      </c>
      <c r="C207" s="5">
        <v>20222634</v>
      </c>
      <c r="D207" s="4" t="s">
        <v>693</v>
      </c>
      <c r="E207" s="4"/>
    </row>
    <row r="208" ht="17.4" spans="1:5">
      <c r="A208" s="3"/>
      <c r="B208" s="4">
        <v>206</v>
      </c>
      <c r="C208" s="5">
        <v>20222635</v>
      </c>
      <c r="D208" s="4" t="s">
        <v>693</v>
      </c>
      <c r="E208" s="4"/>
    </row>
    <row r="209" ht="17.4" spans="1:5">
      <c r="A209" s="3"/>
      <c r="B209" s="4">
        <v>207</v>
      </c>
      <c r="C209" s="5">
        <v>20222641</v>
      </c>
      <c r="D209" s="4" t="s">
        <v>693</v>
      </c>
      <c r="E209" s="4"/>
    </row>
    <row r="210" ht="17.4" spans="1:5">
      <c r="A210" s="3"/>
      <c r="B210" s="4">
        <v>208</v>
      </c>
      <c r="C210" s="5">
        <v>20222642</v>
      </c>
      <c r="D210" s="4" t="s">
        <v>693</v>
      </c>
      <c r="E210" s="4"/>
    </row>
    <row r="211" ht="17.4" spans="1:5">
      <c r="A211" s="4" t="s">
        <v>8</v>
      </c>
      <c r="B211" s="4">
        <v>209</v>
      </c>
      <c r="C211" s="4">
        <v>20223531</v>
      </c>
      <c r="D211" s="4" t="s">
        <v>693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J1"/>
    </sheetView>
  </sheetViews>
  <sheetFormatPr defaultColWidth="9" defaultRowHeight="14.4"/>
  <cols>
    <col min="1" max="1" width="20.8148148148148" customWidth="1"/>
    <col min="2" max="2" width="13.3611111111111" customWidth="1"/>
    <col min="3" max="3" width="16.4537037037037" customWidth="1"/>
    <col min="4" max="4" width="33.7222222222222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31" t="s">
        <v>21</v>
      </c>
      <c r="B1" s="53"/>
      <c r="C1" s="53"/>
      <c r="D1" s="53"/>
      <c r="E1" s="53"/>
      <c r="F1" s="53"/>
      <c r="G1" s="53"/>
      <c r="H1" s="53"/>
      <c r="I1" s="53"/>
      <c r="J1" s="53"/>
    </row>
    <row r="2" ht="20.4" spans="1:10">
      <c r="A2" s="33" t="s">
        <v>22</v>
      </c>
      <c r="B2" s="7" t="s">
        <v>23</v>
      </c>
      <c r="C2" s="7" t="s">
        <v>24</v>
      </c>
      <c r="D2" s="7" t="s">
        <v>25</v>
      </c>
      <c r="E2" s="7" t="s">
        <v>26</v>
      </c>
      <c r="F2" s="34" t="s">
        <v>27</v>
      </c>
      <c r="G2" s="7" t="s">
        <v>28</v>
      </c>
      <c r="H2" s="7" t="s">
        <v>29</v>
      </c>
      <c r="I2" s="7" t="s">
        <v>30</v>
      </c>
      <c r="J2" s="2" t="s">
        <v>31</v>
      </c>
    </row>
    <row r="3" ht="17.4" spans="1:10">
      <c r="A3" s="5" t="s">
        <v>2</v>
      </c>
      <c r="B3" s="54" t="s">
        <v>32</v>
      </c>
      <c r="C3" s="55"/>
      <c r="D3" s="55"/>
      <c r="E3" s="55"/>
      <c r="F3" s="55"/>
      <c r="G3" s="55"/>
      <c r="H3" s="55"/>
      <c r="I3" s="55"/>
      <c r="J3" s="58"/>
    </row>
    <row r="4" ht="17.4" spans="1:10">
      <c r="A4" s="4" t="s">
        <v>3</v>
      </c>
      <c r="B4" s="56"/>
      <c r="C4" s="57"/>
      <c r="D4" s="57"/>
      <c r="E4" s="57"/>
      <c r="F4" s="57"/>
      <c r="G4" s="57"/>
      <c r="H4" s="57"/>
      <c r="I4" s="57"/>
      <c r="J4" s="59"/>
    </row>
    <row r="5" ht="17.4" spans="1:10">
      <c r="A5" s="4" t="s">
        <v>4</v>
      </c>
      <c r="B5" s="5">
        <v>20202332</v>
      </c>
      <c r="C5" s="4">
        <v>2020233206</v>
      </c>
      <c r="D5" s="4" t="s">
        <v>33</v>
      </c>
      <c r="E5" s="4" t="s">
        <v>34</v>
      </c>
      <c r="F5" s="4" t="s">
        <v>35</v>
      </c>
      <c r="G5" s="4">
        <v>3</v>
      </c>
      <c r="H5" s="4" t="s">
        <v>36</v>
      </c>
      <c r="I5" s="4" t="s">
        <v>37</v>
      </c>
      <c r="J5" s="4"/>
    </row>
    <row r="6" ht="17.4" spans="1:10">
      <c r="A6" s="4"/>
      <c r="B6" s="5"/>
      <c r="C6" s="4">
        <v>2020233209</v>
      </c>
      <c r="D6" s="4" t="s">
        <v>33</v>
      </c>
      <c r="E6" s="4" t="s">
        <v>38</v>
      </c>
      <c r="F6" s="4" t="s">
        <v>39</v>
      </c>
      <c r="G6" s="4"/>
      <c r="H6" s="4" t="s">
        <v>36</v>
      </c>
      <c r="I6" s="4" t="s">
        <v>37</v>
      </c>
      <c r="J6" s="4"/>
    </row>
    <row r="7" ht="17.4" spans="1:10">
      <c r="A7" s="4" t="s">
        <v>5</v>
      </c>
      <c r="B7" s="4" t="s">
        <v>32</v>
      </c>
      <c r="C7" s="4"/>
      <c r="D7" s="4"/>
      <c r="E7" s="4"/>
      <c r="F7" s="4"/>
      <c r="G7" s="4"/>
      <c r="H7" s="4"/>
      <c r="I7" s="4"/>
      <c r="J7" s="4"/>
    </row>
    <row r="8" ht="17.4" spans="1:10">
      <c r="A8" s="4" t="s">
        <v>6</v>
      </c>
      <c r="B8" s="4">
        <v>20202532</v>
      </c>
      <c r="C8" s="4">
        <v>2020213223</v>
      </c>
      <c r="D8" s="4" t="s">
        <v>40</v>
      </c>
      <c r="E8" s="4" t="s">
        <v>41</v>
      </c>
      <c r="F8" s="4" t="s">
        <v>42</v>
      </c>
      <c r="G8" s="4">
        <v>2</v>
      </c>
      <c r="H8" s="4" t="s">
        <v>36</v>
      </c>
      <c r="I8" s="4" t="s">
        <v>43</v>
      </c>
      <c r="J8" s="4"/>
    </row>
    <row r="9" ht="17.4" spans="1:10">
      <c r="A9" s="4"/>
      <c r="B9" s="4">
        <v>20202532</v>
      </c>
      <c r="C9" s="4">
        <v>2020213223</v>
      </c>
      <c r="D9" s="4" t="s">
        <v>44</v>
      </c>
      <c r="E9" s="4" t="s">
        <v>41</v>
      </c>
      <c r="F9" s="4" t="s">
        <v>35</v>
      </c>
      <c r="G9" s="4">
        <v>2</v>
      </c>
      <c r="H9" s="4" t="s">
        <v>36</v>
      </c>
      <c r="I9" s="4" t="s">
        <v>43</v>
      </c>
      <c r="J9" s="4"/>
    </row>
    <row r="10" ht="17.4" spans="1:10">
      <c r="A10" s="4"/>
      <c r="B10" s="4">
        <v>20202532</v>
      </c>
      <c r="C10" s="4">
        <v>2020213223</v>
      </c>
      <c r="D10" s="4" t="s">
        <v>45</v>
      </c>
      <c r="E10" s="4" t="s">
        <v>41</v>
      </c>
      <c r="F10" s="4" t="s">
        <v>35</v>
      </c>
      <c r="G10" s="4">
        <v>2</v>
      </c>
      <c r="H10" s="4" t="s">
        <v>36</v>
      </c>
      <c r="I10" s="4" t="s">
        <v>43</v>
      </c>
      <c r="J10" s="4"/>
    </row>
    <row r="11" ht="17.4" spans="1:10">
      <c r="A11" s="4"/>
      <c r="B11" s="4">
        <v>20202532</v>
      </c>
      <c r="C11" s="4">
        <v>2020213223</v>
      </c>
      <c r="D11" s="4" t="s">
        <v>46</v>
      </c>
      <c r="E11" s="4" t="s">
        <v>41</v>
      </c>
      <c r="F11" s="4" t="s">
        <v>47</v>
      </c>
      <c r="G11" s="4">
        <v>2</v>
      </c>
      <c r="H11" s="4" t="s">
        <v>36</v>
      </c>
      <c r="I11" s="4" t="s">
        <v>43</v>
      </c>
      <c r="J11" s="4"/>
    </row>
    <row r="12" ht="17.4" spans="1:10">
      <c r="A12" s="4" t="s">
        <v>7</v>
      </c>
      <c r="B12" s="4">
        <v>20222633</v>
      </c>
      <c r="C12" s="4">
        <v>2022263307</v>
      </c>
      <c r="D12" s="4" t="s">
        <v>48</v>
      </c>
      <c r="E12" s="4" t="s">
        <v>49</v>
      </c>
      <c r="F12" s="4" t="s">
        <v>50</v>
      </c>
      <c r="G12" s="4">
        <v>7</v>
      </c>
      <c r="H12" s="4" t="s">
        <v>36</v>
      </c>
      <c r="I12" s="4" t="s">
        <v>43</v>
      </c>
      <c r="J12" s="4"/>
    </row>
    <row r="13" ht="17.4" spans="1:10">
      <c r="A13" s="4"/>
      <c r="B13" s="4"/>
      <c r="C13" s="4">
        <v>2022263332</v>
      </c>
      <c r="D13" s="4" t="s">
        <v>51</v>
      </c>
      <c r="E13" s="4" t="s">
        <v>52</v>
      </c>
      <c r="F13" s="4" t="s">
        <v>42</v>
      </c>
      <c r="G13" s="4"/>
      <c r="H13" s="4" t="s">
        <v>36</v>
      </c>
      <c r="I13" s="4" t="s">
        <v>43</v>
      </c>
      <c r="J13" s="4"/>
    </row>
    <row r="14" ht="17.4" spans="1:10">
      <c r="A14" s="4"/>
      <c r="B14" s="4"/>
      <c r="C14" s="4"/>
      <c r="D14" s="4" t="s">
        <v>48</v>
      </c>
      <c r="E14" s="4"/>
      <c r="F14" s="4" t="s">
        <v>47</v>
      </c>
      <c r="G14" s="4"/>
      <c r="H14" s="4" t="s">
        <v>36</v>
      </c>
      <c r="I14" s="4" t="s">
        <v>43</v>
      </c>
      <c r="J14" s="4"/>
    </row>
    <row r="15" ht="17.4" spans="1:10">
      <c r="A15" s="4" t="s">
        <v>8</v>
      </c>
      <c r="B15" s="4" t="s">
        <v>32</v>
      </c>
      <c r="C15" s="4"/>
      <c r="D15" s="4"/>
      <c r="E15" s="4"/>
      <c r="F15" s="4"/>
      <c r="G15" s="4"/>
      <c r="H15" s="4"/>
      <c r="I15" s="4"/>
      <c r="J15" s="4"/>
    </row>
  </sheetData>
  <mergeCells count="22">
    <mergeCell ref="A1:J1"/>
    <mergeCell ref="I5:J5"/>
    <mergeCell ref="I6:J6"/>
    <mergeCell ref="B7:J7"/>
    <mergeCell ref="I8:J8"/>
    <mergeCell ref="I9:J9"/>
    <mergeCell ref="I10:J10"/>
    <mergeCell ref="I11:J11"/>
    <mergeCell ref="I12:J12"/>
    <mergeCell ref="I13:J13"/>
    <mergeCell ref="I14:J14"/>
    <mergeCell ref="B15:J15"/>
    <mergeCell ref="A5:A6"/>
    <mergeCell ref="A8:A11"/>
    <mergeCell ref="A12:A14"/>
    <mergeCell ref="B5:B6"/>
    <mergeCell ref="B12:B14"/>
    <mergeCell ref="C13:C14"/>
    <mergeCell ref="E13:E14"/>
    <mergeCell ref="G5:G6"/>
    <mergeCell ref="G12:G14"/>
    <mergeCell ref="B3:J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workbookViewId="0">
      <selection activeCell="A146" sqref="A146:A191"/>
    </sheetView>
  </sheetViews>
  <sheetFormatPr defaultColWidth="9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26.9074074074074" customWidth="1"/>
  </cols>
  <sheetData>
    <row r="1" ht="22.2" spans="1:8">
      <c r="A1" s="31" t="s">
        <v>53</v>
      </c>
      <c r="B1" s="31"/>
      <c r="C1" s="45"/>
      <c r="D1" s="45"/>
      <c r="E1" s="45"/>
      <c r="F1" s="45"/>
      <c r="G1" s="45"/>
      <c r="H1" s="45"/>
    </row>
    <row r="2" ht="20.4" spans="1:8">
      <c r="A2" s="33" t="s">
        <v>22</v>
      </c>
      <c r="B2" s="33" t="s">
        <v>54</v>
      </c>
      <c r="C2" s="33" t="s">
        <v>23</v>
      </c>
      <c r="D2" s="33" t="s">
        <v>55</v>
      </c>
      <c r="E2" s="33" t="s">
        <v>56</v>
      </c>
      <c r="F2" s="46" t="s">
        <v>57</v>
      </c>
      <c r="G2" s="33" t="s">
        <v>58</v>
      </c>
      <c r="H2" s="33" t="s">
        <v>31</v>
      </c>
    </row>
    <row r="3" ht="17.4" spans="1:8">
      <c r="A3" s="4" t="s">
        <v>2</v>
      </c>
      <c r="B3" s="4">
        <v>1</v>
      </c>
      <c r="C3" s="4">
        <v>20193631</v>
      </c>
      <c r="D3" s="4"/>
      <c r="E3" s="4">
        <v>30</v>
      </c>
      <c r="F3" s="38">
        <f t="shared" ref="F3:F66" si="0">D3/E3</f>
        <v>0</v>
      </c>
      <c r="G3" s="4"/>
      <c r="H3" s="4" t="s">
        <v>59</v>
      </c>
    </row>
    <row r="4" ht="17.4" spans="1:8">
      <c r="A4" s="4"/>
      <c r="B4" s="4">
        <v>2</v>
      </c>
      <c r="C4" s="4">
        <v>20193632</v>
      </c>
      <c r="D4" s="4"/>
      <c r="E4" s="4">
        <v>31</v>
      </c>
      <c r="F4" s="38">
        <f t="shared" si="0"/>
        <v>0</v>
      </c>
      <c r="G4" s="4"/>
      <c r="H4" s="4" t="s">
        <v>59</v>
      </c>
    </row>
    <row r="5" ht="17.4" spans="1:8">
      <c r="A5" s="4"/>
      <c r="B5" s="4">
        <v>3</v>
      </c>
      <c r="C5" s="4">
        <v>20193633</v>
      </c>
      <c r="D5" s="4"/>
      <c r="E5" s="4">
        <v>35</v>
      </c>
      <c r="F5" s="38">
        <f t="shared" si="0"/>
        <v>0</v>
      </c>
      <c r="G5" s="4"/>
      <c r="H5" s="4" t="s">
        <v>59</v>
      </c>
    </row>
    <row r="6" ht="17.4" spans="1:8">
      <c r="A6" s="4"/>
      <c r="B6" s="4">
        <v>4</v>
      </c>
      <c r="C6" s="4">
        <v>20193634</v>
      </c>
      <c r="D6" s="4"/>
      <c r="E6" s="4">
        <v>36</v>
      </c>
      <c r="F6" s="38">
        <f t="shared" si="0"/>
        <v>0</v>
      </c>
      <c r="G6" s="4"/>
      <c r="H6" s="4" t="s">
        <v>59</v>
      </c>
    </row>
    <row r="7" ht="17.4" spans="1:8">
      <c r="A7" s="4"/>
      <c r="B7" s="4">
        <v>5</v>
      </c>
      <c r="C7" s="4">
        <v>20193635</v>
      </c>
      <c r="D7" s="4"/>
      <c r="E7" s="4">
        <v>31</v>
      </c>
      <c r="F7" s="38">
        <f t="shared" si="0"/>
        <v>0</v>
      </c>
      <c r="G7" s="4"/>
      <c r="H7" s="4" t="s">
        <v>59</v>
      </c>
    </row>
    <row r="8" ht="17.4" spans="1:8">
      <c r="A8" s="4"/>
      <c r="B8" s="4">
        <v>6</v>
      </c>
      <c r="C8" s="4">
        <v>20203631</v>
      </c>
      <c r="D8" s="4">
        <v>0</v>
      </c>
      <c r="E8" s="4">
        <v>32</v>
      </c>
      <c r="F8" s="38">
        <f t="shared" si="0"/>
        <v>0</v>
      </c>
      <c r="G8" s="4">
        <f t="shared" ref="G8:G29" si="1">RANK(F8,$F$3:$F$83,1)</f>
        <v>1</v>
      </c>
      <c r="H8" s="24"/>
    </row>
    <row r="9" ht="17.4" spans="1:8">
      <c r="A9" s="4"/>
      <c r="B9" s="4">
        <v>7</v>
      </c>
      <c r="C9" s="4">
        <v>20203632</v>
      </c>
      <c r="D9" s="4">
        <v>0</v>
      </c>
      <c r="E9" s="4">
        <v>32</v>
      </c>
      <c r="F9" s="38">
        <f t="shared" si="0"/>
        <v>0</v>
      </c>
      <c r="G9" s="4">
        <f t="shared" si="1"/>
        <v>1</v>
      </c>
      <c r="H9" s="24"/>
    </row>
    <row r="10" ht="17.4" spans="1:8">
      <c r="A10" s="4"/>
      <c r="B10" s="4">
        <v>8</v>
      </c>
      <c r="C10" s="4">
        <v>20203633</v>
      </c>
      <c r="D10" s="4">
        <v>0</v>
      </c>
      <c r="E10" s="4">
        <v>34</v>
      </c>
      <c r="F10" s="38">
        <f t="shared" si="0"/>
        <v>0</v>
      </c>
      <c r="G10" s="4">
        <f t="shared" si="1"/>
        <v>1</v>
      </c>
      <c r="H10" s="24"/>
    </row>
    <row r="11" ht="17.4" spans="1:8">
      <c r="A11" s="4"/>
      <c r="B11" s="4">
        <v>9</v>
      </c>
      <c r="C11" s="4">
        <v>20203634</v>
      </c>
      <c r="D11" s="4">
        <v>0</v>
      </c>
      <c r="E11" s="4">
        <v>30</v>
      </c>
      <c r="F11" s="38">
        <f t="shared" si="0"/>
        <v>0</v>
      </c>
      <c r="G11" s="4">
        <f t="shared" si="1"/>
        <v>1</v>
      </c>
      <c r="H11" s="24"/>
    </row>
    <row r="12" ht="17.4" spans="1:8">
      <c r="A12" s="4"/>
      <c r="B12" s="4">
        <v>10</v>
      </c>
      <c r="C12" s="4">
        <v>20203635</v>
      </c>
      <c r="D12" s="4">
        <v>0</v>
      </c>
      <c r="E12" s="4">
        <v>35</v>
      </c>
      <c r="F12" s="38">
        <f t="shared" si="0"/>
        <v>0</v>
      </c>
      <c r="G12" s="4">
        <f t="shared" si="1"/>
        <v>1</v>
      </c>
      <c r="H12" s="24"/>
    </row>
    <row r="13" ht="17.4" spans="1:8">
      <c r="A13" s="4"/>
      <c r="B13" s="4">
        <v>11</v>
      </c>
      <c r="C13" s="4">
        <v>20213631</v>
      </c>
      <c r="D13" s="4">
        <v>0</v>
      </c>
      <c r="E13" s="4">
        <v>43</v>
      </c>
      <c r="F13" s="38">
        <f t="shared" si="0"/>
        <v>0</v>
      </c>
      <c r="G13" s="4">
        <f t="shared" si="1"/>
        <v>1</v>
      </c>
      <c r="H13" s="24"/>
    </row>
    <row r="14" ht="17.4" spans="1:8">
      <c r="A14" s="4"/>
      <c r="B14" s="4">
        <v>12</v>
      </c>
      <c r="C14" s="4">
        <v>20213632</v>
      </c>
      <c r="D14" s="4">
        <v>0</v>
      </c>
      <c r="E14" s="4">
        <v>42</v>
      </c>
      <c r="F14" s="38">
        <f t="shared" si="0"/>
        <v>0</v>
      </c>
      <c r="G14" s="4">
        <f t="shared" si="1"/>
        <v>1</v>
      </c>
      <c r="H14" s="24"/>
    </row>
    <row r="15" ht="17.4" spans="1:8">
      <c r="A15" s="4"/>
      <c r="B15" s="4">
        <v>13</v>
      </c>
      <c r="C15" s="4">
        <v>20213633</v>
      </c>
      <c r="D15" s="4">
        <v>0</v>
      </c>
      <c r="E15" s="4">
        <v>44</v>
      </c>
      <c r="F15" s="38">
        <f t="shared" si="0"/>
        <v>0</v>
      </c>
      <c r="G15" s="4">
        <f t="shared" si="1"/>
        <v>1</v>
      </c>
      <c r="H15" s="24"/>
    </row>
    <row r="16" ht="17.4" spans="1:8">
      <c r="A16" s="4"/>
      <c r="B16" s="4">
        <v>14</v>
      </c>
      <c r="C16" s="4">
        <v>20213634</v>
      </c>
      <c r="D16" s="4">
        <v>0</v>
      </c>
      <c r="E16" s="4">
        <v>45</v>
      </c>
      <c r="F16" s="38">
        <f t="shared" si="0"/>
        <v>0</v>
      </c>
      <c r="G16" s="4">
        <f t="shared" si="1"/>
        <v>1</v>
      </c>
      <c r="H16" s="24"/>
    </row>
    <row r="17" ht="17.4" spans="1:8">
      <c r="A17" s="4"/>
      <c r="B17" s="4">
        <v>15</v>
      </c>
      <c r="C17" s="4">
        <v>20213635</v>
      </c>
      <c r="D17" s="4">
        <v>0</v>
      </c>
      <c r="E17" s="4">
        <v>39</v>
      </c>
      <c r="F17" s="38">
        <f t="shared" si="0"/>
        <v>0</v>
      </c>
      <c r="G17" s="4">
        <f t="shared" si="1"/>
        <v>1</v>
      </c>
      <c r="H17" s="24"/>
    </row>
    <row r="18" ht="17.4" spans="1:8">
      <c r="A18" s="4"/>
      <c r="B18" s="4">
        <v>16</v>
      </c>
      <c r="C18" s="4">
        <v>20213641</v>
      </c>
      <c r="D18" s="4"/>
      <c r="E18" s="4">
        <v>41</v>
      </c>
      <c r="F18" s="38">
        <f t="shared" si="0"/>
        <v>0</v>
      </c>
      <c r="G18" s="4"/>
      <c r="H18" s="4" t="s">
        <v>59</v>
      </c>
    </row>
    <row r="19" ht="17.4" spans="1:8">
      <c r="A19" s="4"/>
      <c r="B19" s="4">
        <v>17</v>
      </c>
      <c r="C19" s="4">
        <v>20213642</v>
      </c>
      <c r="D19" s="4"/>
      <c r="E19" s="4">
        <v>45</v>
      </c>
      <c r="F19" s="38">
        <f t="shared" si="0"/>
        <v>0</v>
      </c>
      <c r="G19" s="4"/>
      <c r="H19" s="4" t="s">
        <v>59</v>
      </c>
    </row>
    <row r="20" ht="17.4" spans="1:8">
      <c r="A20" s="4"/>
      <c r="B20" s="4">
        <v>18</v>
      </c>
      <c r="C20" s="4">
        <v>20223631</v>
      </c>
      <c r="D20" s="4">
        <v>0</v>
      </c>
      <c r="E20" s="4">
        <v>40</v>
      </c>
      <c r="F20" s="38">
        <f t="shared" si="0"/>
        <v>0</v>
      </c>
      <c r="G20" s="4">
        <f t="shared" si="1"/>
        <v>1</v>
      </c>
      <c r="H20" s="4"/>
    </row>
    <row r="21" ht="17.4" spans="1:8">
      <c r="A21" s="4"/>
      <c r="B21" s="4">
        <v>19</v>
      </c>
      <c r="C21" s="4">
        <v>20223632</v>
      </c>
      <c r="D21" s="4">
        <v>0</v>
      </c>
      <c r="E21" s="4">
        <v>40</v>
      </c>
      <c r="F21" s="38">
        <f t="shared" si="0"/>
        <v>0</v>
      </c>
      <c r="G21" s="4">
        <f t="shared" si="1"/>
        <v>1</v>
      </c>
      <c r="H21" s="4"/>
    </row>
    <row r="22" ht="17.4" spans="1:8">
      <c r="A22" s="4"/>
      <c r="B22" s="4">
        <v>20</v>
      </c>
      <c r="C22" s="4">
        <v>20223633</v>
      </c>
      <c r="D22" s="4">
        <v>0</v>
      </c>
      <c r="E22" s="4">
        <v>42</v>
      </c>
      <c r="F22" s="38">
        <f t="shared" si="0"/>
        <v>0</v>
      </c>
      <c r="G22" s="4">
        <f t="shared" si="1"/>
        <v>1</v>
      </c>
      <c r="H22" s="4"/>
    </row>
    <row r="23" ht="17.4" spans="1:8">
      <c r="A23" s="4"/>
      <c r="B23" s="4">
        <v>21</v>
      </c>
      <c r="C23" s="4">
        <v>20223634</v>
      </c>
      <c r="D23" s="4">
        <v>0</v>
      </c>
      <c r="E23" s="4">
        <v>41</v>
      </c>
      <c r="F23" s="38">
        <f t="shared" si="0"/>
        <v>0</v>
      </c>
      <c r="G23" s="4">
        <f t="shared" si="1"/>
        <v>1</v>
      </c>
      <c r="H23" s="4"/>
    </row>
    <row r="24" ht="17.4" spans="1:8">
      <c r="A24" s="4"/>
      <c r="B24" s="4">
        <v>22</v>
      </c>
      <c r="C24" s="4">
        <v>20223635</v>
      </c>
      <c r="D24" s="4">
        <v>0</v>
      </c>
      <c r="E24" s="4">
        <v>43</v>
      </c>
      <c r="F24" s="38">
        <f t="shared" si="0"/>
        <v>0</v>
      </c>
      <c r="G24" s="4">
        <f t="shared" si="1"/>
        <v>1</v>
      </c>
      <c r="H24" s="4"/>
    </row>
    <row r="25" ht="17.4" spans="1:8">
      <c r="A25" s="4"/>
      <c r="B25" s="4">
        <v>23</v>
      </c>
      <c r="C25" s="4">
        <v>20223636</v>
      </c>
      <c r="D25" s="4">
        <v>0</v>
      </c>
      <c r="E25" s="4">
        <v>43</v>
      </c>
      <c r="F25" s="38">
        <f t="shared" si="0"/>
        <v>0</v>
      </c>
      <c r="G25" s="4">
        <f t="shared" si="1"/>
        <v>1</v>
      </c>
      <c r="H25" s="4"/>
    </row>
    <row r="26" ht="17.4" spans="1:8">
      <c r="A26" s="4"/>
      <c r="B26" s="4">
        <v>24</v>
      </c>
      <c r="C26" s="4">
        <v>20223637</v>
      </c>
      <c r="D26" s="4">
        <v>0</v>
      </c>
      <c r="E26" s="4">
        <v>41</v>
      </c>
      <c r="F26" s="38">
        <f t="shared" si="0"/>
        <v>0</v>
      </c>
      <c r="G26" s="4">
        <f t="shared" si="1"/>
        <v>1</v>
      </c>
      <c r="H26" s="4"/>
    </row>
    <row r="27" ht="17.4" spans="1:8">
      <c r="A27" s="4"/>
      <c r="B27" s="4">
        <v>25</v>
      </c>
      <c r="C27" s="4">
        <v>20223641</v>
      </c>
      <c r="D27" s="4">
        <v>0</v>
      </c>
      <c r="E27" s="4">
        <v>43</v>
      </c>
      <c r="F27" s="38">
        <f t="shared" si="0"/>
        <v>0</v>
      </c>
      <c r="G27" s="4">
        <f t="shared" si="1"/>
        <v>1</v>
      </c>
      <c r="H27" s="4"/>
    </row>
    <row r="28" ht="17.4" spans="1:8">
      <c r="A28" s="4"/>
      <c r="B28" s="4">
        <v>26</v>
      </c>
      <c r="C28" s="4">
        <v>20223642</v>
      </c>
      <c r="D28" s="4">
        <v>0</v>
      </c>
      <c r="E28" s="4">
        <v>43</v>
      </c>
      <c r="F28" s="38">
        <f t="shared" si="0"/>
        <v>0</v>
      </c>
      <c r="G28" s="4">
        <f t="shared" si="1"/>
        <v>1</v>
      </c>
      <c r="H28" s="4"/>
    </row>
    <row r="29" ht="17.4" spans="1:8">
      <c r="A29" s="4"/>
      <c r="B29" s="4">
        <v>27</v>
      </c>
      <c r="C29" s="4">
        <v>20223643</v>
      </c>
      <c r="D29" s="4">
        <v>0</v>
      </c>
      <c r="E29" s="4">
        <v>43</v>
      </c>
      <c r="F29" s="38">
        <f t="shared" si="0"/>
        <v>0</v>
      </c>
      <c r="G29" s="4">
        <f t="shared" si="1"/>
        <v>1</v>
      </c>
      <c r="H29" s="4"/>
    </row>
    <row r="30" ht="17.4" spans="1:8">
      <c r="A30" s="4" t="s">
        <v>3</v>
      </c>
      <c r="B30" s="4">
        <v>28</v>
      </c>
      <c r="C30" s="4">
        <v>20192731</v>
      </c>
      <c r="D30" s="24"/>
      <c r="E30" s="24">
        <v>30</v>
      </c>
      <c r="F30" s="38">
        <f t="shared" si="0"/>
        <v>0</v>
      </c>
      <c r="G30" s="4"/>
      <c r="H30" s="4" t="s">
        <v>59</v>
      </c>
    </row>
    <row r="31" ht="17.4" spans="1:8">
      <c r="A31" s="4"/>
      <c r="B31" s="4">
        <v>29</v>
      </c>
      <c r="C31" s="4">
        <v>20192831</v>
      </c>
      <c r="D31" s="24"/>
      <c r="E31" s="24">
        <v>47</v>
      </c>
      <c r="F31" s="38">
        <f t="shared" si="0"/>
        <v>0</v>
      </c>
      <c r="G31" s="4"/>
      <c r="H31" s="4" t="s">
        <v>59</v>
      </c>
    </row>
    <row r="32" ht="17.4" spans="1:8">
      <c r="A32" s="4"/>
      <c r="B32" s="4">
        <v>30</v>
      </c>
      <c r="C32" s="4">
        <v>20192832</v>
      </c>
      <c r="D32" s="24"/>
      <c r="E32" s="24">
        <v>29</v>
      </c>
      <c r="F32" s="38">
        <f t="shared" si="0"/>
        <v>0</v>
      </c>
      <c r="G32" s="4"/>
      <c r="H32" s="4" t="s">
        <v>59</v>
      </c>
    </row>
    <row r="33" ht="17.4" spans="1:8">
      <c r="A33" s="4"/>
      <c r="B33" s="4">
        <v>31</v>
      </c>
      <c r="C33" s="4">
        <v>20192833</v>
      </c>
      <c r="D33" s="24"/>
      <c r="E33" s="24">
        <v>32</v>
      </c>
      <c r="F33" s="38">
        <f t="shared" si="0"/>
        <v>0</v>
      </c>
      <c r="G33" s="4"/>
      <c r="H33" s="4" t="s">
        <v>59</v>
      </c>
    </row>
    <row r="34" ht="17.4" spans="1:8">
      <c r="A34" s="4"/>
      <c r="B34" s="4">
        <v>32</v>
      </c>
      <c r="C34" s="4">
        <v>20202731</v>
      </c>
      <c r="D34" s="24">
        <v>0</v>
      </c>
      <c r="E34" s="24">
        <v>27</v>
      </c>
      <c r="F34" s="38">
        <f t="shared" si="0"/>
        <v>0</v>
      </c>
      <c r="G34" s="4">
        <f>RANK(F34,$F$30:$F$56,1)</f>
        <v>1</v>
      </c>
      <c r="H34" s="4"/>
    </row>
    <row r="35" ht="17.4" spans="1:8">
      <c r="A35" s="4"/>
      <c r="B35" s="4">
        <v>33</v>
      </c>
      <c r="C35" s="4">
        <v>20202831</v>
      </c>
      <c r="D35" s="24">
        <v>0</v>
      </c>
      <c r="E35" s="24">
        <v>47</v>
      </c>
      <c r="F35" s="38">
        <f t="shared" si="0"/>
        <v>0</v>
      </c>
      <c r="G35" s="4">
        <f t="shared" ref="G35:G56" si="2">RANK(F35,$F$30:$F$56,1)</f>
        <v>1</v>
      </c>
      <c r="H35" s="4"/>
    </row>
    <row r="36" ht="17.4" spans="1:8">
      <c r="A36" s="4"/>
      <c r="B36" s="4">
        <v>34</v>
      </c>
      <c r="C36" s="4">
        <v>20202832</v>
      </c>
      <c r="D36" s="24">
        <v>0</v>
      </c>
      <c r="E36" s="24">
        <v>27</v>
      </c>
      <c r="F36" s="38">
        <f t="shared" si="0"/>
        <v>0</v>
      </c>
      <c r="G36" s="4">
        <f t="shared" si="2"/>
        <v>1</v>
      </c>
      <c r="H36" s="4"/>
    </row>
    <row r="37" ht="17.4" spans="1:8">
      <c r="A37" s="4"/>
      <c r="B37" s="4">
        <v>35</v>
      </c>
      <c r="C37" s="4">
        <v>20202833</v>
      </c>
      <c r="D37" s="24">
        <v>0</v>
      </c>
      <c r="E37" s="24">
        <v>23</v>
      </c>
      <c r="F37" s="38">
        <f t="shared" si="0"/>
        <v>0</v>
      </c>
      <c r="G37" s="4">
        <f t="shared" si="2"/>
        <v>1</v>
      </c>
      <c r="H37" s="4"/>
    </row>
    <row r="38" ht="17.4" spans="1:8">
      <c r="A38" s="4"/>
      <c r="B38" s="4">
        <v>36</v>
      </c>
      <c r="C38" s="4">
        <v>20212731</v>
      </c>
      <c r="D38" s="24">
        <v>0</v>
      </c>
      <c r="E38" s="24">
        <v>40</v>
      </c>
      <c r="F38" s="38">
        <f t="shared" si="0"/>
        <v>0</v>
      </c>
      <c r="G38" s="4">
        <f t="shared" si="2"/>
        <v>1</v>
      </c>
      <c r="H38" s="4"/>
    </row>
    <row r="39" ht="17.4" spans="1:8">
      <c r="A39" s="4"/>
      <c r="B39" s="4">
        <v>37</v>
      </c>
      <c r="C39" s="4">
        <v>20212831</v>
      </c>
      <c r="D39" s="24">
        <v>0</v>
      </c>
      <c r="E39" s="24">
        <v>41</v>
      </c>
      <c r="F39" s="38">
        <f t="shared" si="0"/>
        <v>0</v>
      </c>
      <c r="G39" s="4">
        <f t="shared" si="2"/>
        <v>1</v>
      </c>
      <c r="H39" s="4"/>
    </row>
    <row r="40" ht="17.4" spans="1:8">
      <c r="A40" s="4"/>
      <c r="B40" s="4">
        <v>38</v>
      </c>
      <c r="C40" s="4">
        <v>20212832</v>
      </c>
      <c r="D40" s="24">
        <v>0</v>
      </c>
      <c r="E40" s="24">
        <v>41</v>
      </c>
      <c r="F40" s="38">
        <f t="shared" si="0"/>
        <v>0</v>
      </c>
      <c r="G40" s="4">
        <f t="shared" si="2"/>
        <v>1</v>
      </c>
      <c r="H40" s="4"/>
    </row>
    <row r="41" ht="17.4" spans="1:8">
      <c r="A41" s="4"/>
      <c r="B41" s="4">
        <v>39</v>
      </c>
      <c r="C41" s="4">
        <v>20212841</v>
      </c>
      <c r="D41" s="24"/>
      <c r="E41" s="24">
        <v>45</v>
      </c>
      <c r="F41" s="38">
        <f t="shared" si="0"/>
        <v>0</v>
      </c>
      <c r="G41" s="4"/>
      <c r="H41" s="4" t="s">
        <v>59</v>
      </c>
    </row>
    <row r="42" ht="17.4" spans="1:8">
      <c r="A42" s="4"/>
      <c r="B42" s="4">
        <v>40</v>
      </c>
      <c r="C42" s="4">
        <v>20212842</v>
      </c>
      <c r="D42" s="24"/>
      <c r="E42" s="24">
        <v>46</v>
      </c>
      <c r="F42" s="38">
        <f t="shared" si="0"/>
        <v>0</v>
      </c>
      <c r="G42" s="4"/>
      <c r="H42" s="4" t="s">
        <v>59</v>
      </c>
    </row>
    <row r="43" ht="17.4" spans="1:8">
      <c r="A43" s="4"/>
      <c r="B43" s="4">
        <v>41</v>
      </c>
      <c r="C43" s="4">
        <v>20212843</v>
      </c>
      <c r="D43" s="24"/>
      <c r="E43" s="24">
        <v>44</v>
      </c>
      <c r="F43" s="38">
        <f t="shared" si="0"/>
        <v>0</v>
      </c>
      <c r="G43" s="4"/>
      <c r="H43" s="4" t="s">
        <v>59</v>
      </c>
    </row>
    <row r="44" ht="17.4" spans="1:8">
      <c r="A44" s="4"/>
      <c r="B44" s="4">
        <v>42</v>
      </c>
      <c r="C44" s="4">
        <v>20222731</v>
      </c>
      <c r="D44" s="4">
        <v>0</v>
      </c>
      <c r="E44" s="4">
        <v>39</v>
      </c>
      <c r="F44" s="38">
        <f t="shared" si="0"/>
        <v>0</v>
      </c>
      <c r="G44" s="4">
        <f t="shared" si="2"/>
        <v>1</v>
      </c>
      <c r="H44" s="4"/>
    </row>
    <row r="45" ht="17.4" spans="1:8">
      <c r="A45" s="4"/>
      <c r="B45" s="4">
        <v>43</v>
      </c>
      <c r="C45" s="4">
        <v>20222732</v>
      </c>
      <c r="D45" s="4">
        <v>0</v>
      </c>
      <c r="E45" s="4">
        <v>42</v>
      </c>
      <c r="F45" s="38">
        <f t="shared" si="0"/>
        <v>0</v>
      </c>
      <c r="G45" s="4">
        <f t="shared" si="2"/>
        <v>1</v>
      </c>
      <c r="H45" s="4"/>
    </row>
    <row r="46" ht="17.4" spans="1:8">
      <c r="A46" s="4"/>
      <c r="B46" s="4">
        <v>44</v>
      </c>
      <c r="C46" s="4">
        <v>20222831</v>
      </c>
      <c r="D46" s="4">
        <v>0</v>
      </c>
      <c r="E46" s="4">
        <v>42</v>
      </c>
      <c r="F46" s="38">
        <f t="shared" si="0"/>
        <v>0</v>
      </c>
      <c r="G46" s="4">
        <f t="shared" si="2"/>
        <v>1</v>
      </c>
      <c r="H46" s="4"/>
    </row>
    <row r="47" ht="17.4" spans="1:8">
      <c r="A47" s="4"/>
      <c r="B47" s="4">
        <v>45</v>
      </c>
      <c r="C47" s="4">
        <v>20222832</v>
      </c>
      <c r="D47" s="4">
        <v>0</v>
      </c>
      <c r="E47" s="4">
        <v>41</v>
      </c>
      <c r="F47" s="38">
        <f t="shared" si="0"/>
        <v>0</v>
      </c>
      <c r="G47" s="4">
        <f t="shared" si="2"/>
        <v>1</v>
      </c>
      <c r="H47" s="4"/>
    </row>
    <row r="48" ht="17.4" spans="1:8">
      <c r="A48" s="4"/>
      <c r="B48" s="4">
        <v>46</v>
      </c>
      <c r="C48" s="4">
        <v>20222833</v>
      </c>
      <c r="D48" s="4">
        <v>0</v>
      </c>
      <c r="E48" s="4">
        <v>45</v>
      </c>
      <c r="F48" s="38">
        <f t="shared" si="0"/>
        <v>0</v>
      </c>
      <c r="G48" s="4">
        <f t="shared" si="2"/>
        <v>1</v>
      </c>
      <c r="H48" s="4"/>
    </row>
    <row r="49" ht="17.4" spans="1:8">
      <c r="A49" s="4"/>
      <c r="B49" s="4">
        <v>47</v>
      </c>
      <c r="C49" s="4">
        <v>20222834</v>
      </c>
      <c r="D49" s="4">
        <v>0</v>
      </c>
      <c r="E49" s="4">
        <v>45</v>
      </c>
      <c r="F49" s="38">
        <f t="shared" si="0"/>
        <v>0</v>
      </c>
      <c r="G49" s="4">
        <f t="shared" si="2"/>
        <v>1</v>
      </c>
      <c r="H49" s="4"/>
    </row>
    <row r="50" ht="17.4" spans="1:8">
      <c r="A50" s="4"/>
      <c r="B50" s="4">
        <v>48</v>
      </c>
      <c r="C50" s="4">
        <v>20222835</v>
      </c>
      <c r="D50" s="4">
        <v>0</v>
      </c>
      <c r="E50" s="4">
        <v>45</v>
      </c>
      <c r="F50" s="38">
        <f t="shared" si="0"/>
        <v>0</v>
      </c>
      <c r="G50" s="4">
        <f t="shared" si="2"/>
        <v>1</v>
      </c>
      <c r="H50" s="4"/>
    </row>
    <row r="51" ht="17.4" spans="1:8">
      <c r="A51" s="4"/>
      <c r="B51" s="4">
        <v>49</v>
      </c>
      <c r="C51" s="4">
        <v>20222836</v>
      </c>
      <c r="D51" s="4">
        <v>0</v>
      </c>
      <c r="E51" s="4">
        <v>40</v>
      </c>
      <c r="F51" s="38">
        <f t="shared" si="0"/>
        <v>0</v>
      </c>
      <c r="G51" s="4">
        <f t="shared" si="2"/>
        <v>1</v>
      </c>
      <c r="H51" s="4"/>
    </row>
    <row r="52" ht="17.4" spans="1:8">
      <c r="A52" s="4"/>
      <c r="B52" s="4">
        <v>50</v>
      </c>
      <c r="C52" s="4">
        <v>20222837</v>
      </c>
      <c r="D52" s="4">
        <v>0</v>
      </c>
      <c r="E52" s="4">
        <v>40</v>
      </c>
      <c r="F52" s="38">
        <f t="shared" si="0"/>
        <v>0</v>
      </c>
      <c r="G52" s="4">
        <f t="shared" si="2"/>
        <v>1</v>
      </c>
      <c r="H52" s="4"/>
    </row>
    <row r="53" ht="17.4" spans="1:8">
      <c r="A53" s="4"/>
      <c r="B53" s="4">
        <v>51</v>
      </c>
      <c r="C53" s="4">
        <v>20222841</v>
      </c>
      <c r="D53" s="4">
        <v>0</v>
      </c>
      <c r="E53" s="4">
        <v>36</v>
      </c>
      <c r="F53" s="38">
        <f t="shared" si="0"/>
        <v>0</v>
      </c>
      <c r="G53" s="4">
        <f t="shared" si="2"/>
        <v>1</v>
      </c>
      <c r="H53" s="4"/>
    </row>
    <row r="54" ht="17.4" spans="1:8">
      <c r="A54" s="4"/>
      <c r="B54" s="4">
        <v>52</v>
      </c>
      <c r="C54" s="4">
        <v>20222842</v>
      </c>
      <c r="D54" s="4">
        <v>0</v>
      </c>
      <c r="E54" s="4">
        <v>38</v>
      </c>
      <c r="F54" s="38">
        <f t="shared" si="0"/>
        <v>0</v>
      </c>
      <c r="G54" s="4">
        <f t="shared" si="2"/>
        <v>1</v>
      </c>
      <c r="H54" s="4"/>
    </row>
    <row r="55" ht="17.4" spans="1:8">
      <c r="A55" s="4"/>
      <c r="B55" s="4">
        <v>53</v>
      </c>
      <c r="C55" s="4">
        <v>20222843</v>
      </c>
      <c r="D55" s="4">
        <v>0</v>
      </c>
      <c r="E55" s="4">
        <v>38</v>
      </c>
      <c r="F55" s="38">
        <f t="shared" si="0"/>
        <v>0</v>
      </c>
      <c r="G55" s="4">
        <f t="shared" si="2"/>
        <v>1</v>
      </c>
      <c r="H55" s="4"/>
    </row>
    <row r="56" ht="17.4" spans="1:8">
      <c r="A56" s="4"/>
      <c r="B56" s="4">
        <v>54</v>
      </c>
      <c r="C56" s="4">
        <v>20222844</v>
      </c>
      <c r="D56" s="4">
        <v>0</v>
      </c>
      <c r="E56" s="4">
        <v>36</v>
      </c>
      <c r="F56" s="38">
        <f t="shared" si="0"/>
        <v>0</v>
      </c>
      <c r="G56" s="4">
        <f t="shared" si="2"/>
        <v>1</v>
      </c>
      <c r="H56" s="4"/>
    </row>
    <row r="57" ht="17.4" spans="1:8">
      <c r="A57" s="4" t="s">
        <v>4</v>
      </c>
      <c r="B57" s="4">
        <v>55</v>
      </c>
      <c r="C57" s="4">
        <v>20192331</v>
      </c>
      <c r="D57" s="24"/>
      <c r="E57" s="4">
        <v>36</v>
      </c>
      <c r="F57" s="38">
        <f t="shared" si="0"/>
        <v>0</v>
      </c>
      <c r="G57" s="4"/>
      <c r="H57" s="4" t="s">
        <v>59</v>
      </c>
    </row>
    <row r="58" ht="17.4" spans="1:8">
      <c r="A58" s="4"/>
      <c r="B58" s="4">
        <v>56</v>
      </c>
      <c r="C58" s="4">
        <v>20192332</v>
      </c>
      <c r="D58" s="24"/>
      <c r="E58" s="4">
        <v>34</v>
      </c>
      <c r="F58" s="38">
        <f t="shared" si="0"/>
        <v>0</v>
      </c>
      <c r="G58" s="4"/>
      <c r="H58" s="4" t="s">
        <v>59</v>
      </c>
    </row>
    <row r="59" ht="17.4" spans="1:8">
      <c r="A59" s="4"/>
      <c r="B59" s="4">
        <v>57</v>
      </c>
      <c r="C59" s="4">
        <v>20192931</v>
      </c>
      <c r="D59" s="24"/>
      <c r="E59" s="4">
        <v>30</v>
      </c>
      <c r="F59" s="38">
        <f t="shared" si="0"/>
        <v>0</v>
      </c>
      <c r="G59" s="4"/>
      <c r="H59" s="4" t="s">
        <v>59</v>
      </c>
    </row>
    <row r="60" ht="17.4" spans="1:8">
      <c r="A60" s="4"/>
      <c r="B60" s="4">
        <v>58</v>
      </c>
      <c r="C60" s="4">
        <v>20192932</v>
      </c>
      <c r="D60" s="24"/>
      <c r="E60" s="4">
        <v>28</v>
      </c>
      <c r="F60" s="38">
        <f t="shared" si="0"/>
        <v>0</v>
      </c>
      <c r="G60" s="4"/>
      <c r="H60" s="4" t="s">
        <v>59</v>
      </c>
    </row>
    <row r="61" ht="17.4" spans="1:8">
      <c r="A61" s="4"/>
      <c r="B61" s="4">
        <v>59</v>
      </c>
      <c r="C61" s="4">
        <v>20193031</v>
      </c>
      <c r="D61" s="24"/>
      <c r="E61" s="4">
        <v>45</v>
      </c>
      <c r="F61" s="38">
        <f t="shared" si="0"/>
        <v>0</v>
      </c>
      <c r="G61" s="4"/>
      <c r="H61" s="4" t="s">
        <v>59</v>
      </c>
    </row>
    <row r="62" ht="17.4" spans="1:8">
      <c r="A62" s="4"/>
      <c r="B62" s="4">
        <v>60</v>
      </c>
      <c r="C62" s="4">
        <v>20193032</v>
      </c>
      <c r="D62" s="24"/>
      <c r="E62" s="4">
        <v>47</v>
      </c>
      <c r="F62" s="38">
        <f t="shared" si="0"/>
        <v>0</v>
      </c>
      <c r="G62" s="4"/>
      <c r="H62" s="4" t="s">
        <v>59</v>
      </c>
    </row>
    <row r="63" ht="17.4" spans="1:8">
      <c r="A63" s="4"/>
      <c r="B63" s="4">
        <v>61</v>
      </c>
      <c r="C63" s="4">
        <v>20193033</v>
      </c>
      <c r="D63" s="24"/>
      <c r="E63" s="4">
        <v>45</v>
      </c>
      <c r="F63" s="38">
        <f t="shared" si="0"/>
        <v>0</v>
      </c>
      <c r="G63" s="4"/>
      <c r="H63" s="4" t="s">
        <v>59</v>
      </c>
    </row>
    <row r="64" ht="17.4" spans="1:8">
      <c r="A64" s="4"/>
      <c r="B64" s="4">
        <v>62</v>
      </c>
      <c r="C64" s="4">
        <v>20193034</v>
      </c>
      <c r="D64" s="24"/>
      <c r="E64" s="4">
        <v>42</v>
      </c>
      <c r="F64" s="38">
        <f t="shared" si="0"/>
        <v>0</v>
      </c>
      <c r="G64" s="4"/>
      <c r="H64" s="4" t="s">
        <v>59</v>
      </c>
    </row>
    <row r="65" ht="17.4" spans="1:8">
      <c r="A65" s="4"/>
      <c r="B65" s="4">
        <v>63</v>
      </c>
      <c r="C65" s="4">
        <v>20193035</v>
      </c>
      <c r="D65" s="24"/>
      <c r="E65" s="4">
        <v>39</v>
      </c>
      <c r="F65" s="38">
        <f t="shared" si="0"/>
        <v>0</v>
      </c>
      <c r="G65" s="4"/>
      <c r="H65" s="4" t="s">
        <v>59</v>
      </c>
    </row>
    <row r="66" ht="17.4" spans="1:8">
      <c r="A66" s="4"/>
      <c r="B66" s="4">
        <v>64</v>
      </c>
      <c r="C66" s="4">
        <v>20193036</v>
      </c>
      <c r="D66" s="24"/>
      <c r="E66" s="4">
        <v>44</v>
      </c>
      <c r="F66" s="38">
        <f t="shared" si="0"/>
        <v>0</v>
      </c>
      <c r="G66" s="4"/>
      <c r="H66" s="4" t="s">
        <v>59</v>
      </c>
    </row>
    <row r="67" ht="17.4" spans="1:8">
      <c r="A67" s="4"/>
      <c r="B67" s="4">
        <v>65</v>
      </c>
      <c r="C67" s="4">
        <v>20193037</v>
      </c>
      <c r="D67" s="24"/>
      <c r="E67" s="4">
        <v>41</v>
      </c>
      <c r="F67" s="38">
        <f t="shared" ref="F67:F130" si="3">D67/E67</f>
        <v>0</v>
      </c>
      <c r="G67" s="4"/>
      <c r="H67" s="4" t="s">
        <v>59</v>
      </c>
    </row>
    <row r="68" ht="17.4" spans="1:8">
      <c r="A68" s="4"/>
      <c r="B68" s="4">
        <v>66</v>
      </c>
      <c r="C68" s="4">
        <v>20193038</v>
      </c>
      <c r="D68" s="24"/>
      <c r="E68" s="4">
        <v>43</v>
      </c>
      <c r="F68" s="38">
        <f t="shared" si="3"/>
        <v>0</v>
      </c>
      <c r="G68" s="4"/>
      <c r="H68" s="4" t="s">
        <v>59</v>
      </c>
    </row>
    <row r="69" ht="17.4" spans="1:8">
      <c r="A69" s="4"/>
      <c r="B69" s="4">
        <v>67</v>
      </c>
      <c r="C69" s="4">
        <v>20202331</v>
      </c>
      <c r="D69" s="24">
        <v>0</v>
      </c>
      <c r="E69" s="4">
        <v>39</v>
      </c>
      <c r="F69" s="38">
        <f t="shared" si="3"/>
        <v>0</v>
      </c>
      <c r="G69" s="4">
        <f t="shared" ref="G69:G100" si="4">RANK(F69,$F$57:$F$100,1)</f>
        <v>1</v>
      </c>
      <c r="H69" s="4"/>
    </row>
    <row r="70" ht="17.4" spans="1:8">
      <c r="A70" s="4"/>
      <c r="B70" s="47">
        <v>68</v>
      </c>
      <c r="C70" s="47">
        <v>20202332</v>
      </c>
      <c r="D70" s="48">
        <v>2</v>
      </c>
      <c r="E70" s="47">
        <v>37</v>
      </c>
      <c r="F70" s="49">
        <f t="shared" si="3"/>
        <v>0.0540540540540541</v>
      </c>
      <c r="G70" s="47">
        <f t="shared" si="4"/>
        <v>44</v>
      </c>
      <c r="H70" s="47" t="s">
        <v>36</v>
      </c>
    </row>
    <row r="71" ht="17.4" spans="1:8">
      <c r="A71" s="4"/>
      <c r="B71" s="4">
        <v>69</v>
      </c>
      <c r="C71" s="4">
        <v>20202931</v>
      </c>
      <c r="D71" s="24">
        <v>0</v>
      </c>
      <c r="E71" s="4">
        <v>31</v>
      </c>
      <c r="F71" s="38">
        <f t="shared" si="3"/>
        <v>0</v>
      </c>
      <c r="G71" s="4">
        <f t="shared" si="4"/>
        <v>1</v>
      </c>
      <c r="H71" s="4"/>
    </row>
    <row r="72" ht="17.4" spans="1:8">
      <c r="A72" s="4"/>
      <c r="B72" s="4">
        <v>70</v>
      </c>
      <c r="C72" s="4">
        <v>20202932</v>
      </c>
      <c r="D72" s="24">
        <v>0</v>
      </c>
      <c r="E72" s="4">
        <v>23</v>
      </c>
      <c r="F72" s="38">
        <f t="shared" si="3"/>
        <v>0</v>
      </c>
      <c r="G72" s="4">
        <f t="shared" si="4"/>
        <v>1</v>
      </c>
      <c r="H72" s="4"/>
    </row>
    <row r="73" ht="17.4" spans="1:8">
      <c r="A73" s="4"/>
      <c r="B73" s="4">
        <v>71</v>
      </c>
      <c r="C73" s="4">
        <v>20202933</v>
      </c>
      <c r="D73" s="24">
        <v>0</v>
      </c>
      <c r="E73" s="4">
        <v>29</v>
      </c>
      <c r="F73" s="38">
        <f t="shared" si="3"/>
        <v>0</v>
      </c>
      <c r="G73" s="4">
        <f t="shared" si="4"/>
        <v>1</v>
      </c>
      <c r="H73" s="4"/>
    </row>
    <row r="74" ht="17.4" spans="1:8">
      <c r="A74" s="4"/>
      <c r="B74" s="4">
        <v>72</v>
      </c>
      <c r="C74" s="4">
        <v>20203031</v>
      </c>
      <c r="D74" s="24">
        <v>0</v>
      </c>
      <c r="E74" s="4">
        <v>51</v>
      </c>
      <c r="F74" s="38">
        <f t="shared" si="3"/>
        <v>0</v>
      </c>
      <c r="G74" s="4">
        <f t="shared" si="4"/>
        <v>1</v>
      </c>
      <c r="H74" s="4"/>
    </row>
    <row r="75" ht="17.4" spans="1:8">
      <c r="A75" s="4"/>
      <c r="B75" s="4">
        <v>73</v>
      </c>
      <c r="C75" s="4">
        <v>20203032</v>
      </c>
      <c r="D75" s="24">
        <v>0</v>
      </c>
      <c r="E75" s="4">
        <v>52</v>
      </c>
      <c r="F75" s="38">
        <f t="shared" si="3"/>
        <v>0</v>
      </c>
      <c r="G75" s="4">
        <f t="shared" si="4"/>
        <v>1</v>
      </c>
      <c r="H75" s="4"/>
    </row>
    <row r="76" ht="17.4" spans="1:8">
      <c r="A76" s="4"/>
      <c r="B76" s="4">
        <v>74</v>
      </c>
      <c r="C76" s="4">
        <v>20203033</v>
      </c>
      <c r="D76" s="24">
        <v>0</v>
      </c>
      <c r="E76" s="4">
        <v>47</v>
      </c>
      <c r="F76" s="38">
        <f t="shared" si="3"/>
        <v>0</v>
      </c>
      <c r="G76" s="4">
        <f t="shared" si="4"/>
        <v>1</v>
      </c>
      <c r="H76" s="4"/>
    </row>
    <row r="77" ht="17.4" spans="1:8">
      <c r="A77" s="4"/>
      <c r="B77" s="4">
        <v>75</v>
      </c>
      <c r="C77" s="4">
        <v>20203034</v>
      </c>
      <c r="D77" s="24">
        <v>0</v>
      </c>
      <c r="E77" s="4">
        <v>48</v>
      </c>
      <c r="F77" s="38">
        <f t="shared" si="3"/>
        <v>0</v>
      </c>
      <c r="G77" s="4">
        <f t="shared" si="4"/>
        <v>1</v>
      </c>
      <c r="H77" s="4"/>
    </row>
    <row r="78" ht="17.4" spans="1:8">
      <c r="A78" s="4"/>
      <c r="B78" s="4">
        <v>76</v>
      </c>
      <c r="C78" s="4">
        <v>20203035</v>
      </c>
      <c r="D78" s="24">
        <v>0</v>
      </c>
      <c r="E78" s="4">
        <v>51</v>
      </c>
      <c r="F78" s="38">
        <f t="shared" si="3"/>
        <v>0</v>
      </c>
      <c r="G78" s="4">
        <f t="shared" si="4"/>
        <v>1</v>
      </c>
      <c r="H78" s="4"/>
    </row>
    <row r="79" ht="17.4" spans="1:8">
      <c r="A79" s="4"/>
      <c r="B79" s="4">
        <v>77</v>
      </c>
      <c r="C79" s="4">
        <v>20203036</v>
      </c>
      <c r="D79" s="24">
        <v>0</v>
      </c>
      <c r="E79" s="4">
        <v>50</v>
      </c>
      <c r="F79" s="38">
        <f t="shared" si="3"/>
        <v>0</v>
      </c>
      <c r="G79" s="4">
        <f t="shared" si="4"/>
        <v>1</v>
      </c>
      <c r="H79" s="4"/>
    </row>
    <row r="80" ht="17.4" spans="1:8">
      <c r="A80" s="4"/>
      <c r="B80" s="4">
        <v>78</v>
      </c>
      <c r="C80" s="4">
        <v>20212331</v>
      </c>
      <c r="D80" s="24">
        <v>0</v>
      </c>
      <c r="E80" s="4">
        <v>32</v>
      </c>
      <c r="F80" s="38">
        <f t="shared" si="3"/>
        <v>0</v>
      </c>
      <c r="G80" s="4">
        <f t="shared" si="4"/>
        <v>1</v>
      </c>
      <c r="H80" s="4"/>
    </row>
    <row r="81" ht="17.4" spans="1:8">
      <c r="A81" s="4"/>
      <c r="B81" s="4">
        <v>79</v>
      </c>
      <c r="C81" s="4">
        <v>20212332</v>
      </c>
      <c r="D81" s="24">
        <v>0</v>
      </c>
      <c r="E81" s="4">
        <v>32</v>
      </c>
      <c r="F81" s="38">
        <f t="shared" si="3"/>
        <v>0</v>
      </c>
      <c r="G81" s="4">
        <f t="shared" si="4"/>
        <v>1</v>
      </c>
      <c r="H81" s="4"/>
    </row>
    <row r="82" ht="17.4" spans="1:8">
      <c r="A82" s="4"/>
      <c r="B82" s="4">
        <v>80</v>
      </c>
      <c r="C82" s="4">
        <v>20212333</v>
      </c>
      <c r="D82" s="24">
        <v>0</v>
      </c>
      <c r="E82" s="4">
        <v>30</v>
      </c>
      <c r="F82" s="38">
        <f t="shared" si="3"/>
        <v>0</v>
      </c>
      <c r="G82" s="4">
        <f t="shared" si="4"/>
        <v>1</v>
      </c>
      <c r="H82" s="4"/>
    </row>
    <row r="83" ht="17.4" spans="1:8">
      <c r="A83" s="4"/>
      <c r="B83" s="4">
        <v>81</v>
      </c>
      <c r="C83" s="4">
        <v>20212931</v>
      </c>
      <c r="D83" s="24">
        <v>0</v>
      </c>
      <c r="E83" s="4">
        <v>41</v>
      </c>
      <c r="F83" s="38">
        <f t="shared" si="3"/>
        <v>0</v>
      </c>
      <c r="G83" s="4">
        <f t="shared" si="4"/>
        <v>1</v>
      </c>
      <c r="H83" s="4"/>
    </row>
    <row r="84" ht="17.4" spans="1:8">
      <c r="A84" s="4"/>
      <c r="B84" s="4">
        <v>82</v>
      </c>
      <c r="C84" s="4">
        <v>20212932</v>
      </c>
      <c r="D84" s="24">
        <v>0</v>
      </c>
      <c r="E84" s="4">
        <v>38</v>
      </c>
      <c r="F84" s="38">
        <f t="shared" si="3"/>
        <v>0</v>
      </c>
      <c r="G84" s="4">
        <f t="shared" si="4"/>
        <v>1</v>
      </c>
      <c r="H84" s="4"/>
    </row>
    <row r="85" ht="17.4" spans="1:8">
      <c r="A85" s="4"/>
      <c r="B85" s="4">
        <v>83</v>
      </c>
      <c r="C85" s="4">
        <v>20212933</v>
      </c>
      <c r="D85" s="24">
        <v>0</v>
      </c>
      <c r="E85" s="4">
        <v>40</v>
      </c>
      <c r="F85" s="38">
        <f t="shared" si="3"/>
        <v>0</v>
      </c>
      <c r="G85" s="4">
        <f t="shared" si="4"/>
        <v>1</v>
      </c>
      <c r="H85" s="4"/>
    </row>
    <row r="86" ht="17.4" spans="1:8">
      <c r="A86" s="4"/>
      <c r="B86" s="4">
        <v>84</v>
      </c>
      <c r="C86" s="4">
        <v>20212941</v>
      </c>
      <c r="D86" s="24">
        <v>0</v>
      </c>
      <c r="E86" s="4">
        <v>40</v>
      </c>
      <c r="F86" s="38">
        <f t="shared" si="3"/>
        <v>0</v>
      </c>
      <c r="G86" s="4">
        <f t="shared" si="4"/>
        <v>1</v>
      </c>
      <c r="H86" s="4"/>
    </row>
    <row r="87" ht="17.4" spans="1:8">
      <c r="A87" s="4"/>
      <c r="B87" s="4">
        <v>85</v>
      </c>
      <c r="C87" s="4">
        <v>20213031</v>
      </c>
      <c r="D87" s="24">
        <v>0</v>
      </c>
      <c r="E87" s="4">
        <v>44</v>
      </c>
      <c r="F87" s="38">
        <f t="shared" si="3"/>
        <v>0</v>
      </c>
      <c r="G87" s="4">
        <f t="shared" si="4"/>
        <v>1</v>
      </c>
      <c r="H87" s="4"/>
    </row>
    <row r="88" ht="17.4" spans="1:8">
      <c r="A88" s="4"/>
      <c r="B88" s="4">
        <v>86</v>
      </c>
      <c r="C88" s="4">
        <v>20213032</v>
      </c>
      <c r="D88" s="24">
        <v>0</v>
      </c>
      <c r="E88" s="4">
        <v>35</v>
      </c>
      <c r="F88" s="38">
        <f t="shared" si="3"/>
        <v>0</v>
      </c>
      <c r="G88" s="4">
        <f t="shared" si="4"/>
        <v>1</v>
      </c>
      <c r="H88" s="4"/>
    </row>
    <row r="89" ht="17.4" spans="1:8">
      <c r="A89" s="4"/>
      <c r="B89" s="4">
        <v>87</v>
      </c>
      <c r="C89" s="4">
        <v>20213033</v>
      </c>
      <c r="D89" s="24">
        <v>0</v>
      </c>
      <c r="E89" s="4">
        <v>35</v>
      </c>
      <c r="F89" s="38">
        <f t="shared" si="3"/>
        <v>0</v>
      </c>
      <c r="G89" s="4">
        <f t="shared" si="4"/>
        <v>1</v>
      </c>
      <c r="H89" s="4"/>
    </row>
    <row r="90" ht="17.4" spans="1:8">
      <c r="A90" s="4"/>
      <c r="B90" s="4">
        <v>88</v>
      </c>
      <c r="C90" s="4">
        <v>20222331</v>
      </c>
      <c r="D90" s="24">
        <v>0</v>
      </c>
      <c r="E90" s="4">
        <v>30</v>
      </c>
      <c r="F90" s="38">
        <f t="shared" si="3"/>
        <v>0</v>
      </c>
      <c r="G90" s="4">
        <f t="shared" si="4"/>
        <v>1</v>
      </c>
      <c r="H90" s="4"/>
    </row>
    <row r="91" ht="17.4" spans="1:8">
      <c r="A91" s="4"/>
      <c r="B91" s="4">
        <v>89</v>
      </c>
      <c r="C91" s="4">
        <v>20222332</v>
      </c>
      <c r="D91" s="24">
        <v>0</v>
      </c>
      <c r="E91" s="4">
        <v>30</v>
      </c>
      <c r="F91" s="38">
        <f t="shared" si="3"/>
        <v>0</v>
      </c>
      <c r="G91" s="4">
        <f t="shared" si="4"/>
        <v>1</v>
      </c>
      <c r="H91" s="4"/>
    </row>
    <row r="92" ht="17.4" spans="1:8">
      <c r="A92" s="4"/>
      <c r="B92" s="4">
        <v>90</v>
      </c>
      <c r="C92" s="4">
        <v>20222333</v>
      </c>
      <c r="D92" s="24">
        <v>0</v>
      </c>
      <c r="E92" s="4">
        <v>29</v>
      </c>
      <c r="F92" s="38">
        <f t="shared" si="3"/>
        <v>0</v>
      </c>
      <c r="G92" s="4">
        <f t="shared" si="4"/>
        <v>1</v>
      </c>
      <c r="H92" s="4"/>
    </row>
    <row r="93" ht="17.4" spans="1:8">
      <c r="A93" s="4"/>
      <c r="B93" s="4">
        <v>91</v>
      </c>
      <c r="C93" s="4">
        <v>20222931</v>
      </c>
      <c r="D93" s="24">
        <v>0</v>
      </c>
      <c r="E93" s="4">
        <v>43</v>
      </c>
      <c r="F93" s="38">
        <f t="shared" si="3"/>
        <v>0</v>
      </c>
      <c r="G93" s="4">
        <f t="shared" si="4"/>
        <v>1</v>
      </c>
      <c r="H93" s="4"/>
    </row>
    <row r="94" ht="17.4" spans="1:8">
      <c r="A94" s="4"/>
      <c r="B94" s="4">
        <v>92</v>
      </c>
      <c r="C94" s="4">
        <v>20222932</v>
      </c>
      <c r="D94" s="24">
        <v>0</v>
      </c>
      <c r="E94" s="4">
        <v>42</v>
      </c>
      <c r="F94" s="38">
        <f t="shared" si="3"/>
        <v>0</v>
      </c>
      <c r="G94" s="4">
        <f t="shared" si="4"/>
        <v>1</v>
      </c>
      <c r="H94" s="4"/>
    </row>
    <row r="95" ht="17.4" spans="1:8">
      <c r="A95" s="4"/>
      <c r="B95" s="4">
        <v>93</v>
      </c>
      <c r="C95" s="4">
        <v>20222933</v>
      </c>
      <c r="D95" s="24">
        <v>0</v>
      </c>
      <c r="E95" s="4">
        <v>45</v>
      </c>
      <c r="F95" s="38">
        <f t="shared" si="3"/>
        <v>0</v>
      </c>
      <c r="G95" s="4">
        <f t="shared" si="4"/>
        <v>1</v>
      </c>
      <c r="H95" s="4"/>
    </row>
    <row r="96" ht="17.4" spans="1:8">
      <c r="A96" s="4"/>
      <c r="B96" s="4">
        <v>94</v>
      </c>
      <c r="C96" s="4">
        <v>20222934</v>
      </c>
      <c r="D96" s="24">
        <v>0</v>
      </c>
      <c r="E96" s="4">
        <v>40</v>
      </c>
      <c r="F96" s="38">
        <f t="shared" si="3"/>
        <v>0</v>
      </c>
      <c r="G96" s="4">
        <f t="shared" si="4"/>
        <v>1</v>
      </c>
      <c r="H96" s="4"/>
    </row>
    <row r="97" ht="17.4" spans="1:8">
      <c r="A97" s="4"/>
      <c r="B97" s="4">
        <v>95</v>
      </c>
      <c r="C97" s="4">
        <v>20222941</v>
      </c>
      <c r="D97" s="24">
        <v>0</v>
      </c>
      <c r="E97" s="4">
        <v>45</v>
      </c>
      <c r="F97" s="38">
        <f t="shared" si="3"/>
        <v>0</v>
      </c>
      <c r="G97" s="4">
        <f t="shared" si="4"/>
        <v>1</v>
      </c>
      <c r="H97" s="4"/>
    </row>
    <row r="98" ht="17.4" spans="1:8">
      <c r="A98" s="4"/>
      <c r="B98" s="4">
        <v>96</v>
      </c>
      <c r="C98" s="4">
        <v>20223031</v>
      </c>
      <c r="D98" s="24">
        <v>0</v>
      </c>
      <c r="E98" s="4">
        <v>45</v>
      </c>
      <c r="F98" s="38">
        <f t="shared" si="3"/>
        <v>0</v>
      </c>
      <c r="G98" s="4">
        <f t="shared" si="4"/>
        <v>1</v>
      </c>
      <c r="H98" s="4"/>
    </row>
    <row r="99" ht="17.4" spans="1:8">
      <c r="A99" s="4"/>
      <c r="B99" s="4">
        <v>97</v>
      </c>
      <c r="C99" s="4">
        <v>20223032</v>
      </c>
      <c r="D99" s="24">
        <v>0</v>
      </c>
      <c r="E99" s="4">
        <v>35</v>
      </c>
      <c r="F99" s="38">
        <f t="shared" si="3"/>
        <v>0</v>
      </c>
      <c r="G99" s="4">
        <f t="shared" si="4"/>
        <v>1</v>
      </c>
      <c r="H99" s="4"/>
    </row>
    <row r="100" ht="17.4" spans="1:8">
      <c r="A100" s="4"/>
      <c r="B100" s="4">
        <v>98</v>
      </c>
      <c r="C100" s="4">
        <v>20223033</v>
      </c>
      <c r="D100" s="24">
        <v>0</v>
      </c>
      <c r="E100" s="4">
        <v>35</v>
      </c>
      <c r="F100" s="38">
        <f t="shared" si="3"/>
        <v>0</v>
      </c>
      <c r="G100" s="4">
        <f t="shared" si="4"/>
        <v>1</v>
      </c>
      <c r="H100" s="4"/>
    </row>
    <row r="101" ht="17.4" spans="1:8">
      <c r="A101" s="4" t="s">
        <v>5</v>
      </c>
      <c r="B101" s="4">
        <v>99</v>
      </c>
      <c r="C101" s="4">
        <v>20192131</v>
      </c>
      <c r="D101" s="24">
        <v>0</v>
      </c>
      <c r="E101" s="24">
        <v>49</v>
      </c>
      <c r="F101" s="38">
        <f t="shared" si="3"/>
        <v>0</v>
      </c>
      <c r="G101" s="4">
        <f>RANK(F101,$F$101:$F$145,1)</f>
        <v>1</v>
      </c>
      <c r="H101" s="4"/>
    </row>
    <row r="102" ht="17.4" spans="1:8">
      <c r="A102" s="4"/>
      <c r="B102" s="4">
        <v>100</v>
      </c>
      <c r="C102" s="4">
        <v>20192132</v>
      </c>
      <c r="D102" s="24">
        <v>0</v>
      </c>
      <c r="E102" s="24">
        <v>23</v>
      </c>
      <c r="F102" s="38">
        <f t="shared" si="3"/>
        <v>0</v>
      </c>
      <c r="G102" s="4">
        <f t="shared" ref="G102:G145" si="5">RANK(F102,$F$101:$F$145,1)</f>
        <v>1</v>
      </c>
      <c r="H102" s="4"/>
    </row>
    <row r="103" ht="17.4" spans="1:8">
      <c r="A103" s="4"/>
      <c r="B103" s="4">
        <v>101</v>
      </c>
      <c r="C103" s="4">
        <v>20192133</v>
      </c>
      <c r="D103" s="24">
        <v>0</v>
      </c>
      <c r="E103" s="24">
        <v>38</v>
      </c>
      <c r="F103" s="38">
        <f t="shared" si="3"/>
        <v>0</v>
      </c>
      <c r="G103" s="4">
        <f t="shared" si="5"/>
        <v>1</v>
      </c>
      <c r="H103" s="4"/>
    </row>
    <row r="104" ht="17.4" spans="1:8">
      <c r="A104" s="4"/>
      <c r="B104" s="4">
        <v>102</v>
      </c>
      <c r="C104" s="4">
        <v>20192134</v>
      </c>
      <c r="D104" s="24">
        <v>0</v>
      </c>
      <c r="E104" s="24">
        <v>35</v>
      </c>
      <c r="F104" s="38">
        <f t="shared" si="3"/>
        <v>0</v>
      </c>
      <c r="G104" s="4">
        <f t="shared" si="5"/>
        <v>1</v>
      </c>
      <c r="H104" s="4"/>
    </row>
    <row r="105" ht="17.4" spans="1:8">
      <c r="A105" s="4"/>
      <c r="B105" s="4">
        <v>103</v>
      </c>
      <c r="C105" s="4">
        <v>20192135</v>
      </c>
      <c r="D105" s="24">
        <v>0</v>
      </c>
      <c r="E105" s="24">
        <v>47</v>
      </c>
      <c r="F105" s="38">
        <f t="shared" si="3"/>
        <v>0</v>
      </c>
      <c r="G105" s="4">
        <f t="shared" si="5"/>
        <v>1</v>
      </c>
      <c r="H105" s="4"/>
    </row>
    <row r="106" ht="17.4" spans="1:8">
      <c r="A106" s="4"/>
      <c r="B106" s="4">
        <v>104</v>
      </c>
      <c r="C106" s="4">
        <v>20192136</v>
      </c>
      <c r="D106" s="24">
        <v>0</v>
      </c>
      <c r="E106" s="24">
        <v>40</v>
      </c>
      <c r="F106" s="38">
        <f t="shared" si="3"/>
        <v>0</v>
      </c>
      <c r="G106" s="4">
        <f t="shared" si="5"/>
        <v>1</v>
      </c>
      <c r="H106" s="4"/>
    </row>
    <row r="107" ht="17.4" spans="1:8">
      <c r="A107" s="4"/>
      <c r="B107" s="4">
        <v>105</v>
      </c>
      <c r="C107" s="4">
        <v>20192137</v>
      </c>
      <c r="D107" s="24">
        <v>0</v>
      </c>
      <c r="E107" s="24">
        <v>40</v>
      </c>
      <c r="F107" s="38">
        <f t="shared" si="3"/>
        <v>0</v>
      </c>
      <c r="G107" s="4">
        <f t="shared" si="5"/>
        <v>1</v>
      </c>
      <c r="H107" s="4"/>
    </row>
    <row r="108" ht="17.4" spans="1:8">
      <c r="A108" s="4"/>
      <c r="B108" s="4">
        <v>106</v>
      </c>
      <c r="C108" s="4">
        <v>20193131</v>
      </c>
      <c r="D108" s="24">
        <v>0</v>
      </c>
      <c r="E108" s="24">
        <v>47</v>
      </c>
      <c r="F108" s="38">
        <f t="shared" si="3"/>
        <v>0</v>
      </c>
      <c r="G108" s="4">
        <f t="shared" si="5"/>
        <v>1</v>
      </c>
      <c r="H108" s="4"/>
    </row>
    <row r="109" ht="17.4" spans="1:8">
      <c r="A109" s="4"/>
      <c r="B109" s="4">
        <v>107</v>
      </c>
      <c r="C109" s="4">
        <v>20193132</v>
      </c>
      <c r="D109" s="24">
        <v>0</v>
      </c>
      <c r="E109" s="24">
        <v>42</v>
      </c>
      <c r="F109" s="38">
        <f t="shared" si="3"/>
        <v>0</v>
      </c>
      <c r="G109" s="4">
        <f t="shared" si="5"/>
        <v>1</v>
      </c>
      <c r="H109" s="4"/>
    </row>
    <row r="110" ht="17.4" spans="1:8">
      <c r="A110" s="4"/>
      <c r="B110" s="4">
        <v>108</v>
      </c>
      <c r="C110" s="4">
        <v>20202131</v>
      </c>
      <c r="D110" s="24">
        <v>0</v>
      </c>
      <c r="E110" s="24">
        <v>40</v>
      </c>
      <c r="F110" s="38">
        <f t="shared" si="3"/>
        <v>0</v>
      </c>
      <c r="G110" s="4">
        <f t="shared" si="5"/>
        <v>1</v>
      </c>
      <c r="H110" s="4"/>
    </row>
    <row r="111" ht="17.4" spans="1:8">
      <c r="A111" s="4"/>
      <c r="B111" s="4">
        <v>109</v>
      </c>
      <c r="C111" s="4">
        <v>20202132</v>
      </c>
      <c r="D111" s="24">
        <v>0</v>
      </c>
      <c r="E111" s="24">
        <v>38</v>
      </c>
      <c r="F111" s="38">
        <f t="shared" si="3"/>
        <v>0</v>
      </c>
      <c r="G111" s="4">
        <f t="shared" si="5"/>
        <v>1</v>
      </c>
      <c r="H111" s="4"/>
    </row>
    <row r="112" ht="17.4" spans="1:8">
      <c r="A112" s="4"/>
      <c r="B112" s="4">
        <v>110</v>
      </c>
      <c r="C112" s="4">
        <v>20202133</v>
      </c>
      <c r="D112" s="24">
        <v>0</v>
      </c>
      <c r="E112" s="24">
        <v>35</v>
      </c>
      <c r="F112" s="38">
        <f t="shared" si="3"/>
        <v>0</v>
      </c>
      <c r="G112" s="4">
        <f t="shared" si="5"/>
        <v>1</v>
      </c>
      <c r="H112" s="4"/>
    </row>
    <row r="113" ht="17.4" spans="1:8">
      <c r="A113" s="4"/>
      <c r="B113" s="4">
        <v>111</v>
      </c>
      <c r="C113" s="4">
        <v>20202134</v>
      </c>
      <c r="D113" s="24">
        <v>0</v>
      </c>
      <c r="E113" s="24">
        <v>34</v>
      </c>
      <c r="F113" s="38">
        <f t="shared" si="3"/>
        <v>0</v>
      </c>
      <c r="G113" s="4">
        <f t="shared" si="5"/>
        <v>1</v>
      </c>
      <c r="H113" s="4"/>
    </row>
    <row r="114" ht="17.4" spans="1:8">
      <c r="A114" s="4"/>
      <c r="B114" s="4">
        <v>112</v>
      </c>
      <c r="C114" s="4">
        <v>20202135</v>
      </c>
      <c r="D114" s="24">
        <v>0</v>
      </c>
      <c r="E114" s="24">
        <v>55</v>
      </c>
      <c r="F114" s="38">
        <f t="shared" si="3"/>
        <v>0</v>
      </c>
      <c r="G114" s="4">
        <f t="shared" si="5"/>
        <v>1</v>
      </c>
      <c r="H114" s="4"/>
    </row>
    <row r="115" ht="17.4" spans="1:8">
      <c r="A115" s="4"/>
      <c r="B115" s="4">
        <v>113</v>
      </c>
      <c r="C115" s="4">
        <v>20202136</v>
      </c>
      <c r="D115" s="24">
        <v>0</v>
      </c>
      <c r="E115" s="24">
        <v>37</v>
      </c>
      <c r="F115" s="38">
        <f t="shared" si="3"/>
        <v>0</v>
      </c>
      <c r="G115" s="4">
        <f t="shared" si="5"/>
        <v>1</v>
      </c>
      <c r="H115" s="4"/>
    </row>
    <row r="116" ht="17.4" spans="1:8">
      <c r="A116" s="4"/>
      <c r="B116" s="4">
        <v>114</v>
      </c>
      <c r="C116" s="4">
        <v>20202137</v>
      </c>
      <c r="D116" s="24">
        <v>0</v>
      </c>
      <c r="E116" s="24">
        <v>33</v>
      </c>
      <c r="F116" s="38">
        <f t="shared" si="3"/>
        <v>0</v>
      </c>
      <c r="G116" s="4">
        <f t="shared" si="5"/>
        <v>1</v>
      </c>
      <c r="H116" s="4"/>
    </row>
    <row r="117" ht="17.4" spans="1:8">
      <c r="A117" s="4"/>
      <c r="B117" s="4">
        <v>115</v>
      </c>
      <c r="C117" s="4">
        <v>20203131</v>
      </c>
      <c r="D117" s="24">
        <v>0</v>
      </c>
      <c r="E117" s="24">
        <v>30</v>
      </c>
      <c r="F117" s="38">
        <f t="shared" si="3"/>
        <v>0</v>
      </c>
      <c r="G117" s="4">
        <f t="shared" si="5"/>
        <v>1</v>
      </c>
      <c r="H117" s="4"/>
    </row>
    <row r="118" ht="17.4" spans="1:8">
      <c r="A118" s="4"/>
      <c r="B118" s="4">
        <v>116</v>
      </c>
      <c r="C118" s="4">
        <v>20203132</v>
      </c>
      <c r="D118" s="24">
        <v>0</v>
      </c>
      <c r="E118" s="24">
        <v>33</v>
      </c>
      <c r="F118" s="38">
        <f t="shared" si="3"/>
        <v>0</v>
      </c>
      <c r="G118" s="4">
        <f t="shared" si="5"/>
        <v>1</v>
      </c>
      <c r="H118" s="4"/>
    </row>
    <row r="119" ht="17.4" spans="1:8">
      <c r="A119" s="4"/>
      <c r="B119" s="4">
        <v>117</v>
      </c>
      <c r="C119" s="4">
        <v>20212131</v>
      </c>
      <c r="D119" s="24">
        <v>0</v>
      </c>
      <c r="E119" s="24">
        <v>28</v>
      </c>
      <c r="F119" s="38">
        <f t="shared" si="3"/>
        <v>0</v>
      </c>
      <c r="G119" s="4">
        <f t="shared" si="5"/>
        <v>1</v>
      </c>
      <c r="H119" s="4"/>
    </row>
    <row r="120" ht="17.4" spans="1:8">
      <c r="A120" s="4"/>
      <c r="B120" s="4">
        <v>118</v>
      </c>
      <c r="C120" s="4">
        <v>20212132</v>
      </c>
      <c r="D120" s="24">
        <v>0</v>
      </c>
      <c r="E120" s="40">
        <v>31</v>
      </c>
      <c r="F120" s="38">
        <f t="shared" si="3"/>
        <v>0</v>
      </c>
      <c r="G120" s="4">
        <f t="shared" si="5"/>
        <v>1</v>
      </c>
      <c r="H120" s="4"/>
    </row>
    <row r="121" ht="17.4" spans="1:8">
      <c r="A121" s="4"/>
      <c r="B121" s="4">
        <v>119</v>
      </c>
      <c r="C121" s="4">
        <v>20212133</v>
      </c>
      <c r="D121" s="24">
        <v>0</v>
      </c>
      <c r="E121" s="40">
        <v>36</v>
      </c>
      <c r="F121" s="38">
        <f t="shared" si="3"/>
        <v>0</v>
      </c>
      <c r="G121" s="4">
        <f t="shared" si="5"/>
        <v>1</v>
      </c>
      <c r="H121" s="4"/>
    </row>
    <row r="122" ht="17.4" spans="1:8">
      <c r="A122" s="4"/>
      <c r="B122" s="4">
        <v>120</v>
      </c>
      <c r="C122" s="4">
        <v>20212134</v>
      </c>
      <c r="D122" s="24">
        <v>0</v>
      </c>
      <c r="E122" s="40">
        <v>35</v>
      </c>
      <c r="F122" s="38">
        <f t="shared" si="3"/>
        <v>0</v>
      </c>
      <c r="G122" s="4">
        <f t="shared" si="5"/>
        <v>1</v>
      </c>
      <c r="H122" s="4"/>
    </row>
    <row r="123" ht="17.4" spans="1:8">
      <c r="A123" s="4"/>
      <c r="B123" s="4">
        <v>121</v>
      </c>
      <c r="C123" s="4">
        <v>20212135</v>
      </c>
      <c r="D123" s="24">
        <v>0</v>
      </c>
      <c r="E123" s="40">
        <v>37</v>
      </c>
      <c r="F123" s="38">
        <f t="shared" si="3"/>
        <v>0</v>
      </c>
      <c r="G123" s="4">
        <f t="shared" si="5"/>
        <v>1</v>
      </c>
      <c r="H123" s="4"/>
    </row>
    <row r="124" ht="17.4" spans="1:8">
      <c r="A124" s="4"/>
      <c r="B124" s="4">
        <v>122</v>
      </c>
      <c r="C124" s="4">
        <v>20212136</v>
      </c>
      <c r="D124" s="24">
        <v>0</v>
      </c>
      <c r="E124" s="24">
        <v>36</v>
      </c>
      <c r="F124" s="38">
        <f t="shared" si="3"/>
        <v>0</v>
      </c>
      <c r="G124" s="4">
        <f t="shared" si="5"/>
        <v>1</v>
      </c>
      <c r="H124" s="4"/>
    </row>
    <row r="125" ht="17.4" spans="1:8">
      <c r="A125" s="4"/>
      <c r="B125" s="4">
        <v>123</v>
      </c>
      <c r="C125" s="4">
        <v>20212137</v>
      </c>
      <c r="D125" s="24">
        <v>0</v>
      </c>
      <c r="E125" s="24">
        <v>29</v>
      </c>
      <c r="F125" s="38">
        <f t="shared" si="3"/>
        <v>0</v>
      </c>
      <c r="G125" s="4">
        <f t="shared" si="5"/>
        <v>1</v>
      </c>
      <c r="H125" s="4"/>
    </row>
    <row r="126" ht="17.4" spans="1:8">
      <c r="A126" s="4"/>
      <c r="B126" s="4">
        <v>124</v>
      </c>
      <c r="C126" s="4">
        <v>20212138</v>
      </c>
      <c r="D126" s="24">
        <v>0</v>
      </c>
      <c r="E126" s="24">
        <v>35</v>
      </c>
      <c r="F126" s="38">
        <f t="shared" si="3"/>
        <v>0</v>
      </c>
      <c r="G126" s="4">
        <f t="shared" si="5"/>
        <v>1</v>
      </c>
      <c r="H126" s="4"/>
    </row>
    <row r="127" ht="17.4" spans="1:8">
      <c r="A127" s="4"/>
      <c r="B127" s="4">
        <v>125</v>
      </c>
      <c r="C127" s="4">
        <v>20212141</v>
      </c>
      <c r="D127" s="24">
        <v>0</v>
      </c>
      <c r="E127" s="40">
        <v>43</v>
      </c>
      <c r="F127" s="38">
        <f t="shared" si="3"/>
        <v>0</v>
      </c>
      <c r="G127" s="4">
        <f t="shared" si="5"/>
        <v>1</v>
      </c>
      <c r="H127" s="4"/>
    </row>
    <row r="128" ht="17.4" spans="1:8">
      <c r="A128" s="4"/>
      <c r="B128" s="4">
        <v>126</v>
      </c>
      <c r="C128" s="4">
        <v>20212142</v>
      </c>
      <c r="D128" s="24">
        <v>0</v>
      </c>
      <c r="E128" s="40">
        <v>43</v>
      </c>
      <c r="F128" s="38">
        <f t="shared" si="3"/>
        <v>0</v>
      </c>
      <c r="G128" s="4">
        <f t="shared" si="5"/>
        <v>1</v>
      </c>
      <c r="H128" s="4"/>
    </row>
    <row r="129" ht="17.4" spans="1:8">
      <c r="A129" s="4"/>
      <c r="B129" s="4">
        <v>127</v>
      </c>
      <c r="C129" s="4">
        <v>20212143</v>
      </c>
      <c r="D129" s="24">
        <v>0</v>
      </c>
      <c r="E129" s="40">
        <v>43</v>
      </c>
      <c r="F129" s="38">
        <f t="shared" si="3"/>
        <v>0</v>
      </c>
      <c r="G129" s="4">
        <f t="shared" si="5"/>
        <v>1</v>
      </c>
      <c r="H129" s="4"/>
    </row>
    <row r="130" ht="17.4" spans="1:8">
      <c r="A130" s="4"/>
      <c r="B130" s="4">
        <v>128</v>
      </c>
      <c r="C130" s="4">
        <v>20212144</v>
      </c>
      <c r="D130" s="24">
        <v>0</v>
      </c>
      <c r="E130" s="40">
        <v>42</v>
      </c>
      <c r="F130" s="38">
        <f t="shared" si="3"/>
        <v>0</v>
      </c>
      <c r="G130" s="4">
        <f t="shared" si="5"/>
        <v>1</v>
      </c>
      <c r="H130" s="4"/>
    </row>
    <row r="131" ht="17.4" spans="1:8">
      <c r="A131" s="4"/>
      <c r="B131" s="4">
        <v>129</v>
      </c>
      <c r="C131" s="4">
        <v>20212145</v>
      </c>
      <c r="D131" s="24">
        <v>0</v>
      </c>
      <c r="E131" s="24">
        <v>43</v>
      </c>
      <c r="F131" s="38">
        <f t="shared" ref="F131:F194" si="6">D131/E131</f>
        <v>0</v>
      </c>
      <c r="G131" s="4">
        <f t="shared" si="5"/>
        <v>1</v>
      </c>
      <c r="H131" s="4"/>
    </row>
    <row r="132" ht="17.4" spans="1:8">
      <c r="A132" s="4"/>
      <c r="B132" s="4">
        <v>130</v>
      </c>
      <c r="C132" s="4">
        <v>20212151</v>
      </c>
      <c r="D132" s="24">
        <v>0</v>
      </c>
      <c r="E132" s="24">
        <v>10</v>
      </c>
      <c r="F132" s="38">
        <f t="shared" si="6"/>
        <v>0</v>
      </c>
      <c r="G132" s="4">
        <f t="shared" si="5"/>
        <v>1</v>
      </c>
      <c r="H132" s="4"/>
    </row>
    <row r="133" ht="17.4" spans="1:8">
      <c r="A133" s="4"/>
      <c r="B133" s="4">
        <v>131</v>
      </c>
      <c r="C133" s="4">
        <v>20212152</v>
      </c>
      <c r="D133" s="24">
        <v>0</v>
      </c>
      <c r="E133" s="24">
        <v>10</v>
      </c>
      <c r="F133" s="38">
        <f t="shared" si="6"/>
        <v>0</v>
      </c>
      <c r="G133" s="4">
        <f t="shared" si="5"/>
        <v>1</v>
      </c>
      <c r="H133" s="4"/>
    </row>
    <row r="134" ht="17.4" spans="1:8">
      <c r="A134" s="4"/>
      <c r="B134" s="4">
        <v>132</v>
      </c>
      <c r="C134" s="4">
        <v>20212154</v>
      </c>
      <c r="D134" s="24">
        <v>0</v>
      </c>
      <c r="E134" s="24">
        <v>9</v>
      </c>
      <c r="F134" s="38">
        <f t="shared" si="6"/>
        <v>0</v>
      </c>
      <c r="G134" s="4">
        <f t="shared" si="5"/>
        <v>1</v>
      </c>
      <c r="H134" s="4"/>
    </row>
    <row r="135" ht="17.4" spans="1:8">
      <c r="A135" s="4"/>
      <c r="B135" s="4">
        <v>133</v>
      </c>
      <c r="C135" s="4">
        <v>20213131</v>
      </c>
      <c r="D135" s="24">
        <v>0</v>
      </c>
      <c r="E135" s="24">
        <v>41</v>
      </c>
      <c r="F135" s="38">
        <f t="shared" si="6"/>
        <v>0</v>
      </c>
      <c r="G135" s="4">
        <f t="shared" si="5"/>
        <v>1</v>
      </c>
      <c r="H135" s="4"/>
    </row>
    <row r="136" ht="17.4" spans="1:8">
      <c r="A136" s="4"/>
      <c r="B136" s="4">
        <v>134</v>
      </c>
      <c r="C136" s="4">
        <v>20222131</v>
      </c>
      <c r="D136" s="24">
        <v>0</v>
      </c>
      <c r="E136" s="24">
        <v>40</v>
      </c>
      <c r="F136" s="38">
        <f t="shared" si="6"/>
        <v>0</v>
      </c>
      <c r="G136" s="4">
        <f t="shared" si="5"/>
        <v>1</v>
      </c>
      <c r="H136" s="4"/>
    </row>
    <row r="137" ht="17.4" spans="1:8">
      <c r="A137" s="4"/>
      <c r="B137" s="4">
        <v>135</v>
      </c>
      <c r="C137" s="4">
        <v>20222132</v>
      </c>
      <c r="D137" s="24">
        <v>0</v>
      </c>
      <c r="E137" s="24">
        <v>40</v>
      </c>
      <c r="F137" s="38">
        <f t="shared" si="6"/>
        <v>0</v>
      </c>
      <c r="G137" s="4">
        <f t="shared" si="5"/>
        <v>1</v>
      </c>
      <c r="H137" s="4"/>
    </row>
    <row r="138" ht="17.4" spans="1:8">
      <c r="A138" s="4"/>
      <c r="B138" s="4">
        <v>136</v>
      </c>
      <c r="C138" s="4">
        <v>20222133</v>
      </c>
      <c r="D138" s="24">
        <v>0</v>
      </c>
      <c r="E138" s="24">
        <v>40</v>
      </c>
      <c r="F138" s="38">
        <f t="shared" si="6"/>
        <v>0</v>
      </c>
      <c r="G138" s="4">
        <f t="shared" si="5"/>
        <v>1</v>
      </c>
      <c r="H138" s="4"/>
    </row>
    <row r="139" ht="17.4" spans="1:8">
      <c r="A139" s="4"/>
      <c r="B139" s="4">
        <v>137</v>
      </c>
      <c r="C139" s="4">
        <v>20222134</v>
      </c>
      <c r="D139" s="24">
        <v>0</v>
      </c>
      <c r="E139" s="24">
        <v>40</v>
      </c>
      <c r="F139" s="38">
        <f t="shared" si="6"/>
        <v>0</v>
      </c>
      <c r="G139" s="4">
        <f t="shared" si="5"/>
        <v>1</v>
      </c>
      <c r="H139" s="4"/>
    </row>
    <row r="140" ht="17.4" spans="1:8">
      <c r="A140" s="4"/>
      <c r="B140" s="4">
        <v>138</v>
      </c>
      <c r="C140" s="4">
        <v>20222135</v>
      </c>
      <c r="D140" s="24">
        <v>0</v>
      </c>
      <c r="E140" s="24">
        <v>40</v>
      </c>
      <c r="F140" s="38">
        <f t="shared" si="6"/>
        <v>0</v>
      </c>
      <c r="G140" s="4">
        <f t="shared" si="5"/>
        <v>1</v>
      </c>
      <c r="H140" s="4"/>
    </row>
    <row r="141" ht="17.4" spans="1:8">
      <c r="A141" s="4"/>
      <c r="B141" s="4">
        <v>139</v>
      </c>
      <c r="C141" s="4">
        <v>20222136</v>
      </c>
      <c r="D141" s="24">
        <v>0</v>
      </c>
      <c r="E141" s="24">
        <v>40</v>
      </c>
      <c r="F141" s="38">
        <f t="shared" si="6"/>
        <v>0</v>
      </c>
      <c r="G141" s="4">
        <f t="shared" si="5"/>
        <v>1</v>
      </c>
      <c r="H141" s="4"/>
    </row>
    <row r="142" ht="17.4" spans="1:8">
      <c r="A142" s="4"/>
      <c r="B142" s="4">
        <v>140</v>
      </c>
      <c r="C142" s="4">
        <v>20222141</v>
      </c>
      <c r="D142" s="24">
        <v>0</v>
      </c>
      <c r="E142" s="24">
        <v>43</v>
      </c>
      <c r="F142" s="38">
        <f t="shared" si="6"/>
        <v>0</v>
      </c>
      <c r="G142" s="4">
        <f t="shared" si="5"/>
        <v>1</v>
      </c>
      <c r="H142" s="4"/>
    </row>
    <row r="143" ht="17.4" spans="1:8">
      <c r="A143" s="4"/>
      <c r="B143" s="4">
        <v>141</v>
      </c>
      <c r="C143" s="4">
        <v>20222142</v>
      </c>
      <c r="D143" s="24">
        <v>0</v>
      </c>
      <c r="E143" s="24">
        <v>42</v>
      </c>
      <c r="F143" s="38">
        <f t="shared" si="6"/>
        <v>0</v>
      </c>
      <c r="G143" s="4">
        <f t="shared" si="5"/>
        <v>1</v>
      </c>
      <c r="H143" s="4"/>
    </row>
    <row r="144" ht="17.4" spans="1:8">
      <c r="A144" s="4"/>
      <c r="B144" s="4">
        <v>142</v>
      </c>
      <c r="C144" s="4">
        <v>20222143</v>
      </c>
      <c r="D144" s="24">
        <v>0</v>
      </c>
      <c r="E144" s="24">
        <v>45</v>
      </c>
      <c r="F144" s="38">
        <f t="shared" si="6"/>
        <v>0</v>
      </c>
      <c r="G144" s="4">
        <f t="shared" si="5"/>
        <v>1</v>
      </c>
      <c r="H144" s="4"/>
    </row>
    <row r="145" ht="17.4" spans="1:8">
      <c r="A145" s="4"/>
      <c r="B145" s="4">
        <v>143</v>
      </c>
      <c r="C145" s="4">
        <v>20222144</v>
      </c>
      <c r="D145" s="24">
        <v>0</v>
      </c>
      <c r="E145" s="24">
        <v>45</v>
      </c>
      <c r="F145" s="38">
        <f t="shared" si="6"/>
        <v>0</v>
      </c>
      <c r="G145" s="4">
        <f t="shared" si="5"/>
        <v>1</v>
      </c>
      <c r="H145" s="4"/>
    </row>
    <row r="146" ht="17.4" spans="1:8">
      <c r="A146" s="4" t="s">
        <v>6</v>
      </c>
      <c r="B146" s="4">
        <v>144</v>
      </c>
      <c r="C146" s="5">
        <v>20192431</v>
      </c>
      <c r="D146" s="4">
        <v>0</v>
      </c>
      <c r="E146" s="4">
        <v>36</v>
      </c>
      <c r="F146" s="38">
        <f t="shared" si="6"/>
        <v>0</v>
      </c>
      <c r="G146" s="4">
        <f>RANK(F146,$F$146:$F$191,1)</f>
        <v>1</v>
      </c>
      <c r="H146" s="4"/>
    </row>
    <row r="147" ht="17.4" spans="1:8">
      <c r="A147" s="4"/>
      <c r="B147" s="4">
        <v>145</v>
      </c>
      <c r="C147" s="5">
        <v>20192432</v>
      </c>
      <c r="D147" s="4">
        <v>0</v>
      </c>
      <c r="E147" s="4">
        <v>36</v>
      </c>
      <c r="F147" s="38">
        <f t="shared" si="6"/>
        <v>0</v>
      </c>
      <c r="G147" s="4">
        <f t="shared" ref="G147:G191" si="7">RANK(F147,$F$146:$F$191,1)</f>
        <v>1</v>
      </c>
      <c r="H147" s="4"/>
    </row>
    <row r="148" ht="17.4" spans="1:8">
      <c r="A148" s="4"/>
      <c r="B148" s="4">
        <v>146</v>
      </c>
      <c r="C148" s="5">
        <v>20192433</v>
      </c>
      <c r="D148" s="4">
        <v>0</v>
      </c>
      <c r="E148" s="4">
        <v>36</v>
      </c>
      <c r="F148" s="38">
        <f t="shared" si="6"/>
        <v>0</v>
      </c>
      <c r="G148" s="4">
        <f t="shared" si="7"/>
        <v>1</v>
      </c>
      <c r="H148" s="4"/>
    </row>
    <row r="149" ht="17.4" spans="1:8">
      <c r="A149" s="4"/>
      <c r="B149" s="4">
        <v>147</v>
      </c>
      <c r="C149" s="5">
        <v>20192434</v>
      </c>
      <c r="D149" s="4">
        <v>0</v>
      </c>
      <c r="E149" s="4">
        <v>35</v>
      </c>
      <c r="F149" s="38">
        <f t="shared" si="6"/>
        <v>0</v>
      </c>
      <c r="G149" s="4">
        <f t="shared" si="7"/>
        <v>1</v>
      </c>
      <c r="H149" s="4"/>
    </row>
    <row r="150" ht="17.4" spans="1:8">
      <c r="A150" s="4"/>
      <c r="B150" s="4">
        <v>148</v>
      </c>
      <c r="C150" s="5">
        <v>20192435</v>
      </c>
      <c r="D150" s="4">
        <v>0</v>
      </c>
      <c r="E150" s="4">
        <v>24</v>
      </c>
      <c r="F150" s="38">
        <f t="shared" si="6"/>
        <v>0</v>
      </c>
      <c r="G150" s="4">
        <f t="shared" si="7"/>
        <v>1</v>
      </c>
      <c r="H150" s="4"/>
    </row>
    <row r="151" ht="17.4" spans="1:8">
      <c r="A151" s="4"/>
      <c r="B151" s="4">
        <v>149</v>
      </c>
      <c r="C151" s="5">
        <v>20192436</v>
      </c>
      <c r="D151" s="4">
        <v>0</v>
      </c>
      <c r="E151" s="4">
        <v>25</v>
      </c>
      <c r="F151" s="38">
        <f t="shared" si="6"/>
        <v>0</v>
      </c>
      <c r="G151" s="4">
        <f t="shared" si="7"/>
        <v>1</v>
      </c>
      <c r="H151" s="4"/>
    </row>
    <row r="152" ht="17.4" spans="1:8">
      <c r="A152" s="4"/>
      <c r="B152" s="4">
        <v>150</v>
      </c>
      <c r="C152" s="5">
        <v>20192437</v>
      </c>
      <c r="D152" s="4">
        <v>0</v>
      </c>
      <c r="E152" s="4">
        <v>28</v>
      </c>
      <c r="F152" s="38">
        <f t="shared" si="6"/>
        <v>0</v>
      </c>
      <c r="G152" s="4">
        <f t="shared" si="7"/>
        <v>1</v>
      </c>
      <c r="H152" s="4"/>
    </row>
    <row r="153" ht="17.4" spans="1:8">
      <c r="A153" s="4"/>
      <c r="B153" s="4">
        <v>151</v>
      </c>
      <c r="C153" s="5">
        <v>20192531</v>
      </c>
      <c r="D153" s="4">
        <v>0</v>
      </c>
      <c r="E153" s="4">
        <v>35</v>
      </c>
      <c r="F153" s="38">
        <f t="shared" si="6"/>
        <v>0</v>
      </c>
      <c r="G153" s="4">
        <f t="shared" si="7"/>
        <v>1</v>
      </c>
      <c r="H153" s="4"/>
    </row>
    <row r="154" ht="17.4" spans="1:8">
      <c r="A154" s="4"/>
      <c r="B154" s="4">
        <v>152</v>
      </c>
      <c r="C154" s="5">
        <v>20192532</v>
      </c>
      <c r="D154" s="4">
        <v>0</v>
      </c>
      <c r="E154" s="4">
        <v>38</v>
      </c>
      <c r="F154" s="38">
        <f t="shared" si="6"/>
        <v>0</v>
      </c>
      <c r="G154" s="4">
        <f t="shared" si="7"/>
        <v>1</v>
      </c>
      <c r="H154" s="4"/>
    </row>
    <row r="155" ht="17.4" spans="1:8">
      <c r="A155" s="4"/>
      <c r="B155" s="4">
        <v>153</v>
      </c>
      <c r="C155" s="5">
        <v>20192533</v>
      </c>
      <c r="D155" s="4">
        <v>0</v>
      </c>
      <c r="E155" s="4">
        <v>37</v>
      </c>
      <c r="F155" s="38">
        <f t="shared" si="6"/>
        <v>0</v>
      </c>
      <c r="G155" s="4">
        <f t="shared" si="7"/>
        <v>1</v>
      </c>
      <c r="H155" s="4"/>
    </row>
    <row r="156" ht="17.4" spans="1:8">
      <c r="A156" s="4"/>
      <c r="B156" s="4">
        <v>154</v>
      </c>
      <c r="C156" s="5">
        <v>20192534</v>
      </c>
      <c r="D156" s="4">
        <v>0</v>
      </c>
      <c r="E156" s="4">
        <v>33</v>
      </c>
      <c r="F156" s="38">
        <f t="shared" si="6"/>
        <v>0</v>
      </c>
      <c r="G156" s="4">
        <f t="shared" si="7"/>
        <v>1</v>
      </c>
      <c r="H156" s="4"/>
    </row>
    <row r="157" ht="17.4" spans="1:8">
      <c r="A157" s="4"/>
      <c r="B157" s="4">
        <v>155</v>
      </c>
      <c r="C157" s="5">
        <v>20192535</v>
      </c>
      <c r="D157" s="4">
        <v>0</v>
      </c>
      <c r="E157" s="4">
        <v>29</v>
      </c>
      <c r="F157" s="38">
        <f t="shared" si="6"/>
        <v>0</v>
      </c>
      <c r="G157" s="4">
        <f t="shared" si="7"/>
        <v>1</v>
      </c>
      <c r="H157" s="4"/>
    </row>
    <row r="158" ht="17.4" spans="1:8">
      <c r="A158" s="4"/>
      <c r="B158" s="4">
        <v>156</v>
      </c>
      <c r="C158" s="5">
        <v>20192536</v>
      </c>
      <c r="D158" s="4">
        <v>0</v>
      </c>
      <c r="E158" s="4">
        <v>29</v>
      </c>
      <c r="F158" s="38">
        <f t="shared" si="6"/>
        <v>0</v>
      </c>
      <c r="G158" s="4">
        <f t="shared" si="7"/>
        <v>1</v>
      </c>
      <c r="H158" s="4"/>
    </row>
    <row r="159" ht="17.4" spans="1:8">
      <c r="A159" s="4"/>
      <c r="B159" s="4">
        <v>157</v>
      </c>
      <c r="C159" s="5">
        <v>20202430</v>
      </c>
      <c r="D159" s="4">
        <v>0</v>
      </c>
      <c r="E159" s="4">
        <v>41</v>
      </c>
      <c r="F159" s="38">
        <f t="shared" si="6"/>
        <v>0</v>
      </c>
      <c r="G159" s="4">
        <f t="shared" si="7"/>
        <v>1</v>
      </c>
      <c r="H159" s="4"/>
    </row>
    <row r="160" ht="17.4" spans="1:8">
      <c r="A160" s="4"/>
      <c r="B160" s="4">
        <v>158</v>
      </c>
      <c r="C160" s="5">
        <v>20202431</v>
      </c>
      <c r="D160" s="4">
        <v>0</v>
      </c>
      <c r="E160" s="4">
        <v>42</v>
      </c>
      <c r="F160" s="38">
        <f t="shared" si="6"/>
        <v>0</v>
      </c>
      <c r="G160" s="4">
        <f t="shared" si="7"/>
        <v>1</v>
      </c>
      <c r="H160" s="4"/>
    </row>
    <row r="161" ht="17.4" spans="1:8">
      <c r="A161" s="4"/>
      <c r="B161" s="4">
        <v>159</v>
      </c>
      <c r="C161" s="5">
        <v>20202432</v>
      </c>
      <c r="D161" s="4">
        <v>0</v>
      </c>
      <c r="E161" s="4">
        <v>40</v>
      </c>
      <c r="F161" s="38">
        <f t="shared" si="6"/>
        <v>0</v>
      </c>
      <c r="G161" s="4">
        <f t="shared" si="7"/>
        <v>1</v>
      </c>
      <c r="H161" s="4"/>
    </row>
    <row r="162" ht="17.4" spans="1:8">
      <c r="A162" s="4"/>
      <c r="B162" s="4">
        <v>160</v>
      </c>
      <c r="C162" s="5">
        <v>20202433</v>
      </c>
      <c r="D162" s="4">
        <v>0</v>
      </c>
      <c r="E162" s="4">
        <v>39</v>
      </c>
      <c r="F162" s="38">
        <f t="shared" si="6"/>
        <v>0</v>
      </c>
      <c r="G162" s="4">
        <f t="shared" si="7"/>
        <v>1</v>
      </c>
      <c r="H162" s="4"/>
    </row>
    <row r="163" ht="17.4" spans="1:8">
      <c r="A163" s="4"/>
      <c r="B163" s="4">
        <v>161</v>
      </c>
      <c r="C163" s="5">
        <v>20202434</v>
      </c>
      <c r="D163" s="4">
        <v>0</v>
      </c>
      <c r="E163" s="4">
        <v>43</v>
      </c>
      <c r="F163" s="38">
        <f t="shared" si="6"/>
        <v>0</v>
      </c>
      <c r="G163" s="4">
        <f t="shared" si="7"/>
        <v>1</v>
      </c>
      <c r="H163" s="4"/>
    </row>
    <row r="164" ht="17.4" spans="1:8">
      <c r="A164" s="4"/>
      <c r="B164" s="4">
        <v>162</v>
      </c>
      <c r="C164" s="5">
        <v>20202435</v>
      </c>
      <c r="D164" s="4">
        <v>0</v>
      </c>
      <c r="E164" s="4">
        <v>50</v>
      </c>
      <c r="F164" s="38">
        <f t="shared" si="6"/>
        <v>0</v>
      </c>
      <c r="G164" s="4">
        <f t="shared" si="7"/>
        <v>1</v>
      </c>
      <c r="H164" s="4"/>
    </row>
    <row r="165" ht="17.4" spans="1:8">
      <c r="A165" s="4"/>
      <c r="B165" s="4">
        <v>163</v>
      </c>
      <c r="C165" s="5">
        <v>20202531</v>
      </c>
      <c r="D165" s="4">
        <v>0</v>
      </c>
      <c r="E165" s="4">
        <v>39</v>
      </c>
      <c r="F165" s="38">
        <f t="shared" si="6"/>
        <v>0</v>
      </c>
      <c r="G165" s="4">
        <f t="shared" si="7"/>
        <v>1</v>
      </c>
      <c r="H165" s="4"/>
    </row>
    <row r="166" ht="17.4" spans="1:8">
      <c r="A166" s="4"/>
      <c r="B166" s="47">
        <v>164</v>
      </c>
      <c r="C166" s="50">
        <v>20202532</v>
      </c>
      <c r="D166" s="47">
        <v>4</v>
      </c>
      <c r="E166" s="47">
        <v>34</v>
      </c>
      <c r="F166" s="49">
        <f t="shared" si="6"/>
        <v>0.117647058823529</v>
      </c>
      <c r="G166" s="47">
        <f t="shared" si="7"/>
        <v>46</v>
      </c>
      <c r="H166" s="47" t="s">
        <v>36</v>
      </c>
    </row>
    <row r="167" ht="17.4" spans="1:8">
      <c r="A167" s="4"/>
      <c r="B167" s="4">
        <v>165</v>
      </c>
      <c r="C167" s="5">
        <v>20202533</v>
      </c>
      <c r="D167" s="4">
        <v>0</v>
      </c>
      <c r="E167" s="4">
        <v>40</v>
      </c>
      <c r="F167" s="38">
        <f t="shared" si="6"/>
        <v>0</v>
      </c>
      <c r="G167" s="4">
        <f t="shared" si="7"/>
        <v>1</v>
      </c>
      <c r="H167" s="4"/>
    </row>
    <row r="168" ht="17.4" spans="1:8">
      <c r="A168" s="4"/>
      <c r="B168" s="4">
        <v>166</v>
      </c>
      <c r="C168" s="5">
        <v>20202534</v>
      </c>
      <c r="D168" s="4">
        <v>0</v>
      </c>
      <c r="E168" s="4">
        <v>36</v>
      </c>
      <c r="F168" s="38">
        <f t="shared" si="6"/>
        <v>0</v>
      </c>
      <c r="G168" s="4">
        <f t="shared" si="7"/>
        <v>1</v>
      </c>
      <c r="H168" s="4"/>
    </row>
    <row r="169" ht="17.4" spans="1:8">
      <c r="A169" s="4"/>
      <c r="B169" s="4">
        <v>167</v>
      </c>
      <c r="C169" s="5">
        <v>20202535</v>
      </c>
      <c r="D169" s="4">
        <v>0</v>
      </c>
      <c r="E169" s="4">
        <v>27</v>
      </c>
      <c r="F169" s="38">
        <f t="shared" si="6"/>
        <v>0</v>
      </c>
      <c r="G169" s="4">
        <f t="shared" si="7"/>
        <v>1</v>
      </c>
      <c r="H169" s="4"/>
    </row>
    <row r="170" ht="17.4" spans="1:8">
      <c r="A170" s="4"/>
      <c r="B170" s="4">
        <v>168</v>
      </c>
      <c r="C170" s="5">
        <v>20202536</v>
      </c>
      <c r="D170" s="4">
        <v>0</v>
      </c>
      <c r="E170" s="4">
        <v>26</v>
      </c>
      <c r="F170" s="38">
        <f t="shared" si="6"/>
        <v>0</v>
      </c>
      <c r="G170" s="4">
        <f t="shared" si="7"/>
        <v>1</v>
      </c>
      <c r="H170" s="4"/>
    </row>
    <row r="171" ht="17.4" spans="1:8">
      <c r="A171" s="4"/>
      <c r="B171" s="4">
        <v>169</v>
      </c>
      <c r="C171" s="5">
        <v>20212431</v>
      </c>
      <c r="D171" s="4">
        <v>0</v>
      </c>
      <c r="E171" s="4">
        <v>50</v>
      </c>
      <c r="F171" s="38">
        <f t="shared" si="6"/>
        <v>0</v>
      </c>
      <c r="G171" s="4">
        <f t="shared" si="7"/>
        <v>1</v>
      </c>
      <c r="H171" s="4"/>
    </row>
    <row r="172" ht="17.4" spans="1:8">
      <c r="A172" s="4"/>
      <c r="B172" s="4">
        <v>170</v>
      </c>
      <c r="C172" s="5">
        <v>20212432</v>
      </c>
      <c r="D172" s="4">
        <v>0</v>
      </c>
      <c r="E172" s="4">
        <v>50</v>
      </c>
      <c r="F172" s="38">
        <f t="shared" si="6"/>
        <v>0</v>
      </c>
      <c r="G172" s="4">
        <f t="shared" si="7"/>
        <v>1</v>
      </c>
      <c r="H172" s="4"/>
    </row>
    <row r="173" ht="17.4" spans="1:8">
      <c r="A173" s="4"/>
      <c r="B173" s="4">
        <v>171</v>
      </c>
      <c r="C173" s="5">
        <v>20212433</v>
      </c>
      <c r="D173" s="4">
        <v>0</v>
      </c>
      <c r="E173" s="4">
        <v>49</v>
      </c>
      <c r="F173" s="38">
        <f t="shared" si="6"/>
        <v>0</v>
      </c>
      <c r="G173" s="4">
        <f t="shared" si="7"/>
        <v>1</v>
      </c>
      <c r="H173" s="4"/>
    </row>
    <row r="174" ht="17.4" spans="1:8">
      <c r="A174" s="4"/>
      <c r="B174" s="4">
        <v>172</v>
      </c>
      <c r="C174" s="5">
        <v>20212434</v>
      </c>
      <c r="D174" s="4">
        <v>0</v>
      </c>
      <c r="E174" s="4">
        <v>49</v>
      </c>
      <c r="F174" s="38">
        <f t="shared" si="6"/>
        <v>0</v>
      </c>
      <c r="G174" s="4">
        <f t="shared" si="7"/>
        <v>1</v>
      </c>
      <c r="H174" s="4"/>
    </row>
    <row r="175" ht="17.4" spans="1:8">
      <c r="A175" s="4"/>
      <c r="B175" s="4">
        <v>173</v>
      </c>
      <c r="C175" s="5">
        <v>20212435</v>
      </c>
      <c r="D175" s="4">
        <v>0</v>
      </c>
      <c r="E175" s="4">
        <v>49</v>
      </c>
      <c r="F175" s="38">
        <f t="shared" si="6"/>
        <v>0</v>
      </c>
      <c r="G175" s="4">
        <f t="shared" si="7"/>
        <v>1</v>
      </c>
      <c r="H175" s="4"/>
    </row>
    <row r="176" ht="17.4" spans="1:8">
      <c r="A176" s="4"/>
      <c r="B176" s="4">
        <v>174</v>
      </c>
      <c r="C176" s="5">
        <v>20212531</v>
      </c>
      <c r="D176" s="4">
        <v>0</v>
      </c>
      <c r="E176" s="4">
        <v>33</v>
      </c>
      <c r="F176" s="38">
        <f t="shared" si="6"/>
        <v>0</v>
      </c>
      <c r="G176" s="4">
        <f t="shared" si="7"/>
        <v>1</v>
      </c>
      <c r="H176" s="4"/>
    </row>
    <row r="177" ht="17.4" spans="1:8">
      <c r="A177" s="4"/>
      <c r="B177" s="4">
        <v>175</v>
      </c>
      <c r="C177" s="5">
        <v>20212532</v>
      </c>
      <c r="D177" s="4">
        <v>0</v>
      </c>
      <c r="E177" s="4">
        <v>35</v>
      </c>
      <c r="F177" s="38">
        <f t="shared" si="6"/>
        <v>0</v>
      </c>
      <c r="G177" s="4">
        <f t="shared" si="7"/>
        <v>1</v>
      </c>
      <c r="H177" s="4"/>
    </row>
    <row r="178" ht="17.4" spans="1:8">
      <c r="A178" s="4"/>
      <c r="B178" s="4">
        <v>176</v>
      </c>
      <c r="C178" s="5">
        <v>20212533</v>
      </c>
      <c r="D178" s="4">
        <v>0</v>
      </c>
      <c r="E178" s="4">
        <v>30</v>
      </c>
      <c r="F178" s="38">
        <f t="shared" si="6"/>
        <v>0</v>
      </c>
      <c r="G178" s="4">
        <f t="shared" si="7"/>
        <v>1</v>
      </c>
      <c r="H178" s="4"/>
    </row>
    <row r="179" ht="17.4" spans="1:8">
      <c r="A179" s="4"/>
      <c r="B179" s="4">
        <v>177</v>
      </c>
      <c r="C179" s="5">
        <v>20212534</v>
      </c>
      <c r="D179" s="4">
        <v>0</v>
      </c>
      <c r="E179" s="4">
        <v>39</v>
      </c>
      <c r="F179" s="38">
        <f t="shared" si="6"/>
        <v>0</v>
      </c>
      <c r="G179" s="4">
        <f t="shared" si="7"/>
        <v>1</v>
      </c>
      <c r="H179" s="4"/>
    </row>
    <row r="180" ht="17.4" spans="1:8">
      <c r="A180" s="4"/>
      <c r="B180" s="4">
        <v>178</v>
      </c>
      <c r="C180" s="5">
        <v>20212535</v>
      </c>
      <c r="D180" s="4">
        <v>0</v>
      </c>
      <c r="E180" s="4">
        <v>27</v>
      </c>
      <c r="F180" s="38">
        <f t="shared" si="6"/>
        <v>0</v>
      </c>
      <c r="G180" s="4">
        <f t="shared" si="7"/>
        <v>1</v>
      </c>
      <c r="H180" s="4"/>
    </row>
    <row r="181" ht="17.4" spans="1:8">
      <c r="A181" s="4"/>
      <c r="B181" s="4">
        <v>179</v>
      </c>
      <c r="C181" s="5">
        <v>20222431</v>
      </c>
      <c r="D181" s="4">
        <v>0</v>
      </c>
      <c r="E181" s="4">
        <v>34</v>
      </c>
      <c r="F181" s="38">
        <f t="shared" si="6"/>
        <v>0</v>
      </c>
      <c r="G181" s="4">
        <f t="shared" si="7"/>
        <v>1</v>
      </c>
      <c r="H181" s="4"/>
    </row>
    <row r="182" ht="17.4" spans="1:8">
      <c r="A182" s="4"/>
      <c r="B182" s="4">
        <v>180</v>
      </c>
      <c r="C182" s="5">
        <v>20222432</v>
      </c>
      <c r="D182" s="4">
        <v>0</v>
      </c>
      <c r="E182" s="4">
        <v>34</v>
      </c>
      <c r="F182" s="38">
        <f t="shared" si="6"/>
        <v>0</v>
      </c>
      <c r="G182" s="4">
        <f t="shared" si="7"/>
        <v>1</v>
      </c>
      <c r="H182" s="4"/>
    </row>
    <row r="183" ht="17.4" spans="1:8">
      <c r="A183" s="4"/>
      <c r="B183" s="4">
        <v>181</v>
      </c>
      <c r="C183" s="5">
        <v>20222433</v>
      </c>
      <c r="D183" s="4">
        <v>0</v>
      </c>
      <c r="E183" s="4">
        <v>34</v>
      </c>
      <c r="F183" s="38">
        <f t="shared" si="6"/>
        <v>0</v>
      </c>
      <c r="G183" s="4">
        <f t="shared" si="7"/>
        <v>1</v>
      </c>
      <c r="H183" s="4"/>
    </row>
    <row r="184" ht="17.4" spans="1:8">
      <c r="A184" s="4"/>
      <c r="B184" s="4">
        <v>182</v>
      </c>
      <c r="C184" s="5">
        <v>20222434</v>
      </c>
      <c r="D184" s="4">
        <v>0</v>
      </c>
      <c r="E184" s="4">
        <v>33</v>
      </c>
      <c r="F184" s="38">
        <f t="shared" si="6"/>
        <v>0</v>
      </c>
      <c r="G184" s="4">
        <f t="shared" si="7"/>
        <v>1</v>
      </c>
      <c r="H184" s="4"/>
    </row>
    <row r="185" ht="17.4" spans="1:8">
      <c r="A185" s="4"/>
      <c r="B185" s="4">
        <v>183</v>
      </c>
      <c r="C185" s="5">
        <v>20222435</v>
      </c>
      <c r="D185" s="4">
        <v>0</v>
      </c>
      <c r="E185" s="4">
        <v>45</v>
      </c>
      <c r="F185" s="38">
        <f t="shared" si="6"/>
        <v>0</v>
      </c>
      <c r="G185" s="4">
        <f t="shared" si="7"/>
        <v>1</v>
      </c>
      <c r="H185" s="4"/>
    </row>
    <row r="186" ht="17.4" spans="1:8">
      <c r="A186" s="4"/>
      <c r="B186" s="4">
        <v>184</v>
      </c>
      <c r="C186" s="5">
        <v>20222436</v>
      </c>
      <c r="D186" s="4">
        <v>0</v>
      </c>
      <c r="E186" s="4">
        <v>45</v>
      </c>
      <c r="F186" s="38">
        <f t="shared" si="6"/>
        <v>0</v>
      </c>
      <c r="G186" s="4">
        <f t="shared" si="7"/>
        <v>1</v>
      </c>
      <c r="H186" s="4"/>
    </row>
    <row r="187" ht="17.4" spans="1:8">
      <c r="A187" s="4"/>
      <c r="B187" s="4">
        <v>185</v>
      </c>
      <c r="C187" s="5">
        <v>20222441</v>
      </c>
      <c r="D187" s="4">
        <v>0</v>
      </c>
      <c r="E187" s="4">
        <v>50</v>
      </c>
      <c r="F187" s="38">
        <f t="shared" si="6"/>
        <v>0</v>
      </c>
      <c r="G187" s="4">
        <f t="shared" si="7"/>
        <v>1</v>
      </c>
      <c r="H187" s="4"/>
    </row>
    <row r="188" ht="17.4" spans="1:8">
      <c r="A188" s="4"/>
      <c r="B188" s="4">
        <v>186</v>
      </c>
      <c r="C188" s="5">
        <v>20222531</v>
      </c>
      <c r="D188" s="4">
        <v>0</v>
      </c>
      <c r="E188" s="4">
        <v>35</v>
      </c>
      <c r="F188" s="38">
        <f t="shared" si="6"/>
        <v>0</v>
      </c>
      <c r="G188" s="4">
        <f t="shared" si="7"/>
        <v>1</v>
      </c>
      <c r="H188" s="4"/>
    </row>
    <row r="189" ht="17.4" spans="1:8">
      <c r="A189" s="4"/>
      <c r="B189" s="4">
        <v>187</v>
      </c>
      <c r="C189" s="5">
        <v>20222532</v>
      </c>
      <c r="D189" s="4">
        <v>0</v>
      </c>
      <c r="E189" s="4">
        <v>35</v>
      </c>
      <c r="F189" s="38">
        <f t="shared" si="6"/>
        <v>0</v>
      </c>
      <c r="G189" s="4">
        <f t="shared" si="7"/>
        <v>1</v>
      </c>
      <c r="H189" s="4"/>
    </row>
    <row r="190" ht="17.4" spans="1:8">
      <c r="A190" s="4"/>
      <c r="B190" s="4">
        <v>188</v>
      </c>
      <c r="C190" s="5">
        <v>20222533</v>
      </c>
      <c r="D190" s="4">
        <v>0</v>
      </c>
      <c r="E190" s="4">
        <v>35</v>
      </c>
      <c r="F190" s="38">
        <f t="shared" si="6"/>
        <v>0</v>
      </c>
      <c r="G190" s="4">
        <f t="shared" si="7"/>
        <v>1</v>
      </c>
      <c r="H190" s="4"/>
    </row>
    <row r="191" ht="17.4" spans="1:8">
      <c r="A191" s="4"/>
      <c r="B191" s="4">
        <v>189</v>
      </c>
      <c r="C191" s="5">
        <v>20222541</v>
      </c>
      <c r="D191" s="4">
        <v>0</v>
      </c>
      <c r="E191" s="4">
        <v>38</v>
      </c>
      <c r="F191" s="38">
        <f t="shared" si="6"/>
        <v>0</v>
      </c>
      <c r="G191" s="4">
        <f t="shared" si="7"/>
        <v>1</v>
      </c>
      <c r="H191" s="4"/>
    </row>
    <row r="192" ht="17.4" spans="1:8">
      <c r="A192" s="4" t="s">
        <v>7</v>
      </c>
      <c r="B192" s="4">
        <v>190</v>
      </c>
      <c r="C192" s="5">
        <v>20192631</v>
      </c>
      <c r="D192" s="4">
        <v>0</v>
      </c>
      <c r="E192" s="29">
        <v>39</v>
      </c>
      <c r="F192" s="38">
        <f t="shared" si="6"/>
        <v>0</v>
      </c>
      <c r="G192" s="4">
        <f>RANK(F192,$F$192:$F$210,1)</f>
        <v>1</v>
      </c>
      <c r="H192" s="4"/>
    </row>
    <row r="193" ht="17.4" spans="1:8">
      <c r="A193" s="4"/>
      <c r="B193" s="4">
        <v>191</v>
      </c>
      <c r="C193" s="5">
        <v>20192632</v>
      </c>
      <c r="D193" s="4">
        <v>0</v>
      </c>
      <c r="E193" s="29">
        <v>39</v>
      </c>
      <c r="F193" s="38">
        <f t="shared" si="6"/>
        <v>0</v>
      </c>
      <c r="G193" s="4">
        <f t="shared" ref="G193:G210" si="8">RANK(F193,$F$192:$F$210,1)</f>
        <v>1</v>
      </c>
      <c r="H193" s="4"/>
    </row>
    <row r="194" ht="17.4" spans="1:8">
      <c r="A194" s="4"/>
      <c r="B194" s="4">
        <v>192</v>
      </c>
      <c r="C194" s="5">
        <v>20192633</v>
      </c>
      <c r="D194" s="4">
        <v>0</v>
      </c>
      <c r="E194" s="29">
        <v>36</v>
      </c>
      <c r="F194" s="38">
        <f t="shared" si="6"/>
        <v>0</v>
      </c>
      <c r="G194" s="4">
        <f t="shared" si="8"/>
        <v>1</v>
      </c>
      <c r="H194" s="4"/>
    </row>
    <row r="195" ht="17.4" spans="1:8">
      <c r="A195" s="4"/>
      <c r="B195" s="4">
        <v>193</v>
      </c>
      <c r="C195" s="5">
        <v>20192634</v>
      </c>
      <c r="D195" s="4">
        <v>0</v>
      </c>
      <c r="E195" s="29">
        <v>35</v>
      </c>
      <c r="F195" s="38">
        <f t="shared" ref="F195:F211" si="9">D195/E195</f>
        <v>0</v>
      </c>
      <c r="G195" s="4">
        <f t="shared" si="8"/>
        <v>1</v>
      </c>
      <c r="H195" s="4"/>
    </row>
    <row r="196" ht="17.4" spans="1:8">
      <c r="A196" s="4"/>
      <c r="B196" s="4">
        <v>194</v>
      </c>
      <c r="C196" s="5">
        <v>20202631</v>
      </c>
      <c r="D196" s="4">
        <v>0</v>
      </c>
      <c r="E196" s="29">
        <v>47</v>
      </c>
      <c r="F196" s="38">
        <f t="shared" si="9"/>
        <v>0</v>
      </c>
      <c r="G196" s="4">
        <f t="shared" si="8"/>
        <v>1</v>
      </c>
      <c r="H196" s="4"/>
    </row>
    <row r="197" ht="17.4" spans="1:8">
      <c r="A197" s="4"/>
      <c r="B197" s="4">
        <v>195</v>
      </c>
      <c r="C197" s="5">
        <v>20202632</v>
      </c>
      <c r="D197" s="4">
        <v>0</v>
      </c>
      <c r="E197" s="29">
        <v>45</v>
      </c>
      <c r="F197" s="38">
        <f t="shared" si="9"/>
        <v>0</v>
      </c>
      <c r="G197" s="4">
        <f t="shared" si="8"/>
        <v>1</v>
      </c>
      <c r="H197" s="4"/>
    </row>
    <row r="198" ht="17.4" spans="1:8">
      <c r="A198" s="4"/>
      <c r="B198" s="4">
        <v>196</v>
      </c>
      <c r="C198" s="5">
        <v>20202633</v>
      </c>
      <c r="D198" s="4">
        <v>0</v>
      </c>
      <c r="E198" s="29">
        <v>34</v>
      </c>
      <c r="F198" s="38">
        <f t="shared" si="9"/>
        <v>0</v>
      </c>
      <c r="G198" s="4">
        <f t="shared" si="8"/>
        <v>1</v>
      </c>
      <c r="H198" s="4"/>
    </row>
    <row r="199" ht="17.4" spans="1:8">
      <c r="A199" s="4"/>
      <c r="B199" s="4">
        <v>197</v>
      </c>
      <c r="C199" s="5">
        <v>20202634</v>
      </c>
      <c r="D199" s="4">
        <v>0</v>
      </c>
      <c r="E199" s="29">
        <v>32</v>
      </c>
      <c r="F199" s="38">
        <f t="shared" si="9"/>
        <v>0</v>
      </c>
      <c r="G199" s="4">
        <f t="shared" si="8"/>
        <v>1</v>
      </c>
      <c r="H199" s="4"/>
    </row>
    <row r="200" ht="17.4" spans="1:8">
      <c r="A200" s="4"/>
      <c r="B200" s="4">
        <v>198</v>
      </c>
      <c r="C200" s="5">
        <v>20212631</v>
      </c>
      <c r="D200" s="4">
        <v>0</v>
      </c>
      <c r="E200" s="29">
        <v>39</v>
      </c>
      <c r="F200" s="38">
        <f t="shared" si="9"/>
        <v>0</v>
      </c>
      <c r="G200" s="4">
        <f t="shared" si="8"/>
        <v>1</v>
      </c>
      <c r="H200" s="4"/>
    </row>
    <row r="201" ht="17.4" spans="1:8">
      <c r="A201" s="4"/>
      <c r="B201" s="4">
        <v>199</v>
      </c>
      <c r="C201" s="5">
        <v>20212632</v>
      </c>
      <c r="D201" s="4">
        <v>0</v>
      </c>
      <c r="E201" s="29">
        <v>41</v>
      </c>
      <c r="F201" s="38">
        <f t="shared" si="9"/>
        <v>0</v>
      </c>
      <c r="G201" s="4">
        <f t="shared" si="8"/>
        <v>1</v>
      </c>
      <c r="H201" s="4"/>
    </row>
    <row r="202" ht="17.4" spans="1:8">
      <c r="A202" s="4"/>
      <c r="B202" s="4">
        <v>200</v>
      </c>
      <c r="C202" s="5">
        <v>20212633</v>
      </c>
      <c r="D202" s="4">
        <v>0</v>
      </c>
      <c r="E202" s="29">
        <v>42</v>
      </c>
      <c r="F202" s="38">
        <f t="shared" si="9"/>
        <v>0</v>
      </c>
      <c r="G202" s="4">
        <f t="shared" si="8"/>
        <v>1</v>
      </c>
      <c r="H202" s="4"/>
    </row>
    <row r="203" ht="17.4" spans="1:8">
      <c r="A203" s="4"/>
      <c r="B203" s="4">
        <v>201</v>
      </c>
      <c r="C203" s="5">
        <v>20212634</v>
      </c>
      <c r="D203" s="4">
        <v>0</v>
      </c>
      <c r="E203" s="29">
        <v>39</v>
      </c>
      <c r="F203" s="38">
        <f t="shared" si="9"/>
        <v>0</v>
      </c>
      <c r="G203" s="4">
        <f t="shared" si="8"/>
        <v>1</v>
      </c>
      <c r="H203" s="4"/>
    </row>
    <row r="204" ht="17.4" spans="1:8">
      <c r="A204" s="4"/>
      <c r="B204" s="4">
        <v>202</v>
      </c>
      <c r="C204" s="5">
        <v>20222631</v>
      </c>
      <c r="D204" s="4">
        <v>0</v>
      </c>
      <c r="E204" s="29">
        <v>35</v>
      </c>
      <c r="F204" s="38">
        <f t="shared" si="9"/>
        <v>0</v>
      </c>
      <c r="G204" s="4">
        <f t="shared" si="8"/>
        <v>1</v>
      </c>
      <c r="H204" s="4"/>
    </row>
    <row r="205" ht="17.4" spans="1:8">
      <c r="A205" s="4"/>
      <c r="B205" s="4">
        <v>203</v>
      </c>
      <c r="C205" s="5">
        <v>20222632</v>
      </c>
      <c r="D205" s="4">
        <v>0</v>
      </c>
      <c r="E205" s="29">
        <v>36</v>
      </c>
      <c r="F205" s="38">
        <f t="shared" si="9"/>
        <v>0</v>
      </c>
      <c r="G205" s="4">
        <f t="shared" si="8"/>
        <v>1</v>
      </c>
      <c r="H205" s="4"/>
    </row>
    <row r="206" ht="17.4" spans="1:8">
      <c r="A206" s="4"/>
      <c r="B206" s="47">
        <v>204</v>
      </c>
      <c r="C206" s="50">
        <v>20222633</v>
      </c>
      <c r="D206" s="47">
        <v>3</v>
      </c>
      <c r="E206" s="51">
        <v>36</v>
      </c>
      <c r="F206" s="49">
        <f t="shared" si="9"/>
        <v>0.0833333333333333</v>
      </c>
      <c r="G206" s="47">
        <f t="shared" si="8"/>
        <v>19</v>
      </c>
      <c r="H206" s="47" t="s">
        <v>36</v>
      </c>
    </row>
    <row r="207" ht="17.4" spans="1:8">
      <c r="A207" s="4"/>
      <c r="B207" s="4">
        <v>205</v>
      </c>
      <c r="C207" s="5">
        <v>20222634</v>
      </c>
      <c r="D207" s="4">
        <v>0</v>
      </c>
      <c r="E207" s="29">
        <v>35</v>
      </c>
      <c r="F207" s="38">
        <f t="shared" si="9"/>
        <v>0</v>
      </c>
      <c r="G207" s="4">
        <f t="shared" si="8"/>
        <v>1</v>
      </c>
      <c r="H207" s="4"/>
    </row>
    <row r="208" ht="17.4" spans="1:8">
      <c r="A208" s="4"/>
      <c r="B208" s="4">
        <v>206</v>
      </c>
      <c r="C208" s="5">
        <v>20222635</v>
      </c>
      <c r="D208" s="4">
        <v>0</v>
      </c>
      <c r="E208" s="29">
        <v>36</v>
      </c>
      <c r="F208" s="38">
        <f t="shared" si="9"/>
        <v>0</v>
      </c>
      <c r="G208" s="4">
        <f t="shared" si="8"/>
        <v>1</v>
      </c>
      <c r="H208" s="4"/>
    </row>
    <row r="209" ht="17.4" spans="1:8">
      <c r="A209" s="4"/>
      <c r="B209" s="4">
        <v>207</v>
      </c>
      <c r="C209" s="5">
        <v>20222641</v>
      </c>
      <c r="D209" s="4">
        <v>0</v>
      </c>
      <c r="E209" s="29">
        <v>44</v>
      </c>
      <c r="F209" s="38">
        <f t="shared" si="9"/>
        <v>0</v>
      </c>
      <c r="G209" s="4">
        <f t="shared" si="8"/>
        <v>1</v>
      </c>
      <c r="H209" s="4"/>
    </row>
    <row r="210" ht="17.4" spans="1:8">
      <c r="A210" s="4"/>
      <c r="B210" s="4">
        <v>208</v>
      </c>
      <c r="C210" s="5">
        <v>20222642</v>
      </c>
      <c r="D210" s="4">
        <v>0</v>
      </c>
      <c r="E210" s="29">
        <v>37</v>
      </c>
      <c r="F210" s="38">
        <f t="shared" si="9"/>
        <v>0</v>
      </c>
      <c r="G210" s="4">
        <f t="shared" si="8"/>
        <v>1</v>
      </c>
      <c r="H210" s="4"/>
    </row>
    <row r="211" ht="17.4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38">
        <f t="shared" si="9"/>
        <v>0</v>
      </c>
      <c r="G211" s="4">
        <f>RANK(F211,$F$211:$F$211,1)</f>
        <v>1</v>
      </c>
      <c r="H211" s="4"/>
    </row>
    <row r="212" spans="4:4">
      <c r="D212" s="52"/>
    </row>
    <row r="213" spans="4:4">
      <c r="D213" s="52"/>
    </row>
    <row r="214" spans="4:4">
      <c r="D214" s="52"/>
    </row>
    <row r="215" spans="4:4">
      <c r="D215" s="52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18:F19 F3:F7 F57:F69 F30:F4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9"/>
  <sheetViews>
    <sheetView topLeftCell="A407" workbookViewId="0">
      <selection activeCell="E387" sqref="E387:E418"/>
    </sheetView>
  </sheetViews>
  <sheetFormatPr defaultColWidth="8.72222222222222" defaultRowHeight="14.4" outlineLevelCol="6"/>
  <cols>
    <col min="1" max="1" width="20" customWidth="1"/>
    <col min="2" max="2" width="13.1759259259259" customWidth="1"/>
    <col min="3" max="3" width="14.6296296296296" customWidth="1"/>
    <col min="4" max="4" width="14.5462962962963" customWidth="1"/>
    <col min="5" max="5" width="58" customWidth="1"/>
    <col min="6" max="6" width="27.9074074074074" customWidth="1"/>
    <col min="7" max="7" width="14.4537037037037" customWidth="1"/>
  </cols>
  <sheetData>
    <row r="1" ht="23" customHeight="1" spans="1:7">
      <c r="A1" s="1" t="s">
        <v>60</v>
      </c>
      <c r="B1" s="1"/>
      <c r="C1" s="1"/>
      <c r="D1" s="1"/>
      <c r="E1" s="1"/>
      <c r="F1" s="1"/>
      <c r="G1" s="1"/>
    </row>
    <row r="2" ht="21" customHeight="1" spans="1:7">
      <c r="A2" s="41" t="s">
        <v>22</v>
      </c>
      <c r="B2" s="41" t="s">
        <v>23</v>
      </c>
      <c r="C2" s="41" t="s">
        <v>24</v>
      </c>
      <c r="D2" s="41" t="s">
        <v>26</v>
      </c>
      <c r="E2" s="41" t="s">
        <v>25</v>
      </c>
      <c r="F2" s="42" t="s">
        <v>61</v>
      </c>
      <c r="G2" s="41" t="s">
        <v>28</v>
      </c>
    </row>
    <row r="3" ht="14" customHeight="1" spans="1:7">
      <c r="A3" s="5" t="s">
        <v>2</v>
      </c>
      <c r="B3" s="4">
        <v>20203635</v>
      </c>
      <c r="C3" s="4">
        <v>2020363523</v>
      </c>
      <c r="D3" s="4" t="s">
        <v>62</v>
      </c>
      <c r="E3" s="4" t="s">
        <v>63</v>
      </c>
      <c r="F3" s="4" t="s">
        <v>64</v>
      </c>
      <c r="G3" s="4">
        <v>2</v>
      </c>
    </row>
    <row r="4" ht="14" customHeight="1" spans="1:7">
      <c r="A4" s="5"/>
      <c r="B4" s="4">
        <v>20213633</v>
      </c>
      <c r="C4" s="4">
        <v>2021363314</v>
      </c>
      <c r="D4" s="4" t="s">
        <v>65</v>
      </c>
      <c r="E4" s="4" t="s">
        <v>66</v>
      </c>
      <c r="F4" s="4" t="s">
        <v>35</v>
      </c>
      <c r="G4" s="4">
        <v>4</v>
      </c>
    </row>
    <row r="5" ht="17.5" customHeight="1" spans="1:7">
      <c r="A5" s="5"/>
      <c r="B5" s="4"/>
      <c r="C5" s="4"/>
      <c r="D5" s="4"/>
      <c r="E5" s="4" t="s">
        <v>67</v>
      </c>
      <c r="F5" s="4" t="s">
        <v>42</v>
      </c>
      <c r="G5" s="4"/>
    </row>
    <row r="6" ht="14" customHeight="1" spans="1:7">
      <c r="A6" s="5"/>
      <c r="B6" s="4"/>
      <c r="C6" s="4">
        <v>2021363328</v>
      </c>
      <c r="D6" s="4" t="s">
        <v>68</v>
      </c>
      <c r="E6" s="4" t="s">
        <v>66</v>
      </c>
      <c r="F6" s="4" t="s">
        <v>35</v>
      </c>
      <c r="G6" s="4">
        <v>2</v>
      </c>
    </row>
    <row r="7" ht="17.5" customHeight="1" spans="1:7">
      <c r="A7" s="5"/>
      <c r="B7" s="4"/>
      <c r="C7" s="4">
        <v>2021363345</v>
      </c>
      <c r="D7" s="4" t="s">
        <v>69</v>
      </c>
      <c r="E7" s="4" t="s">
        <v>66</v>
      </c>
      <c r="F7" s="4" t="s">
        <v>35</v>
      </c>
      <c r="G7" s="4">
        <v>2</v>
      </c>
    </row>
    <row r="8" ht="14" customHeight="1" spans="1:7">
      <c r="A8" s="5"/>
      <c r="B8" s="4"/>
      <c r="C8" s="4">
        <v>2019363335</v>
      </c>
      <c r="D8" s="4" t="s">
        <v>70</v>
      </c>
      <c r="E8" s="4" t="s">
        <v>71</v>
      </c>
      <c r="F8" s="4" t="s">
        <v>72</v>
      </c>
      <c r="G8" s="4">
        <v>3</v>
      </c>
    </row>
    <row r="9" ht="17.5" customHeight="1" spans="1:7">
      <c r="A9" s="5"/>
      <c r="B9" s="4"/>
      <c r="C9" s="4">
        <v>2021363310</v>
      </c>
      <c r="D9" s="4" t="s">
        <v>73</v>
      </c>
      <c r="E9" s="4" t="s">
        <v>71</v>
      </c>
      <c r="F9" s="4" t="s">
        <v>72</v>
      </c>
      <c r="G9" s="4">
        <v>3</v>
      </c>
    </row>
    <row r="10" ht="14" customHeight="1" spans="1:7">
      <c r="A10" s="5"/>
      <c r="B10" s="4">
        <v>20223632</v>
      </c>
      <c r="C10" s="4">
        <v>2022363226</v>
      </c>
      <c r="D10" s="4" t="s">
        <v>74</v>
      </c>
      <c r="E10" s="4" t="s">
        <v>67</v>
      </c>
      <c r="F10" s="4" t="s">
        <v>64</v>
      </c>
      <c r="G10" s="4">
        <v>2</v>
      </c>
    </row>
    <row r="11" ht="17.5" customHeight="1" spans="1:7">
      <c r="A11" s="5"/>
      <c r="B11" s="4"/>
      <c r="C11" s="4">
        <v>2022363236</v>
      </c>
      <c r="D11" s="4" t="s">
        <v>75</v>
      </c>
      <c r="E11" s="4" t="s">
        <v>67</v>
      </c>
      <c r="F11" s="4" t="s">
        <v>64</v>
      </c>
      <c r="G11" s="4">
        <v>2</v>
      </c>
    </row>
    <row r="12" ht="14" customHeight="1" spans="1:7">
      <c r="A12" s="5"/>
      <c r="B12" s="4"/>
      <c r="C12" s="4">
        <v>2022363215</v>
      </c>
      <c r="D12" s="4" t="s">
        <v>76</v>
      </c>
      <c r="E12" s="4" t="s">
        <v>67</v>
      </c>
      <c r="F12" s="4" t="s">
        <v>64</v>
      </c>
      <c r="G12" s="4">
        <v>2</v>
      </c>
    </row>
    <row r="13" ht="15" customHeight="1" spans="1:7">
      <c r="A13" s="5"/>
      <c r="B13" s="4">
        <v>20223633</v>
      </c>
      <c r="C13" s="4">
        <v>2022363326</v>
      </c>
      <c r="D13" s="4" t="s">
        <v>77</v>
      </c>
      <c r="E13" s="4" t="s">
        <v>78</v>
      </c>
      <c r="F13" s="4" t="s">
        <v>35</v>
      </c>
      <c r="G13" s="4">
        <v>4</v>
      </c>
    </row>
    <row r="14" ht="14" customHeight="1" spans="1:7">
      <c r="A14" s="5"/>
      <c r="B14" s="4"/>
      <c r="C14" s="4"/>
      <c r="D14" s="4"/>
      <c r="E14" s="4" t="s">
        <v>67</v>
      </c>
      <c r="F14" s="4" t="s">
        <v>35</v>
      </c>
      <c r="G14" s="4"/>
    </row>
    <row r="15" ht="15" customHeight="1" spans="1:7">
      <c r="A15" s="5"/>
      <c r="B15" s="4"/>
      <c r="C15" s="4">
        <v>2022363318</v>
      </c>
      <c r="D15" s="4" t="s">
        <v>79</v>
      </c>
      <c r="E15" s="4" t="s">
        <v>78</v>
      </c>
      <c r="F15" s="4" t="s">
        <v>35</v>
      </c>
      <c r="G15" s="4">
        <v>2</v>
      </c>
    </row>
    <row r="16" ht="17.5" customHeight="1" spans="1:7">
      <c r="A16" s="5"/>
      <c r="B16" s="4"/>
      <c r="C16" s="4">
        <v>2022363311</v>
      </c>
      <c r="D16" s="4" t="s">
        <v>80</v>
      </c>
      <c r="E16" s="4" t="s">
        <v>67</v>
      </c>
      <c r="F16" s="4" t="s">
        <v>35</v>
      </c>
      <c r="G16" s="4">
        <v>2</v>
      </c>
    </row>
    <row r="17" ht="14" customHeight="1" spans="1:7">
      <c r="A17" s="5"/>
      <c r="B17" s="4"/>
      <c r="C17" s="4">
        <v>2022363312</v>
      </c>
      <c r="D17" s="4" t="s">
        <v>81</v>
      </c>
      <c r="E17" s="4" t="s">
        <v>67</v>
      </c>
      <c r="F17" s="4" t="s">
        <v>35</v>
      </c>
      <c r="G17" s="4">
        <v>2</v>
      </c>
    </row>
    <row r="18" ht="14" customHeight="1" spans="1:7">
      <c r="A18" s="5"/>
      <c r="B18" s="4"/>
      <c r="C18" s="4">
        <v>2022363310</v>
      </c>
      <c r="D18" s="4" t="s">
        <v>82</v>
      </c>
      <c r="E18" s="4" t="s">
        <v>67</v>
      </c>
      <c r="F18" s="4" t="s">
        <v>35</v>
      </c>
      <c r="G18" s="4">
        <v>2</v>
      </c>
    </row>
    <row r="19" ht="14" customHeight="1" spans="1:7">
      <c r="A19" s="5"/>
      <c r="B19" s="4"/>
      <c r="C19" s="4">
        <v>2022363325</v>
      </c>
      <c r="D19" s="4" t="s">
        <v>83</v>
      </c>
      <c r="E19" s="4" t="s">
        <v>67</v>
      </c>
      <c r="F19" s="4" t="s">
        <v>35</v>
      </c>
      <c r="G19" s="4">
        <v>2</v>
      </c>
    </row>
    <row r="20" ht="14" customHeight="1" spans="1:7">
      <c r="A20" s="5"/>
      <c r="B20" s="4"/>
      <c r="C20" s="4">
        <v>2022363331</v>
      </c>
      <c r="D20" s="4" t="s">
        <v>84</v>
      </c>
      <c r="E20" s="4" t="s">
        <v>67</v>
      </c>
      <c r="F20" s="4" t="s">
        <v>35</v>
      </c>
      <c r="G20" s="4">
        <v>2</v>
      </c>
    </row>
    <row r="21" ht="17.5" customHeight="1" spans="1:7">
      <c r="A21" s="5"/>
      <c r="B21" s="4"/>
      <c r="C21" s="4">
        <v>2022363302</v>
      </c>
      <c r="D21" s="4" t="s">
        <v>85</v>
      </c>
      <c r="E21" s="4" t="s">
        <v>67</v>
      </c>
      <c r="F21" s="4" t="s">
        <v>35</v>
      </c>
      <c r="G21" s="4">
        <v>2</v>
      </c>
    </row>
    <row r="22" ht="17.5" customHeight="1" spans="1:7">
      <c r="A22" s="5"/>
      <c r="B22" s="4">
        <v>20223635</v>
      </c>
      <c r="C22" s="4">
        <v>2022363533</v>
      </c>
      <c r="D22" s="4" t="s">
        <v>86</v>
      </c>
      <c r="E22" s="4" t="s">
        <v>87</v>
      </c>
      <c r="F22" s="4" t="s">
        <v>64</v>
      </c>
      <c r="G22" s="4">
        <v>22</v>
      </c>
    </row>
    <row r="23" ht="14" customHeight="1" spans="1:7">
      <c r="A23" s="5"/>
      <c r="B23" s="4"/>
      <c r="C23" s="4"/>
      <c r="D23" s="4"/>
      <c r="E23" s="4" t="s">
        <v>67</v>
      </c>
      <c r="F23" s="4" t="s">
        <v>64</v>
      </c>
      <c r="G23" s="4"/>
    </row>
    <row r="24" ht="17.5" customHeight="1" spans="1:7">
      <c r="A24" s="5"/>
      <c r="B24" s="4"/>
      <c r="C24" s="4"/>
      <c r="D24" s="4"/>
      <c r="E24" s="4" t="s">
        <v>88</v>
      </c>
      <c r="F24" s="4" t="s">
        <v>89</v>
      </c>
      <c r="G24" s="4"/>
    </row>
    <row r="25" ht="14" customHeight="1" spans="1:7">
      <c r="A25" s="5"/>
      <c r="B25" s="4"/>
      <c r="C25" s="4"/>
      <c r="D25" s="4"/>
      <c r="E25" s="4" t="s">
        <v>90</v>
      </c>
      <c r="F25" s="4" t="s">
        <v>89</v>
      </c>
      <c r="G25" s="4"/>
    </row>
    <row r="26" ht="14" customHeight="1" spans="1:7">
      <c r="A26" s="5"/>
      <c r="B26" s="4"/>
      <c r="C26" s="4"/>
      <c r="D26" s="4"/>
      <c r="E26" s="4" t="s">
        <v>90</v>
      </c>
      <c r="F26" s="4" t="s">
        <v>42</v>
      </c>
      <c r="G26" s="4"/>
    </row>
    <row r="27" ht="14" customHeight="1" spans="1:7">
      <c r="A27" s="5"/>
      <c r="B27" s="4"/>
      <c r="C27" s="4"/>
      <c r="D27" s="4"/>
      <c r="E27" s="4" t="s">
        <v>91</v>
      </c>
      <c r="F27" s="4" t="s">
        <v>42</v>
      </c>
      <c r="G27" s="4"/>
    </row>
    <row r="28" ht="17.4" spans="1:7">
      <c r="A28" s="5"/>
      <c r="B28" s="4"/>
      <c r="C28" s="4"/>
      <c r="D28" s="4"/>
      <c r="E28" s="4" t="s">
        <v>92</v>
      </c>
      <c r="F28" s="4" t="s">
        <v>42</v>
      </c>
      <c r="G28" s="4"/>
    </row>
    <row r="29" ht="17.4" spans="1:7">
      <c r="A29" s="5"/>
      <c r="B29" s="4"/>
      <c r="C29" s="4"/>
      <c r="D29" s="4"/>
      <c r="E29" s="4" t="s">
        <v>93</v>
      </c>
      <c r="F29" s="4" t="s">
        <v>42</v>
      </c>
      <c r="G29" s="4"/>
    </row>
    <row r="30" ht="17.4" spans="1:7">
      <c r="A30" s="5"/>
      <c r="B30" s="4"/>
      <c r="C30" s="4"/>
      <c r="D30" s="4"/>
      <c r="E30" s="4" t="s">
        <v>94</v>
      </c>
      <c r="F30" s="4" t="s">
        <v>35</v>
      </c>
      <c r="G30" s="4"/>
    </row>
    <row r="31" ht="17.4" spans="1:7">
      <c r="A31" s="5"/>
      <c r="B31" s="4"/>
      <c r="C31" s="4"/>
      <c r="D31" s="4"/>
      <c r="E31" s="4" t="s">
        <v>94</v>
      </c>
      <c r="F31" s="4" t="s">
        <v>35</v>
      </c>
      <c r="G31" s="4"/>
    </row>
    <row r="32" ht="17.4" spans="1:7">
      <c r="A32" s="5"/>
      <c r="B32" s="4"/>
      <c r="C32" s="4"/>
      <c r="D32" s="4"/>
      <c r="E32" s="4" t="s">
        <v>67</v>
      </c>
      <c r="F32" s="4" t="s">
        <v>47</v>
      </c>
      <c r="G32" s="4"/>
    </row>
    <row r="33" ht="17.4" spans="1:7">
      <c r="A33" s="5"/>
      <c r="B33" s="4"/>
      <c r="C33" s="4">
        <v>2022363518</v>
      </c>
      <c r="D33" s="4" t="s">
        <v>95</v>
      </c>
      <c r="E33" s="4" t="s">
        <v>90</v>
      </c>
      <c r="F33" s="4" t="s">
        <v>64</v>
      </c>
      <c r="G33" s="4">
        <v>6</v>
      </c>
    </row>
    <row r="34" ht="17.4" spans="1:7">
      <c r="A34" s="5"/>
      <c r="B34" s="4"/>
      <c r="C34" s="4"/>
      <c r="D34" s="4"/>
      <c r="E34" s="4" t="s">
        <v>90</v>
      </c>
      <c r="F34" s="4" t="s">
        <v>42</v>
      </c>
      <c r="G34" s="4"/>
    </row>
    <row r="35" ht="17.4" spans="1:7">
      <c r="A35" s="5"/>
      <c r="B35" s="4"/>
      <c r="C35" s="4"/>
      <c r="D35" s="4"/>
      <c r="E35" s="4" t="s">
        <v>91</v>
      </c>
      <c r="F35" s="4" t="s">
        <v>42</v>
      </c>
      <c r="G35" s="4"/>
    </row>
    <row r="36" ht="17.4" spans="1:7">
      <c r="A36" s="5"/>
      <c r="B36" s="4"/>
      <c r="C36" s="4">
        <v>2022363520</v>
      </c>
      <c r="D36" s="4" t="s">
        <v>96</v>
      </c>
      <c r="E36" s="4" t="s">
        <v>90</v>
      </c>
      <c r="F36" s="4" t="s">
        <v>64</v>
      </c>
      <c r="G36" s="4">
        <v>6</v>
      </c>
    </row>
    <row r="37" ht="17.4" spans="1:7">
      <c r="A37" s="5"/>
      <c r="B37" s="4"/>
      <c r="C37" s="4"/>
      <c r="D37" s="4"/>
      <c r="E37" s="4" t="s">
        <v>90</v>
      </c>
      <c r="F37" s="4" t="s">
        <v>42</v>
      </c>
      <c r="G37" s="4"/>
    </row>
    <row r="38" ht="17.4" spans="1:7">
      <c r="A38" s="5"/>
      <c r="B38" s="4"/>
      <c r="C38" s="4"/>
      <c r="D38" s="4"/>
      <c r="E38" s="4" t="s">
        <v>91</v>
      </c>
      <c r="F38" s="4" t="s">
        <v>42</v>
      </c>
      <c r="G38" s="4"/>
    </row>
    <row r="39" ht="17.4" spans="1:7">
      <c r="A39" s="5"/>
      <c r="B39" s="4"/>
      <c r="C39" s="4">
        <v>2022363541</v>
      </c>
      <c r="D39" s="4" t="s">
        <v>97</v>
      </c>
      <c r="E39" s="4" t="s">
        <v>90</v>
      </c>
      <c r="F39" s="4" t="s">
        <v>42</v>
      </c>
      <c r="G39" s="5">
        <v>4</v>
      </c>
    </row>
    <row r="40" ht="17.4" spans="1:7">
      <c r="A40" s="5"/>
      <c r="B40" s="4"/>
      <c r="C40" s="4"/>
      <c r="D40" s="4"/>
      <c r="E40" s="4" t="s">
        <v>91</v>
      </c>
      <c r="F40" s="4" t="s">
        <v>42</v>
      </c>
      <c r="G40" s="5"/>
    </row>
    <row r="41" ht="17.4" spans="1:7">
      <c r="A41" s="5"/>
      <c r="B41" s="4">
        <v>20223636</v>
      </c>
      <c r="C41" s="4">
        <v>2022363631</v>
      </c>
      <c r="D41" s="4" t="s">
        <v>98</v>
      </c>
      <c r="E41" s="4" t="s">
        <v>99</v>
      </c>
      <c r="F41" s="4" t="s">
        <v>47</v>
      </c>
      <c r="G41" s="5">
        <v>4</v>
      </c>
    </row>
    <row r="42" ht="17.4" spans="1:7">
      <c r="A42" s="5"/>
      <c r="B42" s="4"/>
      <c r="C42" s="4"/>
      <c r="D42" s="4"/>
      <c r="E42" s="4" t="s">
        <v>100</v>
      </c>
      <c r="F42" s="4" t="s">
        <v>47</v>
      </c>
      <c r="G42" s="5"/>
    </row>
    <row r="43" ht="17.4" spans="1:7">
      <c r="A43" s="5"/>
      <c r="B43" s="4"/>
      <c r="C43" s="4">
        <v>2022363620</v>
      </c>
      <c r="D43" s="4" t="s">
        <v>101</v>
      </c>
      <c r="E43" s="4" t="s">
        <v>100</v>
      </c>
      <c r="F43" s="4" t="s">
        <v>47</v>
      </c>
      <c r="G43" s="4">
        <v>2</v>
      </c>
    </row>
    <row r="44" ht="17.4" spans="1:7">
      <c r="A44" s="5"/>
      <c r="B44" s="4"/>
      <c r="C44" s="4">
        <v>2022363621</v>
      </c>
      <c r="D44" s="4" t="s">
        <v>102</v>
      </c>
      <c r="E44" s="4" t="s">
        <v>100</v>
      </c>
      <c r="F44" s="4" t="s">
        <v>47</v>
      </c>
      <c r="G44" s="4">
        <v>2</v>
      </c>
    </row>
    <row r="45" ht="17.4" spans="1:7">
      <c r="A45" s="5"/>
      <c r="B45" s="4">
        <v>20223637</v>
      </c>
      <c r="C45" s="4">
        <v>2022363709</v>
      </c>
      <c r="D45" s="4" t="s">
        <v>103</v>
      </c>
      <c r="E45" s="4" t="s">
        <v>99</v>
      </c>
      <c r="F45" s="4" t="s">
        <v>64</v>
      </c>
      <c r="G45" s="4">
        <v>4</v>
      </c>
    </row>
    <row r="46" ht="17.4" spans="1:7">
      <c r="A46" s="5"/>
      <c r="B46" s="4"/>
      <c r="C46" s="4"/>
      <c r="D46" s="4"/>
      <c r="E46" s="4" t="s">
        <v>78</v>
      </c>
      <c r="F46" s="4" t="s">
        <v>64</v>
      </c>
      <c r="G46" s="4"/>
    </row>
    <row r="47" ht="17.4" spans="1:7">
      <c r="A47" s="5"/>
      <c r="B47" s="4"/>
      <c r="C47" s="4">
        <v>2022363701</v>
      </c>
      <c r="D47" s="4" t="s">
        <v>104</v>
      </c>
      <c r="E47" s="4" t="s">
        <v>105</v>
      </c>
      <c r="F47" s="4" t="s">
        <v>42</v>
      </c>
      <c r="G47" s="4">
        <v>4</v>
      </c>
    </row>
    <row r="48" ht="17.4" spans="1:7">
      <c r="A48" s="5"/>
      <c r="B48" s="4"/>
      <c r="C48" s="4"/>
      <c r="D48" s="4"/>
      <c r="E48" s="4" t="s">
        <v>93</v>
      </c>
      <c r="F48" s="4" t="s">
        <v>42</v>
      </c>
      <c r="G48" s="4"/>
    </row>
    <row r="49" ht="17.4" spans="1:7">
      <c r="A49" s="5"/>
      <c r="B49" s="4">
        <v>20223642</v>
      </c>
      <c r="C49" s="4">
        <v>2022364208</v>
      </c>
      <c r="D49" s="4" t="s">
        <v>106</v>
      </c>
      <c r="E49" s="4" t="s">
        <v>107</v>
      </c>
      <c r="F49" s="4" t="s">
        <v>35</v>
      </c>
      <c r="G49" s="4">
        <v>18</v>
      </c>
    </row>
    <row r="50" ht="17.4" spans="1:7">
      <c r="A50" s="5"/>
      <c r="B50" s="4"/>
      <c r="C50" s="4"/>
      <c r="D50" s="4"/>
      <c r="E50" s="4" t="s">
        <v>108</v>
      </c>
      <c r="F50" s="4" t="s">
        <v>35</v>
      </c>
      <c r="G50" s="4"/>
    </row>
    <row r="51" ht="17.4" spans="1:7">
      <c r="A51" s="5"/>
      <c r="B51" s="4"/>
      <c r="C51" s="4"/>
      <c r="D51" s="4"/>
      <c r="E51" s="4" t="s">
        <v>109</v>
      </c>
      <c r="F51" s="4" t="s">
        <v>42</v>
      </c>
      <c r="G51" s="4"/>
    </row>
    <row r="52" ht="17.4" spans="1:7">
      <c r="A52" s="5"/>
      <c r="B52" s="4"/>
      <c r="C52" s="4"/>
      <c r="D52" s="4"/>
      <c r="E52" s="4" t="s">
        <v>110</v>
      </c>
      <c r="F52" s="4" t="s">
        <v>64</v>
      </c>
      <c r="G52" s="4"/>
    </row>
    <row r="53" ht="17.4" spans="1:7">
      <c r="A53" s="5"/>
      <c r="B53" s="4"/>
      <c r="C53" s="4"/>
      <c r="D53" s="4"/>
      <c r="E53" s="4" t="s">
        <v>111</v>
      </c>
      <c r="F53" s="4" t="s">
        <v>64</v>
      </c>
      <c r="G53" s="4"/>
    </row>
    <row r="54" ht="17.4" spans="1:7">
      <c r="A54" s="5"/>
      <c r="B54" s="4"/>
      <c r="C54" s="4"/>
      <c r="D54" s="4"/>
      <c r="E54" s="4" t="s">
        <v>112</v>
      </c>
      <c r="F54" s="4" t="s">
        <v>64</v>
      </c>
      <c r="G54" s="4"/>
    </row>
    <row r="55" ht="17.4" spans="1:7">
      <c r="A55" s="5"/>
      <c r="B55" s="4"/>
      <c r="C55" s="4"/>
      <c r="D55" s="4"/>
      <c r="E55" s="4" t="s">
        <v>108</v>
      </c>
      <c r="F55" s="4" t="s">
        <v>89</v>
      </c>
      <c r="G55" s="4"/>
    </row>
    <row r="56" ht="17.4" spans="1:7">
      <c r="A56" s="5"/>
      <c r="B56" s="4"/>
      <c r="C56" s="4"/>
      <c r="D56" s="4"/>
      <c r="E56" s="4" t="s">
        <v>113</v>
      </c>
      <c r="F56" s="4" t="s">
        <v>89</v>
      </c>
      <c r="G56" s="4"/>
    </row>
    <row r="57" ht="17.4" spans="1:7">
      <c r="A57" s="5"/>
      <c r="B57" s="4"/>
      <c r="C57" s="4"/>
      <c r="D57" s="4"/>
      <c r="E57" s="4" t="s">
        <v>109</v>
      </c>
      <c r="F57" s="4" t="s">
        <v>89</v>
      </c>
      <c r="G57" s="4"/>
    </row>
    <row r="58" ht="17.4" spans="1:7">
      <c r="A58" s="5"/>
      <c r="B58" s="4">
        <v>20223643</v>
      </c>
      <c r="C58" s="4">
        <v>2022364328</v>
      </c>
      <c r="D58" s="4" t="s">
        <v>114</v>
      </c>
      <c r="E58" s="4" t="s">
        <v>115</v>
      </c>
      <c r="F58" s="4" t="s">
        <v>89</v>
      </c>
      <c r="G58" s="4">
        <v>16</v>
      </c>
    </row>
    <row r="59" ht="17.4" spans="1:7">
      <c r="A59" s="5"/>
      <c r="B59" s="4"/>
      <c r="C59" s="4"/>
      <c r="D59" s="4"/>
      <c r="E59" s="4" t="s">
        <v>116</v>
      </c>
      <c r="F59" s="4" t="s">
        <v>89</v>
      </c>
      <c r="G59" s="4"/>
    </row>
    <row r="60" ht="17.4" spans="1:7">
      <c r="A60" s="5"/>
      <c r="B60" s="4"/>
      <c r="C60" s="4"/>
      <c r="D60" s="4"/>
      <c r="E60" s="4" t="s">
        <v>117</v>
      </c>
      <c r="F60" s="4" t="s">
        <v>89</v>
      </c>
      <c r="G60" s="4"/>
    </row>
    <row r="61" ht="17.4" spans="1:7">
      <c r="A61" s="5"/>
      <c r="B61" s="4"/>
      <c r="C61" s="4"/>
      <c r="D61" s="4"/>
      <c r="E61" s="4" t="s">
        <v>115</v>
      </c>
      <c r="F61" s="4" t="s">
        <v>42</v>
      </c>
      <c r="G61" s="4"/>
    </row>
    <row r="62" ht="17.4" spans="1:7">
      <c r="A62" s="5"/>
      <c r="B62" s="4"/>
      <c r="C62" s="4"/>
      <c r="D62" s="4"/>
      <c r="E62" s="4" t="s">
        <v>118</v>
      </c>
      <c r="F62" s="4" t="s">
        <v>119</v>
      </c>
      <c r="G62" s="4"/>
    </row>
    <row r="63" ht="17.4" spans="1:7">
      <c r="A63" s="5"/>
      <c r="B63" s="4"/>
      <c r="C63" s="4"/>
      <c r="D63" s="4"/>
      <c r="E63" s="4" t="s">
        <v>120</v>
      </c>
      <c r="F63" s="4" t="s">
        <v>35</v>
      </c>
      <c r="G63" s="4"/>
    </row>
    <row r="64" ht="17.4" spans="1:7">
      <c r="A64" s="5"/>
      <c r="B64" s="4"/>
      <c r="C64" s="4"/>
      <c r="D64" s="4"/>
      <c r="E64" s="4" t="s">
        <v>121</v>
      </c>
      <c r="F64" s="4" t="s">
        <v>35</v>
      </c>
      <c r="G64" s="4"/>
    </row>
    <row r="65" ht="17.4" spans="1:7">
      <c r="A65" s="5"/>
      <c r="B65" s="4"/>
      <c r="C65" s="4">
        <v>2022364343</v>
      </c>
      <c r="D65" s="4" t="s">
        <v>122</v>
      </c>
      <c r="E65" s="4" t="s">
        <v>115</v>
      </c>
      <c r="F65" s="4" t="s">
        <v>89</v>
      </c>
      <c r="G65" s="4">
        <v>5</v>
      </c>
    </row>
    <row r="66" ht="17.4" spans="1:7">
      <c r="A66" s="5"/>
      <c r="B66" s="4"/>
      <c r="C66" s="4"/>
      <c r="D66" s="4"/>
      <c r="E66" s="4" t="s">
        <v>117</v>
      </c>
      <c r="F66" s="4" t="s">
        <v>123</v>
      </c>
      <c r="G66" s="4"/>
    </row>
    <row r="67" ht="17.4" spans="1:7">
      <c r="A67" s="5"/>
      <c r="B67" s="4"/>
      <c r="C67" s="4"/>
      <c r="D67" s="4"/>
      <c r="E67" s="4" t="s">
        <v>124</v>
      </c>
      <c r="F67" s="4" t="s">
        <v>47</v>
      </c>
      <c r="G67" s="4"/>
    </row>
    <row r="68" ht="17.4" spans="1:7">
      <c r="A68" s="5" t="s">
        <v>3</v>
      </c>
      <c r="B68" s="4">
        <v>20202831</v>
      </c>
      <c r="C68" s="4">
        <v>2020283111</v>
      </c>
      <c r="D68" s="4" t="s">
        <v>125</v>
      </c>
      <c r="E68" s="4" t="s">
        <v>126</v>
      </c>
      <c r="F68" s="4" t="s">
        <v>72</v>
      </c>
      <c r="G68" s="4">
        <v>3</v>
      </c>
    </row>
    <row r="69" ht="17.4" spans="1:7">
      <c r="A69" s="5"/>
      <c r="B69" s="4"/>
      <c r="C69" s="4">
        <v>2020283109</v>
      </c>
      <c r="D69" s="4" t="s">
        <v>127</v>
      </c>
      <c r="E69" s="4" t="s">
        <v>128</v>
      </c>
      <c r="F69" s="4" t="s">
        <v>129</v>
      </c>
      <c r="G69" s="4">
        <v>3</v>
      </c>
    </row>
    <row r="70" ht="17.4" spans="1:7">
      <c r="A70" s="5"/>
      <c r="B70" s="4"/>
      <c r="C70" s="4">
        <v>2020283210</v>
      </c>
      <c r="D70" s="4" t="s">
        <v>130</v>
      </c>
      <c r="E70" s="4" t="s">
        <v>131</v>
      </c>
      <c r="F70" s="4" t="s">
        <v>132</v>
      </c>
      <c r="G70" s="4">
        <v>5</v>
      </c>
    </row>
    <row r="71" ht="17.4" spans="1:7">
      <c r="A71" s="5"/>
      <c r="B71" s="4"/>
      <c r="C71" s="4"/>
      <c r="D71" s="4"/>
      <c r="E71" s="4" t="s">
        <v>133</v>
      </c>
      <c r="F71" s="4" t="s">
        <v>35</v>
      </c>
      <c r="G71" s="4"/>
    </row>
    <row r="72" ht="17.4" spans="1:7">
      <c r="A72" s="5"/>
      <c r="B72" s="4"/>
      <c r="C72" s="4">
        <v>2020283110</v>
      </c>
      <c r="D72" s="4" t="s">
        <v>134</v>
      </c>
      <c r="E72" s="4" t="s">
        <v>135</v>
      </c>
      <c r="F72" s="4" t="s">
        <v>136</v>
      </c>
      <c r="G72" s="4">
        <v>4</v>
      </c>
    </row>
    <row r="73" ht="17.4" spans="1:7">
      <c r="A73" s="5"/>
      <c r="B73" s="4"/>
      <c r="C73" s="4">
        <v>2020283307</v>
      </c>
      <c r="D73" s="4" t="s">
        <v>137</v>
      </c>
      <c r="E73" s="4" t="s">
        <v>135</v>
      </c>
      <c r="F73" s="4" t="s">
        <v>136</v>
      </c>
      <c r="G73" s="4">
        <v>4</v>
      </c>
    </row>
    <row r="74" ht="17.4" spans="1:7">
      <c r="A74" s="5"/>
      <c r="B74" s="4"/>
      <c r="C74" s="4">
        <v>2020283122</v>
      </c>
      <c r="D74" s="4" t="s">
        <v>138</v>
      </c>
      <c r="E74" s="4" t="s">
        <v>135</v>
      </c>
      <c r="F74" s="4" t="s">
        <v>136</v>
      </c>
      <c r="G74" s="4">
        <v>4</v>
      </c>
    </row>
    <row r="75" ht="17.4" spans="1:7">
      <c r="A75" s="5"/>
      <c r="B75" s="4"/>
      <c r="C75" s="4">
        <v>2020283229</v>
      </c>
      <c r="D75" s="4" t="s">
        <v>139</v>
      </c>
      <c r="E75" s="4" t="s">
        <v>135</v>
      </c>
      <c r="F75" s="4" t="s">
        <v>136</v>
      </c>
      <c r="G75" s="4">
        <v>4</v>
      </c>
    </row>
    <row r="76" ht="17.4" spans="1:7">
      <c r="A76" s="5"/>
      <c r="B76" s="4">
        <v>20212731</v>
      </c>
      <c r="C76" s="4">
        <v>2021273102</v>
      </c>
      <c r="D76" s="4" t="s">
        <v>140</v>
      </c>
      <c r="E76" s="4" t="s">
        <v>141</v>
      </c>
      <c r="F76" s="4" t="s">
        <v>64</v>
      </c>
      <c r="G76" s="4">
        <v>4</v>
      </c>
    </row>
    <row r="77" ht="17.4" spans="1:7">
      <c r="A77" s="5"/>
      <c r="B77" s="4"/>
      <c r="C77" s="4"/>
      <c r="D77" s="4"/>
      <c r="E77" s="4" t="s">
        <v>66</v>
      </c>
      <c r="F77" s="4" t="s">
        <v>64</v>
      </c>
      <c r="G77" s="4"/>
    </row>
    <row r="78" ht="17.4" spans="1:7">
      <c r="A78" s="5"/>
      <c r="B78" s="4"/>
      <c r="C78" s="4">
        <v>2021273121</v>
      </c>
      <c r="D78" s="4" t="s">
        <v>142</v>
      </c>
      <c r="E78" s="4" t="s">
        <v>143</v>
      </c>
      <c r="F78" s="4" t="s">
        <v>35</v>
      </c>
      <c r="G78" s="4">
        <v>9</v>
      </c>
    </row>
    <row r="79" ht="17.4" spans="1:7">
      <c r="A79" s="5"/>
      <c r="B79" s="4"/>
      <c r="C79" s="4"/>
      <c r="D79" s="4"/>
      <c r="E79" s="4" t="s">
        <v>67</v>
      </c>
      <c r="F79" s="4" t="s">
        <v>47</v>
      </c>
      <c r="G79" s="4"/>
    </row>
    <row r="80" ht="17.4" spans="1:7">
      <c r="A80" s="5"/>
      <c r="B80" s="4"/>
      <c r="C80" s="4"/>
      <c r="D80" s="4"/>
      <c r="E80" s="4" t="s">
        <v>144</v>
      </c>
      <c r="F80" s="4" t="s">
        <v>47</v>
      </c>
      <c r="G80" s="4"/>
    </row>
    <row r="81" ht="17.4" spans="1:7">
      <c r="A81" s="5"/>
      <c r="B81" s="4"/>
      <c r="C81" s="4"/>
      <c r="D81" s="4"/>
      <c r="E81" s="4" t="s">
        <v>145</v>
      </c>
      <c r="F81" s="4" t="s">
        <v>50</v>
      </c>
      <c r="G81" s="4"/>
    </row>
    <row r="82" ht="17.4" spans="1:7">
      <c r="A82" s="5"/>
      <c r="B82" s="4"/>
      <c r="C82" s="4">
        <v>2021273125</v>
      </c>
      <c r="D82" s="4" t="s">
        <v>146</v>
      </c>
      <c r="E82" s="4" t="s">
        <v>143</v>
      </c>
      <c r="F82" s="4" t="s">
        <v>35</v>
      </c>
      <c r="G82" s="4">
        <v>2</v>
      </c>
    </row>
    <row r="83" ht="17.4" spans="1:7">
      <c r="A83" s="5"/>
      <c r="B83" s="4"/>
      <c r="C83" s="4">
        <v>2021273133</v>
      </c>
      <c r="D83" s="4" t="s">
        <v>147</v>
      </c>
      <c r="E83" s="4" t="s">
        <v>145</v>
      </c>
      <c r="F83" s="4" t="s">
        <v>50</v>
      </c>
      <c r="G83" s="4">
        <v>7</v>
      </c>
    </row>
    <row r="84" ht="17.4" spans="1:7">
      <c r="A84" s="5"/>
      <c r="B84" s="4"/>
      <c r="C84" s="4"/>
      <c r="D84" s="4"/>
      <c r="E84" s="4" t="s">
        <v>67</v>
      </c>
      <c r="F84" s="4" t="s">
        <v>47</v>
      </c>
      <c r="G84" s="4"/>
    </row>
    <row r="85" ht="17.4" spans="1:7">
      <c r="A85" s="5"/>
      <c r="B85" s="4"/>
      <c r="C85" s="4"/>
      <c r="D85" s="4"/>
      <c r="E85" s="4" t="s">
        <v>144</v>
      </c>
      <c r="F85" s="4" t="s">
        <v>47</v>
      </c>
      <c r="G85" s="4"/>
    </row>
    <row r="86" ht="17.4" spans="1:7">
      <c r="A86" s="5" t="s">
        <v>4</v>
      </c>
      <c r="B86" s="5">
        <v>202212331</v>
      </c>
      <c r="C86" s="5">
        <v>2021233111</v>
      </c>
      <c r="D86" s="5" t="s">
        <v>148</v>
      </c>
      <c r="E86" s="5" t="s">
        <v>149</v>
      </c>
      <c r="F86" s="5" t="s">
        <v>64</v>
      </c>
      <c r="G86" s="5">
        <v>8</v>
      </c>
    </row>
    <row r="87" ht="17.4" spans="1:7">
      <c r="A87" s="5"/>
      <c r="B87" s="5"/>
      <c r="C87" s="5"/>
      <c r="D87" s="5"/>
      <c r="E87" s="5" t="s">
        <v>150</v>
      </c>
      <c r="F87" s="5" t="s">
        <v>64</v>
      </c>
      <c r="G87" s="5"/>
    </row>
    <row r="88" ht="17.4" spans="1:7">
      <c r="A88" s="5"/>
      <c r="B88" s="5"/>
      <c r="C88" s="5"/>
      <c r="D88" s="5"/>
      <c r="E88" s="5" t="s">
        <v>151</v>
      </c>
      <c r="F88" s="5" t="s">
        <v>64</v>
      </c>
      <c r="G88" s="5"/>
    </row>
    <row r="89" ht="17.4" spans="1:7">
      <c r="A89" s="5"/>
      <c r="B89" s="5"/>
      <c r="C89" s="5"/>
      <c r="D89" s="5"/>
      <c r="E89" s="5" t="s">
        <v>152</v>
      </c>
      <c r="F89" s="5" t="s">
        <v>89</v>
      </c>
      <c r="G89" s="5"/>
    </row>
    <row r="90" ht="17.4" spans="1:7">
      <c r="A90" s="5"/>
      <c r="B90" s="5"/>
      <c r="C90" s="5">
        <v>2021233126</v>
      </c>
      <c r="D90" s="5" t="s">
        <v>153</v>
      </c>
      <c r="E90" s="5" t="s">
        <v>149</v>
      </c>
      <c r="F90" s="5" t="s">
        <v>64</v>
      </c>
      <c r="G90" s="5">
        <v>6</v>
      </c>
    </row>
    <row r="91" ht="17.4" spans="1:7">
      <c r="A91" s="5"/>
      <c r="B91" s="5"/>
      <c r="C91" s="5"/>
      <c r="D91" s="5"/>
      <c r="E91" s="5" t="s">
        <v>67</v>
      </c>
      <c r="F91" s="5" t="s">
        <v>47</v>
      </c>
      <c r="G91" s="5"/>
    </row>
    <row r="92" ht="17.4" spans="1:7">
      <c r="A92" s="5"/>
      <c r="B92" s="5"/>
      <c r="C92" s="5"/>
      <c r="D92" s="5"/>
      <c r="E92" s="5" t="s">
        <v>154</v>
      </c>
      <c r="F92" s="5" t="s">
        <v>47</v>
      </c>
      <c r="G92" s="5"/>
    </row>
    <row r="93" ht="17.4" spans="1:7">
      <c r="A93" s="5"/>
      <c r="B93" s="5"/>
      <c r="C93" s="5">
        <v>2021233138</v>
      </c>
      <c r="D93" s="5" t="s">
        <v>155</v>
      </c>
      <c r="E93" s="5" t="s">
        <v>149</v>
      </c>
      <c r="F93" s="5" t="s">
        <v>64</v>
      </c>
      <c r="G93" s="5">
        <v>13</v>
      </c>
    </row>
    <row r="94" ht="17.4" spans="1:7">
      <c r="A94" s="5"/>
      <c r="B94" s="5"/>
      <c r="C94" s="5"/>
      <c r="D94" s="5"/>
      <c r="E94" s="5" t="s">
        <v>150</v>
      </c>
      <c r="F94" s="5" t="s">
        <v>64</v>
      </c>
      <c r="G94" s="5"/>
    </row>
    <row r="95" ht="17.4" spans="1:7">
      <c r="A95" s="5"/>
      <c r="B95" s="5"/>
      <c r="C95" s="5"/>
      <c r="D95" s="5"/>
      <c r="E95" s="5" t="s">
        <v>151</v>
      </c>
      <c r="F95" s="5" t="s">
        <v>64</v>
      </c>
      <c r="G95" s="5"/>
    </row>
    <row r="96" ht="17.4" spans="1:7">
      <c r="A96" s="5"/>
      <c r="B96" s="5"/>
      <c r="C96" s="5"/>
      <c r="D96" s="5"/>
      <c r="E96" s="5" t="s">
        <v>152</v>
      </c>
      <c r="F96" s="5" t="s">
        <v>89</v>
      </c>
      <c r="G96" s="5"/>
    </row>
    <row r="97" ht="17.4" spans="1:7">
      <c r="A97" s="5"/>
      <c r="B97" s="5"/>
      <c r="C97" s="5"/>
      <c r="D97" s="5"/>
      <c r="E97" s="5" t="s">
        <v>156</v>
      </c>
      <c r="F97" s="5" t="s">
        <v>157</v>
      </c>
      <c r="G97" s="5"/>
    </row>
    <row r="98" ht="17.4" spans="1:7">
      <c r="A98" s="5"/>
      <c r="B98" s="5"/>
      <c r="C98" s="5"/>
      <c r="D98" s="5"/>
      <c r="E98" s="5" t="s">
        <v>150</v>
      </c>
      <c r="F98" s="5" t="s">
        <v>89</v>
      </c>
      <c r="G98" s="5"/>
    </row>
    <row r="99" ht="17.4" spans="1:7">
      <c r="A99" s="5"/>
      <c r="B99" s="5"/>
      <c r="C99" s="5">
        <v>2021233110</v>
      </c>
      <c r="D99" s="5" t="s">
        <v>158</v>
      </c>
      <c r="E99" s="5" t="s">
        <v>152</v>
      </c>
      <c r="F99" s="5" t="s">
        <v>89</v>
      </c>
      <c r="G99" s="5">
        <v>5</v>
      </c>
    </row>
    <row r="100" ht="17.4" spans="1:7">
      <c r="A100" s="5"/>
      <c r="B100" s="5"/>
      <c r="C100" s="5"/>
      <c r="D100" s="5"/>
      <c r="E100" s="5" t="s">
        <v>156</v>
      </c>
      <c r="F100" s="5" t="s">
        <v>157</v>
      </c>
      <c r="G100" s="5"/>
    </row>
    <row r="101" ht="17.4" spans="1:7">
      <c r="A101" s="5"/>
      <c r="B101" s="5"/>
      <c r="C101" s="5">
        <v>2021233106</v>
      </c>
      <c r="D101" s="5" t="s">
        <v>159</v>
      </c>
      <c r="E101" s="5" t="s">
        <v>152</v>
      </c>
      <c r="F101" s="5" t="s">
        <v>89</v>
      </c>
      <c r="G101" s="5">
        <v>16</v>
      </c>
    </row>
    <row r="102" ht="17.4" spans="1:7">
      <c r="A102" s="5"/>
      <c r="B102" s="5"/>
      <c r="C102" s="5"/>
      <c r="D102" s="5"/>
      <c r="E102" s="5" t="s">
        <v>156</v>
      </c>
      <c r="F102" s="5" t="s">
        <v>157</v>
      </c>
      <c r="G102" s="5"/>
    </row>
    <row r="103" ht="17.4" spans="1:7">
      <c r="A103" s="5"/>
      <c r="B103" s="5"/>
      <c r="C103" s="5"/>
      <c r="D103" s="5"/>
      <c r="E103" s="5" t="s">
        <v>160</v>
      </c>
      <c r="F103" s="5" t="s">
        <v>42</v>
      </c>
      <c r="G103" s="5"/>
    </row>
    <row r="104" ht="17.4" spans="1:7">
      <c r="A104" s="5"/>
      <c r="B104" s="5"/>
      <c r="C104" s="5"/>
      <c r="D104" s="5"/>
      <c r="E104" s="5" t="s">
        <v>67</v>
      </c>
      <c r="F104" s="5" t="s">
        <v>35</v>
      </c>
      <c r="G104" s="5"/>
    </row>
    <row r="105" ht="17.4" spans="1:7">
      <c r="A105" s="5"/>
      <c r="B105" s="5"/>
      <c r="C105" s="5"/>
      <c r="D105" s="5"/>
      <c r="E105" s="5" t="s">
        <v>161</v>
      </c>
      <c r="F105" s="5" t="s">
        <v>132</v>
      </c>
      <c r="G105" s="5"/>
    </row>
    <row r="106" ht="17.4" spans="1:7">
      <c r="A106" s="5"/>
      <c r="B106" s="5"/>
      <c r="C106" s="5"/>
      <c r="D106" s="5"/>
      <c r="E106" s="5" t="s">
        <v>67</v>
      </c>
      <c r="F106" s="5" t="s">
        <v>47</v>
      </c>
      <c r="G106" s="5"/>
    </row>
    <row r="107" ht="17.4" spans="1:7">
      <c r="A107" s="5"/>
      <c r="B107" s="5"/>
      <c r="C107" s="5"/>
      <c r="D107" s="5"/>
      <c r="E107" s="5" t="s">
        <v>154</v>
      </c>
      <c r="F107" s="5" t="s">
        <v>47</v>
      </c>
      <c r="G107" s="5"/>
    </row>
    <row r="108" ht="17.4" spans="1:7">
      <c r="A108" s="5"/>
      <c r="B108" s="5"/>
      <c r="C108" s="5">
        <v>2021233127</v>
      </c>
      <c r="D108" s="5" t="s">
        <v>162</v>
      </c>
      <c r="E108" s="5" t="s">
        <v>152</v>
      </c>
      <c r="F108" s="5" t="s">
        <v>89</v>
      </c>
      <c r="G108" s="5">
        <v>7</v>
      </c>
    </row>
    <row r="109" ht="17.4" spans="1:7">
      <c r="A109" s="5"/>
      <c r="B109" s="5"/>
      <c r="C109" s="5"/>
      <c r="D109" s="5"/>
      <c r="E109" s="5" t="s">
        <v>156</v>
      </c>
      <c r="F109" s="5" t="s">
        <v>157</v>
      </c>
      <c r="G109" s="5"/>
    </row>
    <row r="110" ht="17.4" spans="1:7">
      <c r="A110" s="5"/>
      <c r="B110" s="5"/>
      <c r="C110" s="5"/>
      <c r="D110" s="5"/>
      <c r="E110" s="5" t="s">
        <v>160</v>
      </c>
      <c r="F110" s="5" t="s">
        <v>42</v>
      </c>
      <c r="G110" s="5"/>
    </row>
    <row r="111" ht="17.4" spans="1:7">
      <c r="A111" s="5"/>
      <c r="B111" s="5"/>
      <c r="C111" s="4">
        <v>2021233128</v>
      </c>
      <c r="D111" s="5" t="s">
        <v>163</v>
      </c>
      <c r="E111" s="5" t="s">
        <v>67</v>
      </c>
      <c r="F111" s="5" t="s">
        <v>47</v>
      </c>
      <c r="G111" s="5">
        <v>4</v>
      </c>
    </row>
    <row r="112" ht="17.4" spans="1:7">
      <c r="A112" s="5"/>
      <c r="B112" s="5"/>
      <c r="C112" s="4"/>
      <c r="D112" s="5"/>
      <c r="E112" s="5" t="s">
        <v>154</v>
      </c>
      <c r="F112" s="5" t="s">
        <v>47</v>
      </c>
      <c r="G112" s="5"/>
    </row>
    <row r="113" ht="17.4" spans="1:7">
      <c r="A113" s="5"/>
      <c r="B113" s="5"/>
      <c r="C113" s="5">
        <v>2021233122</v>
      </c>
      <c r="D113" s="5" t="s">
        <v>164</v>
      </c>
      <c r="E113" s="5" t="s">
        <v>67</v>
      </c>
      <c r="F113" s="5" t="s">
        <v>47</v>
      </c>
      <c r="G113" s="5">
        <v>4</v>
      </c>
    </row>
    <row r="114" ht="17.4" spans="1:7">
      <c r="A114" s="5"/>
      <c r="B114" s="5"/>
      <c r="C114" s="5"/>
      <c r="D114" s="5"/>
      <c r="E114" s="5" t="s">
        <v>154</v>
      </c>
      <c r="F114" s="5" t="s">
        <v>47</v>
      </c>
      <c r="G114" s="5"/>
    </row>
    <row r="115" ht="17.4" spans="1:7">
      <c r="A115" s="5"/>
      <c r="B115" s="5">
        <v>20213032</v>
      </c>
      <c r="C115" s="5">
        <v>2021303201</v>
      </c>
      <c r="D115" s="5" t="s">
        <v>165</v>
      </c>
      <c r="E115" s="5" t="s">
        <v>166</v>
      </c>
      <c r="F115" s="5" t="s">
        <v>64</v>
      </c>
      <c r="G115" s="5">
        <v>16</v>
      </c>
    </row>
    <row r="116" ht="17.4" spans="1:7">
      <c r="A116" s="5"/>
      <c r="B116" s="5"/>
      <c r="C116" s="5"/>
      <c r="D116" s="5"/>
      <c r="E116" s="5" t="s">
        <v>167</v>
      </c>
      <c r="F116" s="5" t="s">
        <v>64</v>
      </c>
      <c r="G116" s="5"/>
    </row>
    <row r="117" ht="17.4" spans="1:7">
      <c r="A117" s="5"/>
      <c r="B117" s="5"/>
      <c r="C117" s="5"/>
      <c r="D117" s="5"/>
      <c r="E117" s="5" t="s">
        <v>168</v>
      </c>
      <c r="F117" s="5" t="s">
        <v>89</v>
      </c>
      <c r="G117" s="5"/>
    </row>
    <row r="118" ht="17.4" spans="1:7">
      <c r="A118" s="5"/>
      <c r="B118" s="5"/>
      <c r="C118" s="5"/>
      <c r="D118" s="5"/>
      <c r="E118" s="5" t="s">
        <v>169</v>
      </c>
      <c r="F118" s="5" t="s">
        <v>170</v>
      </c>
      <c r="G118" s="5"/>
    </row>
    <row r="119" ht="17.4" spans="1:7">
      <c r="A119" s="5"/>
      <c r="B119" s="5"/>
      <c r="C119" s="5"/>
      <c r="D119" s="5"/>
      <c r="E119" s="5" t="s">
        <v>171</v>
      </c>
      <c r="F119" s="5" t="s">
        <v>42</v>
      </c>
      <c r="G119" s="5"/>
    </row>
    <row r="120" ht="17.4" spans="1:7">
      <c r="A120" s="5"/>
      <c r="B120" s="5"/>
      <c r="C120" s="5"/>
      <c r="D120" s="5"/>
      <c r="E120" s="5" t="s">
        <v>172</v>
      </c>
      <c r="F120" s="5" t="s">
        <v>42</v>
      </c>
      <c r="G120" s="5"/>
    </row>
    <row r="121" ht="17.4" spans="1:7">
      <c r="A121" s="5"/>
      <c r="B121" s="5"/>
      <c r="C121" s="5"/>
      <c r="D121" s="5"/>
      <c r="E121" s="5" t="s">
        <v>173</v>
      </c>
      <c r="F121" s="5" t="s">
        <v>42</v>
      </c>
      <c r="G121" s="5"/>
    </row>
    <row r="122" ht="17.4" spans="1:7">
      <c r="A122" s="5"/>
      <c r="B122" s="5"/>
      <c r="C122" s="5">
        <v>2021303225</v>
      </c>
      <c r="D122" s="5" t="s">
        <v>174</v>
      </c>
      <c r="E122" s="5" t="s">
        <v>175</v>
      </c>
      <c r="F122" s="5" t="s">
        <v>47</v>
      </c>
      <c r="G122" s="5">
        <v>2</v>
      </c>
    </row>
    <row r="123" ht="17.4" spans="1:7">
      <c r="A123" s="5"/>
      <c r="B123" s="5"/>
      <c r="C123" s="5">
        <v>2021303211</v>
      </c>
      <c r="D123" s="5" t="s">
        <v>176</v>
      </c>
      <c r="E123" s="5" t="s">
        <v>175</v>
      </c>
      <c r="F123" s="5" t="s">
        <v>47</v>
      </c>
      <c r="G123" s="5">
        <v>2</v>
      </c>
    </row>
    <row r="124" ht="17.4" spans="1:7">
      <c r="A124" s="5"/>
      <c r="B124" s="5"/>
      <c r="C124" s="5">
        <v>2021303206</v>
      </c>
      <c r="D124" s="5" t="s">
        <v>177</v>
      </c>
      <c r="E124" s="5" t="s">
        <v>175</v>
      </c>
      <c r="F124" s="5" t="s">
        <v>47</v>
      </c>
      <c r="G124" s="5">
        <v>2</v>
      </c>
    </row>
    <row r="125" ht="17.4" spans="1:7">
      <c r="A125" s="5"/>
      <c r="B125" s="5">
        <v>20212332</v>
      </c>
      <c r="C125" s="5">
        <v>2021233228</v>
      </c>
      <c r="D125" s="5" t="s">
        <v>178</v>
      </c>
      <c r="E125" s="5" t="s">
        <v>149</v>
      </c>
      <c r="F125" s="5" t="s">
        <v>64</v>
      </c>
      <c r="G125" s="5">
        <v>18</v>
      </c>
    </row>
    <row r="126" ht="17.4" spans="1:7">
      <c r="A126" s="5"/>
      <c r="B126" s="5"/>
      <c r="C126" s="5"/>
      <c r="D126" s="5"/>
      <c r="E126" s="5" t="s">
        <v>151</v>
      </c>
      <c r="F126" s="5" t="s">
        <v>64</v>
      </c>
      <c r="G126" s="5"/>
    </row>
    <row r="127" ht="17.4" spans="1:7">
      <c r="A127" s="5"/>
      <c r="B127" s="5"/>
      <c r="C127" s="5"/>
      <c r="D127" s="5"/>
      <c r="E127" s="5" t="s">
        <v>179</v>
      </c>
      <c r="F127" s="5" t="s">
        <v>64</v>
      </c>
      <c r="G127" s="5"/>
    </row>
    <row r="128" ht="17.4" spans="1:7">
      <c r="A128" s="5"/>
      <c r="B128" s="5"/>
      <c r="C128" s="5"/>
      <c r="D128" s="5"/>
      <c r="E128" s="5" t="s">
        <v>152</v>
      </c>
      <c r="F128" s="5" t="s">
        <v>89</v>
      </c>
      <c r="G128" s="5"/>
    </row>
    <row r="129" ht="17.4" spans="1:7">
      <c r="A129" s="5"/>
      <c r="B129" s="5"/>
      <c r="C129" s="5"/>
      <c r="D129" s="5"/>
      <c r="E129" s="5" t="s">
        <v>156</v>
      </c>
      <c r="F129" s="5" t="s">
        <v>157</v>
      </c>
      <c r="G129" s="5"/>
    </row>
    <row r="130" ht="17.4" spans="1:7">
      <c r="A130" s="5"/>
      <c r="B130" s="5"/>
      <c r="C130" s="5"/>
      <c r="D130" s="5"/>
      <c r="E130" s="5" t="s">
        <v>160</v>
      </c>
      <c r="F130" s="5" t="s">
        <v>42</v>
      </c>
      <c r="G130" s="5"/>
    </row>
    <row r="131" ht="17.4" spans="1:7">
      <c r="A131" s="5"/>
      <c r="B131" s="5"/>
      <c r="C131" s="5"/>
      <c r="D131" s="5"/>
      <c r="E131" s="5" t="s">
        <v>161</v>
      </c>
      <c r="F131" s="5" t="s">
        <v>132</v>
      </c>
      <c r="G131" s="5"/>
    </row>
    <row r="132" ht="17.4" spans="1:7">
      <c r="A132" s="5"/>
      <c r="B132" s="5"/>
      <c r="C132" s="5"/>
      <c r="D132" s="5"/>
      <c r="E132" s="4" t="s">
        <v>67</v>
      </c>
      <c r="F132" s="4" t="s">
        <v>35</v>
      </c>
      <c r="G132" s="5"/>
    </row>
    <row r="133" ht="17.4" spans="1:7">
      <c r="A133" s="5"/>
      <c r="B133" s="5"/>
      <c r="C133" s="4">
        <v>2019233206</v>
      </c>
      <c r="D133" s="4" t="s">
        <v>180</v>
      </c>
      <c r="E133" s="4" t="s">
        <v>151</v>
      </c>
      <c r="F133" s="4" t="s">
        <v>64</v>
      </c>
      <c r="G133" s="4">
        <v>4</v>
      </c>
    </row>
    <row r="134" ht="17.4" spans="1:7">
      <c r="A134" s="5"/>
      <c r="B134" s="5"/>
      <c r="C134" s="4"/>
      <c r="D134" s="4"/>
      <c r="E134" s="4" t="s">
        <v>179</v>
      </c>
      <c r="F134" s="4" t="s">
        <v>64</v>
      </c>
      <c r="G134" s="4"/>
    </row>
    <row r="135" ht="17.4" spans="1:7">
      <c r="A135" s="5"/>
      <c r="B135" s="5"/>
      <c r="C135" s="4">
        <v>2021233218</v>
      </c>
      <c r="D135" s="4" t="s">
        <v>181</v>
      </c>
      <c r="E135" s="4" t="s">
        <v>151</v>
      </c>
      <c r="F135" s="4" t="s">
        <v>64</v>
      </c>
      <c r="G135" s="4">
        <v>4</v>
      </c>
    </row>
    <row r="136" ht="17.4" spans="1:7">
      <c r="A136" s="5"/>
      <c r="B136" s="5"/>
      <c r="C136" s="4"/>
      <c r="D136" s="4"/>
      <c r="E136" s="4" t="s">
        <v>179</v>
      </c>
      <c r="F136" s="4" t="s">
        <v>64</v>
      </c>
      <c r="G136" s="4"/>
    </row>
    <row r="137" ht="17.4" spans="1:7">
      <c r="A137" s="5"/>
      <c r="B137" s="4">
        <v>20212931</v>
      </c>
      <c r="C137" s="4">
        <v>2021293113</v>
      </c>
      <c r="D137" s="4" t="s">
        <v>182</v>
      </c>
      <c r="E137" s="4" t="s">
        <v>183</v>
      </c>
      <c r="F137" s="4" t="s">
        <v>64</v>
      </c>
      <c r="G137" s="4">
        <v>12</v>
      </c>
    </row>
    <row r="138" ht="17.4" spans="1:7">
      <c r="A138" s="5"/>
      <c r="B138" s="4"/>
      <c r="C138" s="4"/>
      <c r="D138" s="4"/>
      <c r="E138" s="4" t="s">
        <v>184</v>
      </c>
      <c r="F138" s="4" t="s">
        <v>157</v>
      </c>
      <c r="G138" s="4"/>
    </row>
    <row r="139" ht="17.4" spans="1:7">
      <c r="A139" s="5"/>
      <c r="B139" s="4"/>
      <c r="C139" s="4"/>
      <c r="D139" s="4"/>
      <c r="E139" s="4" t="s">
        <v>185</v>
      </c>
      <c r="F139" s="4" t="s">
        <v>89</v>
      </c>
      <c r="G139" s="4"/>
    </row>
    <row r="140" ht="17.4" spans="1:7">
      <c r="A140" s="5"/>
      <c r="B140" s="4"/>
      <c r="C140" s="4"/>
      <c r="D140" s="4"/>
      <c r="E140" s="4" t="s">
        <v>67</v>
      </c>
      <c r="F140" s="4" t="s">
        <v>89</v>
      </c>
      <c r="G140" s="4"/>
    </row>
    <row r="141" ht="17.4" spans="1:7">
      <c r="A141" s="5"/>
      <c r="B141" s="4"/>
      <c r="C141" s="4"/>
      <c r="D141" s="4"/>
      <c r="E141" s="4" t="s">
        <v>186</v>
      </c>
      <c r="F141" s="4" t="s">
        <v>129</v>
      </c>
      <c r="G141" s="4"/>
    </row>
    <row r="142" ht="17.4" spans="1:7">
      <c r="A142" s="5"/>
      <c r="B142" s="4">
        <v>20212932</v>
      </c>
      <c r="C142" s="4">
        <v>2021293220</v>
      </c>
      <c r="D142" s="4" t="s">
        <v>187</v>
      </c>
      <c r="E142" s="4" t="s">
        <v>188</v>
      </c>
      <c r="F142" s="4" t="s">
        <v>35</v>
      </c>
      <c r="G142" s="4">
        <v>7</v>
      </c>
    </row>
    <row r="143" ht="17.4" spans="1:7">
      <c r="A143" s="5"/>
      <c r="B143" s="4"/>
      <c r="C143" s="4"/>
      <c r="D143" s="4"/>
      <c r="E143" s="4" t="s">
        <v>189</v>
      </c>
      <c r="F143" s="4" t="s">
        <v>132</v>
      </c>
      <c r="G143" s="4"/>
    </row>
    <row r="144" ht="17.4" spans="1:7">
      <c r="A144" s="5"/>
      <c r="B144" s="4"/>
      <c r="C144" s="4"/>
      <c r="D144" s="4"/>
      <c r="E144" s="4" t="s">
        <v>166</v>
      </c>
      <c r="F144" s="4" t="s">
        <v>35</v>
      </c>
      <c r="G144" s="4"/>
    </row>
    <row r="145" ht="17.4" spans="1:7">
      <c r="A145" s="5"/>
      <c r="B145" s="4"/>
      <c r="C145" s="4">
        <v>2021293209</v>
      </c>
      <c r="D145" s="4" t="s">
        <v>190</v>
      </c>
      <c r="E145" s="4" t="s">
        <v>188</v>
      </c>
      <c r="F145" s="4" t="s">
        <v>35</v>
      </c>
      <c r="G145" s="4">
        <v>5</v>
      </c>
    </row>
    <row r="146" ht="17.4" spans="1:7">
      <c r="A146" s="5"/>
      <c r="B146" s="4"/>
      <c r="C146" s="4"/>
      <c r="D146" s="4"/>
      <c r="E146" s="4" t="s">
        <v>189</v>
      </c>
      <c r="F146" s="4" t="s">
        <v>132</v>
      </c>
      <c r="G146" s="4"/>
    </row>
    <row r="147" ht="17.4" spans="1:7">
      <c r="A147" s="5"/>
      <c r="B147" s="4">
        <v>20213033</v>
      </c>
      <c r="C147" s="4">
        <v>2021303324</v>
      </c>
      <c r="D147" s="4" t="s">
        <v>191</v>
      </c>
      <c r="E147" s="4" t="s">
        <v>192</v>
      </c>
      <c r="F147" s="4" t="s">
        <v>42</v>
      </c>
      <c r="G147" s="4">
        <v>2</v>
      </c>
    </row>
    <row r="148" ht="17.4" spans="1:7">
      <c r="A148" s="5"/>
      <c r="B148" s="4">
        <v>20222331</v>
      </c>
      <c r="C148" s="4">
        <v>2022233119</v>
      </c>
      <c r="D148" s="4" t="s">
        <v>193</v>
      </c>
      <c r="E148" s="4" t="s">
        <v>194</v>
      </c>
      <c r="F148" s="4" t="s">
        <v>64</v>
      </c>
      <c r="G148" s="4">
        <v>4</v>
      </c>
    </row>
    <row r="149" ht="17.4" spans="1:7">
      <c r="A149" s="5"/>
      <c r="B149" s="4"/>
      <c r="C149" s="4"/>
      <c r="D149" s="4"/>
      <c r="E149" s="4" t="s">
        <v>195</v>
      </c>
      <c r="F149" s="4" t="s">
        <v>89</v>
      </c>
      <c r="G149" s="4"/>
    </row>
    <row r="150" ht="17.4" spans="1:7">
      <c r="A150" s="5"/>
      <c r="B150" s="4"/>
      <c r="C150" s="4">
        <v>2022233101</v>
      </c>
      <c r="D150" s="4" t="s">
        <v>196</v>
      </c>
      <c r="E150" s="4" t="s">
        <v>195</v>
      </c>
      <c r="F150" s="4" t="s">
        <v>64</v>
      </c>
      <c r="G150" s="4">
        <v>22</v>
      </c>
    </row>
    <row r="151" ht="17.4" spans="1:7">
      <c r="A151" s="5"/>
      <c r="B151" s="4"/>
      <c r="C151" s="4"/>
      <c r="D151" s="4"/>
      <c r="E151" s="4" t="s">
        <v>194</v>
      </c>
      <c r="F151" s="4" t="s">
        <v>64</v>
      </c>
      <c r="G151" s="4"/>
    </row>
    <row r="152" ht="17.4" spans="1:7">
      <c r="A152" s="5"/>
      <c r="B152" s="4"/>
      <c r="C152" s="4"/>
      <c r="D152" s="4"/>
      <c r="E152" s="4" t="s">
        <v>197</v>
      </c>
      <c r="F152" s="4" t="s">
        <v>64</v>
      </c>
      <c r="G152" s="4"/>
    </row>
    <row r="153" ht="17.4" spans="1:7">
      <c r="A153" s="5"/>
      <c r="B153" s="4"/>
      <c r="C153" s="4"/>
      <c r="D153" s="4"/>
      <c r="E153" s="4" t="s">
        <v>195</v>
      </c>
      <c r="F153" s="4" t="s">
        <v>89</v>
      </c>
      <c r="G153" s="4"/>
    </row>
    <row r="154" ht="17.4" spans="1:7">
      <c r="A154" s="5"/>
      <c r="B154" s="4"/>
      <c r="C154" s="4"/>
      <c r="D154" s="4"/>
      <c r="E154" s="4" t="s">
        <v>198</v>
      </c>
      <c r="F154" s="4" t="s">
        <v>89</v>
      </c>
      <c r="G154" s="4"/>
    </row>
    <row r="155" ht="17.4" spans="1:7">
      <c r="A155" s="5"/>
      <c r="B155" s="4"/>
      <c r="C155" s="4"/>
      <c r="D155" s="4"/>
      <c r="E155" s="4" t="s">
        <v>48</v>
      </c>
      <c r="F155" s="4" t="s">
        <v>129</v>
      </c>
      <c r="G155" s="4"/>
    </row>
    <row r="156" ht="17.4" spans="1:7">
      <c r="A156" s="5"/>
      <c r="B156" s="4"/>
      <c r="C156" s="4"/>
      <c r="D156" s="4"/>
      <c r="E156" s="4" t="s">
        <v>199</v>
      </c>
      <c r="F156" s="4" t="s">
        <v>35</v>
      </c>
      <c r="G156" s="4"/>
    </row>
    <row r="157" ht="17.4" spans="1:7">
      <c r="A157" s="5"/>
      <c r="B157" s="4"/>
      <c r="C157" s="4"/>
      <c r="D157" s="4"/>
      <c r="E157" s="4" t="s">
        <v>198</v>
      </c>
      <c r="F157" s="4" t="s">
        <v>47</v>
      </c>
      <c r="G157" s="4"/>
    </row>
    <row r="158" ht="17.4" spans="1:7">
      <c r="A158" s="5"/>
      <c r="B158" s="4"/>
      <c r="C158" s="4"/>
      <c r="D158" s="4"/>
      <c r="E158" s="4" t="s">
        <v>200</v>
      </c>
      <c r="F158" s="4" t="s">
        <v>50</v>
      </c>
      <c r="G158" s="4"/>
    </row>
    <row r="159" ht="17.4" spans="1:7">
      <c r="A159" s="5"/>
      <c r="B159" s="4"/>
      <c r="C159" s="4"/>
      <c r="D159" s="4"/>
      <c r="E159" s="4" t="s">
        <v>194</v>
      </c>
      <c r="F159" s="4" t="s">
        <v>47</v>
      </c>
      <c r="G159" s="4"/>
    </row>
    <row r="160" ht="17.4" spans="1:7">
      <c r="A160" s="5"/>
      <c r="B160" s="4">
        <v>20222332</v>
      </c>
      <c r="C160" s="4">
        <v>2022233208</v>
      </c>
      <c r="D160" s="4" t="s">
        <v>201</v>
      </c>
      <c r="E160" s="4" t="s">
        <v>200</v>
      </c>
      <c r="F160" s="4" t="s">
        <v>50</v>
      </c>
      <c r="G160" s="4">
        <v>5</v>
      </c>
    </row>
    <row r="161" ht="17.4" spans="1:7">
      <c r="A161" s="5"/>
      <c r="B161" s="4"/>
      <c r="C161" s="4"/>
      <c r="D161" s="4"/>
      <c r="E161" s="4" t="s">
        <v>202</v>
      </c>
      <c r="F161" s="4" t="s">
        <v>47</v>
      </c>
      <c r="G161" s="4"/>
    </row>
    <row r="162" ht="17.4" spans="1:7">
      <c r="A162" s="5"/>
      <c r="B162" s="4">
        <v>20222941</v>
      </c>
      <c r="C162" s="4">
        <v>2022294111</v>
      </c>
      <c r="D162" s="4" t="s">
        <v>203</v>
      </c>
      <c r="E162" s="4" t="s">
        <v>204</v>
      </c>
      <c r="F162" s="4" t="s">
        <v>64</v>
      </c>
      <c r="G162" s="4">
        <v>4</v>
      </c>
    </row>
    <row r="163" ht="17.4" spans="1:7">
      <c r="A163" s="5"/>
      <c r="B163" s="4"/>
      <c r="C163" s="4"/>
      <c r="D163" s="4"/>
      <c r="E163" s="4" t="s">
        <v>205</v>
      </c>
      <c r="F163" s="4" t="s">
        <v>64</v>
      </c>
      <c r="G163" s="4"/>
    </row>
    <row r="164" ht="17.4" spans="1:7">
      <c r="A164" s="5"/>
      <c r="B164" s="4"/>
      <c r="C164" s="4">
        <v>2022294113</v>
      </c>
      <c r="D164" s="4" t="s">
        <v>206</v>
      </c>
      <c r="E164" s="4" t="s">
        <v>204</v>
      </c>
      <c r="F164" s="4" t="s">
        <v>64</v>
      </c>
      <c r="G164" s="4">
        <v>4</v>
      </c>
    </row>
    <row r="165" ht="17.4" spans="1:7">
      <c r="A165" s="5"/>
      <c r="B165" s="4"/>
      <c r="C165" s="4"/>
      <c r="D165" s="4"/>
      <c r="E165" s="4" t="s">
        <v>205</v>
      </c>
      <c r="F165" s="4" t="s">
        <v>64</v>
      </c>
      <c r="G165" s="4"/>
    </row>
    <row r="166" ht="17.4" spans="1:7">
      <c r="A166" s="5"/>
      <c r="B166" s="4">
        <v>20222931</v>
      </c>
      <c r="C166" s="4">
        <v>2022293122</v>
      </c>
      <c r="D166" s="4" t="s">
        <v>207</v>
      </c>
      <c r="E166" s="4" t="s">
        <v>93</v>
      </c>
      <c r="F166" s="4" t="s">
        <v>64</v>
      </c>
      <c r="G166" s="4">
        <v>24</v>
      </c>
    </row>
    <row r="167" ht="17.4" spans="1:7">
      <c r="A167" s="5"/>
      <c r="B167" s="4"/>
      <c r="C167" s="4"/>
      <c r="D167" s="4"/>
      <c r="E167" s="4" t="s">
        <v>67</v>
      </c>
      <c r="F167" s="4" t="s">
        <v>64</v>
      </c>
      <c r="G167" s="4"/>
    </row>
    <row r="168" ht="17.4" spans="1:7">
      <c r="A168" s="5"/>
      <c r="B168" s="4"/>
      <c r="C168" s="4"/>
      <c r="D168" s="4"/>
      <c r="E168" s="4" t="s">
        <v>208</v>
      </c>
      <c r="F168" s="4" t="s">
        <v>89</v>
      </c>
      <c r="G168" s="4"/>
    </row>
    <row r="169" ht="17.4" spans="1:7">
      <c r="A169" s="5"/>
      <c r="B169" s="4"/>
      <c r="C169" s="4"/>
      <c r="D169" s="4"/>
      <c r="E169" s="4" t="s">
        <v>87</v>
      </c>
      <c r="F169" s="4" t="s">
        <v>157</v>
      </c>
      <c r="G169" s="4"/>
    </row>
    <row r="170" ht="17.4" spans="1:7">
      <c r="A170" s="5"/>
      <c r="B170" s="4"/>
      <c r="C170" s="4"/>
      <c r="D170" s="4"/>
      <c r="E170" s="4" t="s">
        <v>209</v>
      </c>
      <c r="F170" s="4" t="s">
        <v>157</v>
      </c>
      <c r="G170" s="4"/>
    </row>
    <row r="171" ht="17.4" spans="1:7">
      <c r="A171" s="5"/>
      <c r="B171" s="4"/>
      <c r="C171" s="4"/>
      <c r="D171" s="4"/>
      <c r="E171" s="4" t="s">
        <v>210</v>
      </c>
      <c r="F171" s="4" t="s">
        <v>42</v>
      </c>
      <c r="G171" s="4"/>
    </row>
    <row r="172" ht="17.4" spans="1:7">
      <c r="A172" s="5"/>
      <c r="B172" s="4"/>
      <c r="C172" s="4"/>
      <c r="D172" s="4"/>
      <c r="E172" s="4" t="s">
        <v>211</v>
      </c>
      <c r="F172" s="4" t="s">
        <v>42</v>
      </c>
      <c r="G172" s="4"/>
    </row>
    <row r="173" ht="17.4" spans="1:7">
      <c r="A173" s="5"/>
      <c r="B173" s="4"/>
      <c r="C173" s="4"/>
      <c r="D173" s="4"/>
      <c r="E173" s="4" t="s">
        <v>93</v>
      </c>
      <c r="F173" s="4" t="s">
        <v>35</v>
      </c>
      <c r="G173" s="4"/>
    </row>
    <row r="174" ht="17.4" spans="1:7">
      <c r="A174" s="5"/>
      <c r="B174" s="4"/>
      <c r="C174" s="4"/>
      <c r="D174" s="4"/>
      <c r="E174" s="4" t="s">
        <v>212</v>
      </c>
      <c r="F174" s="4" t="s">
        <v>35</v>
      </c>
      <c r="G174" s="4"/>
    </row>
    <row r="175" ht="17.4" spans="1:7">
      <c r="A175" s="5"/>
      <c r="B175" s="4"/>
      <c r="C175" s="4"/>
      <c r="D175" s="4"/>
      <c r="E175" s="4" t="s">
        <v>67</v>
      </c>
      <c r="F175" s="4" t="s">
        <v>47</v>
      </c>
      <c r="G175" s="4"/>
    </row>
    <row r="176" ht="17.4" spans="1:7">
      <c r="A176" s="5"/>
      <c r="B176" s="4"/>
      <c r="C176" s="4"/>
      <c r="D176" s="4"/>
      <c r="E176" s="4" t="s">
        <v>212</v>
      </c>
      <c r="F176" s="4" t="s">
        <v>47</v>
      </c>
      <c r="G176" s="4"/>
    </row>
    <row r="177" ht="17.4" spans="1:7">
      <c r="A177" s="5"/>
      <c r="B177" s="4"/>
      <c r="C177" s="4">
        <v>2022293141</v>
      </c>
      <c r="D177" s="4" t="s">
        <v>213</v>
      </c>
      <c r="E177" s="4" t="s">
        <v>87</v>
      </c>
      <c r="F177" s="4" t="s">
        <v>157</v>
      </c>
      <c r="G177" s="4">
        <v>3</v>
      </c>
    </row>
    <row r="178" ht="17.4" spans="1:7">
      <c r="A178" s="5"/>
      <c r="B178" s="4"/>
      <c r="C178" s="4">
        <v>2022293140</v>
      </c>
      <c r="D178" s="4" t="s">
        <v>214</v>
      </c>
      <c r="E178" s="4" t="s">
        <v>87</v>
      </c>
      <c r="F178" s="4" t="s">
        <v>157</v>
      </c>
      <c r="G178" s="4">
        <v>3</v>
      </c>
    </row>
    <row r="179" ht="17.4" spans="1:7">
      <c r="A179" s="5"/>
      <c r="B179" s="4"/>
      <c r="C179" s="4">
        <v>2022293135</v>
      </c>
      <c r="D179" s="4" t="s">
        <v>215</v>
      </c>
      <c r="E179" s="4" t="s">
        <v>87</v>
      </c>
      <c r="F179" s="4" t="s">
        <v>157</v>
      </c>
      <c r="G179" s="4">
        <v>3</v>
      </c>
    </row>
    <row r="180" ht="17.4" spans="1:7">
      <c r="A180" s="5"/>
      <c r="B180" s="4"/>
      <c r="C180" s="4">
        <v>2022293113</v>
      </c>
      <c r="D180" s="4" t="s">
        <v>216</v>
      </c>
      <c r="E180" s="4" t="s">
        <v>212</v>
      </c>
      <c r="F180" s="4" t="s">
        <v>47</v>
      </c>
      <c r="G180" s="4">
        <v>4</v>
      </c>
    </row>
    <row r="181" ht="17.4" spans="1:7">
      <c r="A181" s="5"/>
      <c r="B181" s="4"/>
      <c r="C181" s="4"/>
      <c r="D181" s="4"/>
      <c r="E181" s="4" t="s">
        <v>211</v>
      </c>
      <c r="F181" s="4" t="s">
        <v>42</v>
      </c>
      <c r="G181" s="4"/>
    </row>
    <row r="182" ht="17.4" spans="1:7">
      <c r="A182" s="5"/>
      <c r="B182" s="4"/>
      <c r="C182" s="4">
        <v>2022293115</v>
      </c>
      <c r="D182" s="4" t="s">
        <v>217</v>
      </c>
      <c r="E182" s="4" t="s">
        <v>211</v>
      </c>
      <c r="F182" s="4" t="s">
        <v>42</v>
      </c>
      <c r="G182" s="4">
        <v>4</v>
      </c>
    </row>
    <row r="183" ht="17.4" spans="1:7">
      <c r="A183" s="5"/>
      <c r="B183" s="4"/>
      <c r="C183" s="4"/>
      <c r="D183" s="4"/>
      <c r="E183" s="4" t="s">
        <v>212</v>
      </c>
      <c r="F183" s="4" t="s">
        <v>47</v>
      </c>
      <c r="G183" s="4"/>
    </row>
    <row r="184" ht="17.4" spans="1:7">
      <c r="A184" s="5"/>
      <c r="B184" s="4"/>
      <c r="C184" s="4">
        <v>2022293127</v>
      </c>
      <c r="D184" s="4" t="s">
        <v>218</v>
      </c>
      <c r="E184" s="4" t="s">
        <v>93</v>
      </c>
      <c r="F184" s="4" t="s">
        <v>35</v>
      </c>
      <c r="G184" s="4">
        <v>6</v>
      </c>
    </row>
    <row r="185" ht="17.4" spans="1:7">
      <c r="A185" s="5"/>
      <c r="B185" s="4"/>
      <c r="C185" s="4"/>
      <c r="D185" s="4"/>
      <c r="E185" s="4" t="s">
        <v>212</v>
      </c>
      <c r="F185" s="4" t="s">
        <v>35</v>
      </c>
      <c r="G185" s="4"/>
    </row>
    <row r="186" ht="17.4" spans="1:7">
      <c r="A186" s="5"/>
      <c r="B186" s="4"/>
      <c r="C186" s="4"/>
      <c r="D186" s="4"/>
      <c r="E186" s="4" t="s">
        <v>212</v>
      </c>
      <c r="F186" s="4" t="s">
        <v>47</v>
      </c>
      <c r="G186" s="4"/>
    </row>
    <row r="187" ht="17.4" spans="1:7">
      <c r="A187" s="5"/>
      <c r="B187" s="4">
        <v>20222932</v>
      </c>
      <c r="C187" s="4">
        <v>2022293201</v>
      </c>
      <c r="D187" s="4" t="s">
        <v>219</v>
      </c>
      <c r="E187" s="4" t="s">
        <v>93</v>
      </c>
      <c r="F187" s="4" t="s">
        <v>64</v>
      </c>
      <c r="G187" s="4">
        <v>9</v>
      </c>
    </row>
    <row r="188" ht="17.4" spans="1:7">
      <c r="A188" s="5"/>
      <c r="B188" s="4"/>
      <c r="C188" s="4"/>
      <c r="D188" s="4"/>
      <c r="E188" s="4" t="s">
        <v>220</v>
      </c>
      <c r="F188" s="4" t="s">
        <v>64</v>
      </c>
      <c r="G188" s="4"/>
    </row>
    <row r="189" ht="17.4" spans="1:7">
      <c r="A189" s="5"/>
      <c r="B189" s="4"/>
      <c r="C189" s="4"/>
      <c r="D189" s="4"/>
      <c r="E189" s="4" t="s">
        <v>211</v>
      </c>
      <c r="F189" s="4" t="s">
        <v>64</v>
      </c>
      <c r="G189" s="4"/>
    </row>
    <row r="190" ht="17.4" spans="1:7">
      <c r="A190" s="5"/>
      <c r="B190" s="4"/>
      <c r="C190" s="4"/>
      <c r="D190" s="4"/>
      <c r="E190" s="4" t="s">
        <v>87</v>
      </c>
      <c r="F190" s="4" t="s">
        <v>157</v>
      </c>
      <c r="G190" s="4"/>
    </row>
    <row r="191" ht="17.4" spans="1:7">
      <c r="A191" s="5"/>
      <c r="B191" s="4"/>
      <c r="C191" s="4">
        <v>202293217</v>
      </c>
      <c r="D191" s="4" t="s">
        <v>221</v>
      </c>
      <c r="E191" s="4" t="s">
        <v>212</v>
      </c>
      <c r="F191" s="4" t="s">
        <v>47</v>
      </c>
      <c r="G191" s="4">
        <v>2</v>
      </c>
    </row>
    <row r="192" ht="17.4" spans="1:7">
      <c r="A192" s="5"/>
      <c r="B192" s="4">
        <v>20223031</v>
      </c>
      <c r="C192" s="4">
        <v>2022303136</v>
      </c>
      <c r="D192" s="4" t="s">
        <v>222</v>
      </c>
      <c r="E192" s="4" t="s">
        <v>223</v>
      </c>
      <c r="F192" s="4" t="s">
        <v>89</v>
      </c>
      <c r="G192" s="4">
        <v>6</v>
      </c>
    </row>
    <row r="193" ht="17.4" spans="1:7">
      <c r="A193" s="5"/>
      <c r="B193" s="4"/>
      <c r="C193" s="4"/>
      <c r="D193" s="4"/>
      <c r="E193" s="4" t="s">
        <v>93</v>
      </c>
      <c r="F193" s="4" t="s">
        <v>89</v>
      </c>
      <c r="G193" s="4"/>
    </row>
    <row r="194" ht="17.4" spans="1:7">
      <c r="A194" s="5"/>
      <c r="B194" s="4"/>
      <c r="C194" s="4"/>
      <c r="D194" s="4"/>
      <c r="E194" s="4" t="s">
        <v>224</v>
      </c>
      <c r="F194" s="4" t="s">
        <v>89</v>
      </c>
      <c r="G194" s="4"/>
    </row>
    <row r="195" ht="17.4" spans="1:7">
      <c r="A195" s="5"/>
      <c r="B195" s="4">
        <v>20223032</v>
      </c>
      <c r="C195" s="4">
        <v>2022303215</v>
      </c>
      <c r="D195" s="4" t="s">
        <v>225</v>
      </c>
      <c r="E195" s="4" t="s">
        <v>223</v>
      </c>
      <c r="F195" s="4" t="s">
        <v>64</v>
      </c>
      <c r="G195" s="5">
        <v>27</v>
      </c>
    </row>
    <row r="196" ht="17.4" spans="1:7">
      <c r="A196" s="5"/>
      <c r="B196" s="4"/>
      <c r="C196" s="4"/>
      <c r="D196" s="4"/>
      <c r="E196" s="4" t="s">
        <v>224</v>
      </c>
      <c r="F196" s="4" t="s">
        <v>64</v>
      </c>
      <c r="G196" s="5"/>
    </row>
    <row r="197" ht="17.4" spans="1:7">
      <c r="A197" s="5"/>
      <c r="B197" s="4"/>
      <c r="C197" s="4"/>
      <c r="D197" s="4"/>
      <c r="E197" s="4" t="s">
        <v>226</v>
      </c>
      <c r="F197" s="4" t="s">
        <v>64</v>
      </c>
      <c r="G197" s="5"/>
    </row>
    <row r="198" ht="17.4" spans="1:7">
      <c r="A198" s="5"/>
      <c r="B198" s="4"/>
      <c r="C198" s="4"/>
      <c r="D198" s="4"/>
      <c r="E198" s="4" t="s">
        <v>227</v>
      </c>
      <c r="F198" s="4" t="s">
        <v>64</v>
      </c>
      <c r="G198" s="5"/>
    </row>
    <row r="199" ht="17.4" spans="1:7">
      <c r="A199" s="5"/>
      <c r="B199" s="4"/>
      <c r="C199" s="4"/>
      <c r="D199" s="4"/>
      <c r="E199" s="4" t="s">
        <v>228</v>
      </c>
      <c r="F199" s="4" t="s">
        <v>89</v>
      </c>
      <c r="G199" s="5"/>
    </row>
    <row r="200" ht="17.4" spans="1:7">
      <c r="A200" s="5"/>
      <c r="B200" s="4"/>
      <c r="C200" s="4"/>
      <c r="D200" s="4"/>
      <c r="E200" s="4" t="s">
        <v>67</v>
      </c>
      <c r="F200" s="4" t="s">
        <v>89</v>
      </c>
      <c r="G200" s="5"/>
    </row>
    <row r="201" ht="17.4" spans="1:7">
      <c r="A201" s="5"/>
      <c r="B201" s="4"/>
      <c r="C201" s="4"/>
      <c r="D201" s="4"/>
      <c r="E201" s="4" t="s">
        <v>229</v>
      </c>
      <c r="F201" s="4" t="s">
        <v>89</v>
      </c>
      <c r="G201" s="5"/>
    </row>
    <row r="202" ht="17.4" spans="1:7">
      <c r="A202" s="5"/>
      <c r="B202" s="4"/>
      <c r="C202" s="4"/>
      <c r="D202" s="4"/>
      <c r="E202" s="4" t="s">
        <v>93</v>
      </c>
      <c r="F202" s="4" t="s">
        <v>89</v>
      </c>
      <c r="G202" s="5"/>
    </row>
    <row r="203" ht="17.4" spans="1:7">
      <c r="A203" s="5"/>
      <c r="B203" s="4"/>
      <c r="C203" s="4"/>
      <c r="D203" s="4"/>
      <c r="E203" s="4" t="s">
        <v>228</v>
      </c>
      <c r="F203" s="4" t="s">
        <v>35</v>
      </c>
      <c r="G203" s="5"/>
    </row>
    <row r="204" ht="17.4" spans="1:7">
      <c r="A204" s="5"/>
      <c r="B204" s="4"/>
      <c r="C204" s="4"/>
      <c r="D204" s="4"/>
      <c r="E204" s="4" t="s">
        <v>189</v>
      </c>
      <c r="F204" s="4" t="s">
        <v>132</v>
      </c>
      <c r="G204" s="5"/>
    </row>
    <row r="205" ht="17.4" spans="1:7">
      <c r="A205" s="5"/>
      <c r="B205" s="4"/>
      <c r="C205" s="4"/>
      <c r="D205" s="4"/>
      <c r="E205" s="4" t="s">
        <v>230</v>
      </c>
      <c r="F205" s="4" t="s">
        <v>47</v>
      </c>
      <c r="G205" s="5"/>
    </row>
    <row r="206" ht="17.4" spans="1:7">
      <c r="A206" s="5"/>
      <c r="B206" s="4"/>
      <c r="C206" s="4"/>
      <c r="D206" s="4"/>
      <c r="E206" s="4" t="s">
        <v>231</v>
      </c>
      <c r="F206" s="4" t="s">
        <v>47</v>
      </c>
      <c r="G206" s="5"/>
    </row>
    <row r="207" ht="17.4" spans="1:7">
      <c r="A207" s="5"/>
      <c r="B207" s="4"/>
      <c r="C207" s="4"/>
      <c r="D207" s="4"/>
      <c r="E207" s="4" t="s">
        <v>93</v>
      </c>
      <c r="F207" s="4" t="s">
        <v>47</v>
      </c>
      <c r="G207" s="5"/>
    </row>
    <row r="208" ht="17.4" spans="1:7">
      <c r="A208" s="5"/>
      <c r="B208" s="4"/>
      <c r="C208" s="4">
        <v>2022303228</v>
      </c>
      <c r="D208" s="4" t="s">
        <v>232</v>
      </c>
      <c r="E208" s="4" t="s">
        <v>230</v>
      </c>
      <c r="F208" s="4" t="s">
        <v>47</v>
      </c>
      <c r="G208" s="4">
        <v>2</v>
      </c>
    </row>
    <row r="209" ht="17.4" spans="1:7">
      <c r="A209" s="5"/>
      <c r="B209" s="4">
        <v>20202331</v>
      </c>
      <c r="C209" s="4">
        <v>2020233129</v>
      </c>
      <c r="D209" s="4" t="s">
        <v>233</v>
      </c>
      <c r="E209" s="4" t="s">
        <v>33</v>
      </c>
      <c r="F209" s="4" t="s">
        <v>35</v>
      </c>
      <c r="G209" s="5">
        <v>16</v>
      </c>
    </row>
    <row r="210" ht="17.4" spans="1:7">
      <c r="A210" s="5"/>
      <c r="B210" s="4"/>
      <c r="C210" s="4">
        <v>2020233118</v>
      </c>
      <c r="D210" s="4" t="s">
        <v>234</v>
      </c>
      <c r="E210" s="4" t="s">
        <v>33</v>
      </c>
      <c r="F210" s="4" t="s">
        <v>35</v>
      </c>
      <c r="G210" s="5"/>
    </row>
    <row r="211" ht="17.4" spans="1:7">
      <c r="A211" s="5"/>
      <c r="B211" s="4"/>
      <c r="C211" s="4">
        <v>2020233114</v>
      </c>
      <c r="D211" s="4" t="s">
        <v>235</v>
      </c>
      <c r="E211" s="4" t="s">
        <v>236</v>
      </c>
      <c r="F211" s="4" t="s">
        <v>47</v>
      </c>
      <c r="G211" s="5"/>
    </row>
    <row r="212" ht="17.4" spans="1:7">
      <c r="A212" s="5"/>
      <c r="B212" s="4"/>
      <c r="C212" s="4"/>
      <c r="D212" s="4"/>
      <c r="E212" s="4" t="s">
        <v>237</v>
      </c>
      <c r="F212" s="4" t="s">
        <v>47</v>
      </c>
      <c r="G212" s="5"/>
    </row>
    <row r="213" ht="17.4" spans="1:7">
      <c r="A213" s="5"/>
      <c r="B213" s="4"/>
      <c r="C213" s="4">
        <v>2020233105</v>
      </c>
      <c r="D213" s="4" t="s">
        <v>238</v>
      </c>
      <c r="E213" s="4" t="s">
        <v>236</v>
      </c>
      <c r="F213" s="4" t="s">
        <v>47</v>
      </c>
      <c r="G213" s="5"/>
    </row>
    <row r="214" ht="17.4" spans="1:7">
      <c r="A214" s="5"/>
      <c r="B214" s="4"/>
      <c r="C214" s="4"/>
      <c r="D214" s="4"/>
      <c r="E214" s="4" t="s">
        <v>237</v>
      </c>
      <c r="F214" s="4" t="s">
        <v>47</v>
      </c>
      <c r="G214" s="5"/>
    </row>
    <row r="215" ht="17.4" spans="1:7">
      <c r="A215" s="5"/>
      <c r="B215" s="4"/>
      <c r="C215" s="4">
        <v>2020233117</v>
      </c>
      <c r="D215" s="4" t="s">
        <v>239</v>
      </c>
      <c r="E215" s="4" t="s">
        <v>237</v>
      </c>
      <c r="F215" s="4" t="s">
        <v>47</v>
      </c>
      <c r="G215" s="5"/>
    </row>
    <row r="216" ht="17.4" spans="1:7">
      <c r="A216" s="5"/>
      <c r="B216" s="4"/>
      <c r="C216" s="5">
        <v>2019233104</v>
      </c>
      <c r="D216" s="5" t="s">
        <v>240</v>
      </c>
      <c r="E216" s="4" t="s">
        <v>237</v>
      </c>
      <c r="F216" s="4" t="s">
        <v>47</v>
      </c>
      <c r="G216" s="5"/>
    </row>
    <row r="217" ht="17.4" spans="1:7">
      <c r="A217" s="5"/>
      <c r="B217" s="4">
        <v>20202332</v>
      </c>
      <c r="C217" s="5">
        <v>2020233226</v>
      </c>
      <c r="D217" s="5" t="s">
        <v>241</v>
      </c>
      <c r="E217" s="4" t="s">
        <v>242</v>
      </c>
      <c r="F217" s="5" t="s">
        <v>64</v>
      </c>
      <c r="G217" s="5">
        <v>14</v>
      </c>
    </row>
    <row r="218" ht="17.4" spans="1:7">
      <c r="A218" s="5"/>
      <c r="B218" s="4"/>
      <c r="C218" s="5"/>
      <c r="D218" s="5"/>
      <c r="E218" s="4" t="s">
        <v>243</v>
      </c>
      <c r="F218" s="5" t="s">
        <v>64</v>
      </c>
      <c r="G218" s="5"/>
    </row>
    <row r="219" ht="17.4" spans="1:7">
      <c r="A219" s="5"/>
      <c r="B219" s="4"/>
      <c r="C219" s="5">
        <v>2020233209</v>
      </c>
      <c r="D219" s="5" t="s">
        <v>38</v>
      </c>
      <c r="E219" s="4" t="s">
        <v>242</v>
      </c>
      <c r="F219" s="5" t="s">
        <v>64</v>
      </c>
      <c r="G219" s="5"/>
    </row>
    <row r="220" ht="17.4" spans="1:7">
      <c r="A220" s="5"/>
      <c r="B220" s="4"/>
      <c r="C220" s="5"/>
      <c r="D220" s="5"/>
      <c r="E220" s="4" t="s">
        <v>243</v>
      </c>
      <c r="F220" s="5" t="s">
        <v>64</v>
      </c>
      <c r="G220" s="5"/>
    </row>
    <row r="221" ht="17.4" spans="1:7">
      <c r="A221" s="5"/>
      <c r="B221" s="4"/>
      <c r="C221" s="5">
        <v>2020233225</v>
      </c>
      <c r="D221" s="5" t="s">
        <v>244</v>
      </c>
      <c r="E221" s="4" t="s">
        <v>33</v>
      </c>
      <c r="F221" s="4" t="s">
        <v>35</v>
      </c>
      <c r="G221" s="5"/>
    </row>
    <row r="222" ht="17.4" spans="1:7">
      <c r="A222" s="5"/>
      <c r="B222" s="4"/>
      <c r="C222" s="5">
        <v>2020233223</v>
      </c>
      <c r="D222" s="5" t="s">
        <v>245</v>
      </c>
      <c r="E222" s="4" t="s">
        <v>236</v>
      </c>
      <c r="F222" s="4" t="s">
        <v>47</v>
      </c>
      <c r="G222" s="5"/>
    </row>
    <row r="223" ht="17.4" spans="1:7">
      <c r="A223" s="5"/>
      <c r="B223" s="4"/>
      <c r="C223" s="5"/>
      <c r="D223" s="5"/>
      <c r="E223" s="4" t="s">
        <v>237</v>
      </c>
      <c r="F223" s="4" t="s">
        <v>47</v>
      </c>
      <c r="G223" s="5"/>
    </row>
    <row r="224" ht="17.4" spans="1:7">
      <c r="A224" s="5"/>
      <c r="B224" s="4">
        <v>20203033</v>
      </c>
      <c r="C224" s="5">
        <v>2020303327</v>
      </c>
      <c r="D224" s="5" t="s">
        <v>246</v>
      </c>
      <c r="E224" s="4" t="s">
        <v>247</v>
      </c>
      <c r="F224" s="4" t="s">
        <v>119</v>
      </c>
      <c r="G224" s="5">
        <v>28</v>
      </c>
    </row>
    <row r="225" ht="17.4" spans="1:7">
      <c r="A225" s="5"/>
      <c r="B225" s="4"/>
      <c r="C225" s="5"/>
      <c r="D225" s="5"/>
      <c r="E225" s="4" t="s">
        <v>237</v>
      </c>
      <c r="F225" s="4" t="s">
        <v>42</v>
      </c>
      <c r="G225" s="5"/>
    </row>
    <row r="226" ht="17.4" spans="1:7">
      <c r="A226" s="5"/>
      <c r="B226" s="4"/>
      <c r="C226" s="5">
        <v>2020303325</v>
      </c>
      <c r="D226" s="5" t="s">
        <v>248</v>
      </c>
      <c r="E226" s="4" t="s">
        <v>247</v>
      </c>
      <c r="F226" s="4" t="s">
        <v>119</v>
      </c>
      <c r="G226" s="5"/>
    </row>
    <row r="227" ht="17.4" spans="1:7">
      <c r="A227" s="5"/>
      <c r="B227" s="4"/>
      <c r="C227" s="5"/>
      <c r="D227" s="5"/>
      <c r="E227" s="4" t="s">
        <v>237</v>
      </c>
      <c r="F227" s="4" t="s">
        <v>42</v>
      </c>
      <c r="G227" s="5"/>
    </row>
    <row r="228" ht="17.4" spans="1:7">
      <c r="A228" s="5"/>
      <c r="B228" s="4"/>
      <c r="C228" s="5">
        <v>2020303329</v>
      </c>
      <c r="D228" s="5" t="s">
        <v>249</v>
      </c>
      <c r="E228" s="4" t="s">
        <v>250</v>
      </c>
      <c r="F228" s="4" t="s">
        <v>47</v>
      </c>
      <c r="G228" s="5"/>
    </row>
    <row r="229" ht="17.4" spans="1:7">
      <c r="A229" s="5"/>
      <c r="B229" s="4"/>
      <c r="C229" s="5">
        <v>2020303327</v>
      </c>
      <c r="D229" s="5" t="s">
        <v>251</v>
      </c>
      <c r="E229" s="4" t="s">
        <v>250</v>
      </c>
      <c r="F229" s="4" t="s">
        <v>47</v>
      </c>
      <c r="G229" s="5"/>
    </row>
    <row r="230" ht="17.4" spans="1:7">
      <c r="A230" s="5"/>
      <c r="B230" s="4"/>
      <c r="C230" s="5">
        <v>2020303323</v>
      </c>
      <c r="D230" s="5" t="s">
        <v>252</v>
      </c>
      <c r="E230" s="4" t="s">
        <v>250</v>
      </c>
      <c r="F230" s="4" t="s">
        <v>47</v>
      </c>
      <c r="G230" s="5"/>
    </row>
    <row r="231" ht="17.4" spans="1:7">
      <c r="A231" s="5"/>
      <c r="B231" s="4"/>
      <c r="C231" s="5">
        <v>2020303313</v>
      </c>
      <c r="D231" s="5" t="s">
        <v>253</v>
      </c>
      <c r="E231" s="4" t="s">
        <v>250</v>
      </c>
      <c r="F231" s="4" t="s">
        <v>47</v>
      </c>
      <c r="G231" s="5"/>
    </row>
    <row r="232" ht="17.4" spans="1:7">
      <c r="A232" s="5"/>
      <c r="B232" s="4"/>
      <c r="C232" s="5">
        <v>2020303326</v>
      </c>
      <c r="D232" s="5" t="s">
        <v>254</v>
      </c>
      <c r="E232" s="4" t="s">
        <v>250</v>
      </c>
      <c r="F232" s="4" t="s">
        <v>47</v>
      </c>
      <c r="G232" s="5"/>
    </row>
    <row r="233" ht="17.4" spans="1:7">
      <c r="A233" s="5"/>
      <c r="B233" s="4"/>
      <c r="C233" s="4">
        <v>2020303305</v>
      </c>
      <c r="D233" s="5" t="s">
        <v>255</v>
      </c>
      <c r="E233" s="4" t="s">
        <v>250</v>
      </c>
      <c r="F233" s="4" t="s">
        <v>47</v>
      </c>
      <c r="G233" s="5"/>
    </row>
    <row r="234" ht="17.4" spans="1:7">
      <c r="A234" s="5"/>
      <c r="B234" s="4"/>
      <c r="C234" s="4"/>
      <c r="D234" s="5"/>
      <c r="E234" s="4" t="s">
        <v>256</v>
      </c>
      <c r="F234" s="4" t="s">
        <v>35</v>
      </c>
      <c r="G234" s="5"/>
    </row>
    <row r="235" ht="17.4" spans="1:7">
      <c r="A235" s="5"/>
      <c r="B235" s="4"/>
      <c r="C235" s="4"/>
      <c r="D235" s="5"/>
      <c r="E235" s="4" t="s">
        <v>257</v>
      </c>
      <c r="F235" s="4" t="s">
        <v>35</v>
      </c>
      <c r="G235" s="5"/>
    </row>
    <row r="236" ht="17.4" spans="1:7">
      <c r="A236" s="5"/>
      <c r="B236" s="4">
        <v>20203031</v>
      </c>
      <c r="C236" s="5">
        <v>2020303111</v>
      </c>
      <c r="D236" s="5" t="s">
        <v>258</v>
      </c>
      <c r="E236" s="4" t="s">
        <v>259</v>
      </c>
      <c r="F236" s="4" t="s">
        <v>64</v>
      </c>
      <c r="G236" s="5">
        <v>37</v>
      </c>
    </row>
    <row r="237" ht="17.4" spans="1:7">
      <c r="A237" s="5"/>
      <c r="B237" s="4"/>
      <c r="C237" s="5"/>
      <c r="D237" s="5"/>
      <c r="E237" s="4" t="s">
        <v>247</v>
      </c>
      <c r="F237" s="4" t="s">
        <v>64</v>
      </c>
      <c r="G237" s="5"/>
    </row>
    <row r="238" ht="17.4" spans="1:7">
      <c r="A238" s="5"/>
      <c r="B238" s="4"/>
      <c r="C238" s="5"/>
      <c r="D238" s="5"/>
      <c r="E238" s="4" t="s">
        <v>260</v>
      </c>
      <c r="F238" s="5" t="s">
        <v>64</v>
      </c>
      <c r="G238" s="5"/>
    </row>
    <row r="239" ht="17.4" spans="1:7">
      <c r="A239" s="5"/>
      <c r="B239" s="4"/>
      <c r="C239" s="5">
        <v>2020303131</v>
      </c>
      <c r="D239" s="5" t="s">
        <v>261</v>
      </c>
      <c r="E239" s="4" t="s">
        <v>247</v>
      </c>
      <c r="F239" s="4" t="s">
        <v>35</v>
      </c>
      <c r="G239" s="5"/>
    </row>
    <row r="240" ht="17.4" spans="1:7">
      <c r="A240" s="5"/>
      <c r="B240" s="4"/>
      <c r="C240" s="5"/>
      <c r="D240" s="5"/>
      <c r="E240" s="4" t="s">
        <v>262</v>
      </c>
      <c r="F240" s="4" t="s">
        <v>132</v>
      </c>
      <c r="G240" s="5"/>
    </row>
    <row r="241" ht="17.4" spans="1:7">
      <c r="A241" s="5"/>
      <c r="B241" s="4"/>
      <c r="C241" s="5"/>
      <c r="D241" s="5"/>
      <c r="E241" s="4" t="s">
        <v>259</v>
      </c>
      <c r="F241" s="5" t="s">
        <v>35</v>
      </c>
      <c r="G241" s="5"/>
    </row>
    <row r="242" ht="17.4" spans="1:7">
      <c r="A242" s="5"/>
      <c r="B242" s="4"/>
      <c r="C242" s="5"/>
      <c r="D242" s="5"/>
      <c r="E242" s="4" t="s">
        <v>263</v>
      </c>
      <c r="F242" s="4" t="s">
        <v>47</v>
      </c>
      <c r="G242" s="5"/>
    </row>
    <row r="243" ht="17.4" spans="1:7">
      <c r="A243" s="5"/>
      <c r="B243" s="4"/>
      <c r="C243" s="5"/>
      <c r="D243" s="5"/>
      <c r="E243" s="4" t="s">
        <v>264</v>
      </c>
      <c r="F243" s="4" t="s">
        <v>47</v>
      </c>
      <c r="G243" s="5"/>
    </row>
    <row r="244" ht="17.4" spans="1:7">
      <c r="A244" s="5"/>
      <c r="B244" s="4"/>
      <c r="C244" s="5"/>
      <c r="D244" s="5"/>
      <c r="E244" s="4" t="s">
        <v>257</v>
      </c>
      <c r="F244" s="4" t="s">
        <v>47</v>
      </c>
      <c r="G244" s="5"/>
    </row>
    <row r="245" ht="17.4" spans="1:7">
      <c r="A245" s="5"/>
      <c r="B245" s="4"/>
      <c r="C245" s="4">
        <v>2020303119</v>
      </c>
      <c r="D245" s="4" t="s">
        <v>265</v>
      </c>
      <c r="E245" s="4" t="s">
        <v>259</v>
      </c>
      <c r="F245" s="5" t="s">
        <v>35</v>
      </c>
      <c r="G245" s="5"/>
    </row>
    <row r="246" ht="17.4" spans="1:7">
      <c r="A246" s="5"/>
      <c r="B246" s="4"/>
      <c r="C246" s="4">
        <v>2020303144</v>
      </c>
      <c r="D246" s="4" t="s">
        <v>266</v>
      </c>
      <c r="E246" s="4" t="s">
        <v>264</v>
      </c>
      <c r="F246" s="4" t="s">
        <v>47</v>
      </c>
      <c r="G246" s="5"/>
    </row>
    <row r="247" ht="17.4" spans="1:7">
      <c r="A247" s="5"/>
      <c r="B247" s="4"/>
      <c r="C247" s="4"/>
      <c r="D247" s="4"/>
      <c r="E247" s="4" t="s">
        <v>257</v>
      </c>
      <c r="F247" s="4" t="s">
        <v>47</v>
      </c>
      <c r="G247" s="5"/>
    </row>
    <row r="248" ht="17.4" spans="1:7">
      <c r="A248" s="5"/>
      <c r="B248" s="4"/>
      <c r="C248" s="4">
        <v>2020303151</v>
      </c>
      <c r="D248" s="4" t="s">
        <v>267</v>
      </c>
      <c r="E248" s="4" t="s">
        <v>264</v>
      </c>
      <c r="F248" s="4" t="s">
        <v>47</v>
      </c>
      <c r="G248" s="5"/>
    </row>
    <row r="249" ht="17.4" spans="1:7">
      <c r="A249" s="5"/>
      <c r="B249" s="4"/>
      <c r="C249" s="4"/>
      <c r="D249" s="4"/>
      <c r="E249" s="4" t="s">
        <v>257</v>
      </c>
      <c r="F249" s="4" t="s">
        <v>47</v>
      </c>
      <c r="G249" s="5"/>
    </row>
    <row r="250" ht="17.4" spans="1:7">
      <c r="A250" s="5"/>
      <c r="B250" s="4"/>
      <c r="C250" s="4">
        <v>2020303116</v>
      </c>
      <c r="D250" s="4" t="s">
        <v>268</v>
      </c>
      <c r="E250" s="4" t="s">
        <v>264</v>
      </c>
      <c r="F250" s="4" t="s">
        <v>47</v>
      </c>
      <c r="G250" s="5"/>
    </row>
    <row r="251" ht="17.4" spans="1:7">
      <c r="A251" s="5"/>
      <c r="B251" s="4"/>
      <c r="C251" s="4"/>
      <c r="D251" s="4"/>
      <c r="E251" s="4" t="s">
        <v>257</v>
      </c>
      <c r="F251" s="4" t="s">
        <v>47</v>
      </c>
      <c r="G251" s="5"/>
    </row>
    <row r="252" ht="17.4" spans="1:7">
      <c r="A252" s="5"/>
      <c r="B252" s="4"/>
      <c r="C252" s="4">
        <v>2020303146</v>
      </c>
      <c r="D252" s="4" t="s">
        <v>269</v>
      </c>
      <c r="E252" s="4" t="s">
        <v>264</v>
      </c>
      <c r="F252" s="4" t="s">
        <v>47</v>
      </c>
      <c r="G252" s="5"/>
    </row>
    <row r="253" ht="17.4" spans="1:7">
      <c r="A253" s="5"/>
      <c r="B253" s="4"/>
      <c r="C253" s="4"/>
      <c r="D253" s="4"/>
      <c r="E253" s="4" t="s">
        <v>257</v>
      </c>
      <c r="F253" s="4" t="s">
        <v>47</v>
      </c>
      <c r="G253" s="5"/>
    </row>
    <row r="254" ht="17.4" spans="1:7">
      <c r="A254" s="5"/>
      <c r="B254" s="4">
        <v>20203035</v>
      </c>
      <c r="C254" s="4">
        <v>2020303530</v>
      </c>
      <c r="D254" s="4" t="s">
        <v>270</v>
      </c>
      <c r="E254" s="4" t="s">
        <v>247</v>
      </c>
      <c r="F254" s="4" t="s">
        <v>42</v>
      </c>
      <c r="G254" s="4">
        <v>4</v>
      </c>
    </row>
    <row r="255" ht="17.4" spans="1:7">
      <c r="A255" s="5"/>
      <c r="B255" s="4"/>
      <c r="C255" s="4">
        <v>2020303544</v>
      </c>
      <c r="D255" s="4" t="s">
        <v>271</v>
      </c>
      <c r="E255" s="4" t="s">
        <v>247</v>
      </c>
      <c r="F255" s="4" t="s">
        <v>42</v>
      </c>
      <c r="G255" s="4"/>
    </row>
    <row r="256" ht="17.4" spans="1:7">
      <c r="A256" s="5"/>
      <c r="B256" s="4">
        <v>20203032</v>
      </c>
      <c r="C256" s="4">
        <v>2020303222</v>
      </c>
      <c r="D256" s="4" t="s">
        <v>272</v>
      </c>
      <c r="E256" s="4" t="s">
        <v>273</v>
      </c>
      <c r="F256" s="4" t="s">
        <v>47</v>
      </c>
      <c r="G256" s="4">
        <v>24</v>
      </c>
    </row>
    <row r="257" ht="17.4" spans="1:7">
      <c r="A257" s="5"/>
      <c r="B257" s="4"/>
      <c r="C257" s="4"/>
      <c r="D257" s="4"/>
      <c r="E257" s="4" t="s">
        <v>257</v>
      </c>
      <c r="F257" s="4" t="s">
        <v>47</v>
      </c>
      <c r="G257" s="4"/>
    </row>
    <row r="258" ht="17.4" spans="1:7">
      <c r="A258" s="5"/>
      <c r="B258" s="4"/>
      <c r="C258" s="4">
        <v>2020303227</v>
      </c>
      <c r="D258" s="4" t="s">
        <v>274</v>
      </c>
      <c r="E258" s="4" t="s">
        <v>273</v>
      </c>
      <c r="F258" s="4" t="s">
        <v>47</v>
      </c>
      <c r="G258" s="4"/>
    </row>
    <row r="259" ht="17.4" spans="1:7">
      <c r="A259" s="5"/>
      <c r="B259" s="4"/>
      <c r="C259" s="4"/>
      <c r="D259" s="4"/>
      <c r="E259" s="4" t="s">
        <v>257</v>
      </c>
      <c r="F259" s="4" t="s">
        <v>47</v>
      </c>
      <c r="G259" s="4"/>
    </row>
    <row r="260" ht="17.4" spans="1:7">
      <c r="A260" s="5"/>
      <c r="B260" s="4"/>
      <c r="C260" s="4">
        <v>2020303238</v>
      </c>
      <c r="D260" s="4" t="s">
        <v>275</v>
      </c>
      <c r="E260" s="4" t="s">
        <v>273</v>
      </c>
      <c r="F260" s="4" t="s">
        <v>47</v>
      </c>
      <c r="G260" s="4"/>
    </row>
    <row r="261" ht="17.4" spans="1:7">
      <c r="A261" s="5"/>
      <c r="B261" s="4"/>
      <c r="C261" s="4"/>
      <c r="D261" s="4"/>
      <c r="E261" s="4" t="s">
        <v>257</v>
      </c>
      <c r="F261" s="4" t="s">
        <v>47</v>
      </c>
      <c r="G261" s="4"/>
    </row>
    <row r="262" ht="17.4" spans="1:7">
      <c r="A262" s="5"/>
      <c r="B262" s="4"/>
      <c r="C262" s="4">
        <v>2020303233</v>
      </c>
      <c r="D262" s="4" t="s">
        <v>276</v>
      </c>
      <c r="E262" s="4" t="s">
        <v>273</v>
      </c>
      <c r="F262" s="4" t="s">
        <v>47</v>
      </c>
      <c r="G262" s="4"/>
    </row>
    <row r="263" ht="17.4" spans="1:7">
      <c r="A263" s="5"/>
      <c r="B263" s="4"/>
      <c r="C263" s="4"/>
      <c r="D263" s="4"/>
      <c r="E263" s="4" t="s">
        <v>257</v>
      </c>
      <c r="F263" s="4" t="s">
        <v>47</v>
      </c>
      <c r="G263" s="4"/>
    </row>
    <row r="264" ht="17.4" spans="1:7">
      <c r="A264" s="5"/>
      <c r="B264" s="4"/>
      <c r="C264" s="4">
        <v>2019213135</v>
      </c>
      <c r="D264" s="4" t="s">
        <v>277</v>
      </c>
      <c r="E264" s="4" t="s">
        <v>273</v>
      </c>
      <c r="F264" s="4" t="s">
        <v>47</v>
      </c>
      <c r="G264" s="4"/>
    </row>
    <row r="265" ht="17.4" spans="1:7">
      <c r="A265" s="5"/>
      <c r="B265" s="4"/>
      <c r="C265" s="4"/>
      <c r="D265" s="4"/>
      <c r="E265" s="4" t="s">
        <v>257</v>
      </c>
      <c r="F265" s="4" t="s">
        <v>47</v>
      </c>
      <c r="G265" s="4"/>
    </row>
    <row r="266" ht="17.4" spans="1:7">
      <c r="A266" s="5"/>
      <c r="B266" s="4"/>
      <c r="C266" s="4">
        <v>2020303223</v>
      </c>
      <c r="D266" s="4" t="s">
        <v>278</v>
      </c>
      <c r="E266" s="4" t="s">
        <v>273</v>
      </c>
      <c r="F266" s="4" t="s">
        <v>47</v>
      </c>
      <c r="G266" s="4"/>
    </row>
    <row r="267" ht="17.4" spans="1:7">
      <c r="A267" s="5"/>
      <c r="B267" s="4"/>
      <c r="C267" s="4"/>
      <c r="D267" s="4"/>
      <c r="E267" s="4" t="s">
        <v>257</v>
      </c>
      <c r="F267" s="4" t="s">
        <v>47</v>
      </c>
      <c r="G267" s="4"/>
    </row>
    <row r="268" ht="17.4" spans="1:7">
      <c r="A268" s="4" t="s">
        <v>5</v>
      </c>
      <c r="B268" s="4">
        <v>20212131</v>
      </c>
      <c r="C268" s="4">
        <v>2021213114</v>
      </c>
      <c r="D268" s="4" t="s">
        <v>279</v>
      </c>
      <c r="E268" s="4" t="s">
        <v>280</v>
      </c>
      <c r="F268" s="4" t="s">
        <v>157</v>
      </c>
      <c r="G268" s="4">
        <v>7</v>
      </c>
    </row>
    <row r="269" ht="17.4" spans="1:7">
      <c r="A269" s="4"/>
      <c r="B269" s="4"/>
      <c r="C269" s="4"/>
      <c r="D269" s="4"/>
      <c r="E269" s="4" t="s">
        <v>281</v>
      </c>
      <c r="F269" s="4" t="s">
        <v>42</v>
      </c>
      <c r="G269" s="4"/>
    </row>
    <row r="270" ht="17.4" spans="1:7">
      <c r="A270" s="4"/>
      <c r="B270" s="4"/>
      <c r="C270" s="4"/>
      <c r="D270" s="4"/>
      <c r="E270" s="4" t="s">
        <v>282</v>
      </c>
      <c r="F270" s="4" t="s">
        <v>42</v>
      </c>
      <c r="G270" s="4"/>
    </row>
    <row r="271" ht="17.4" spans="1:7">
      <c r="A271" s="4"/>
      <c r="B271" s="4">
        <v>20212132</v>
      </c>
      <c r="C271" s="4">
        <v>2021213113</v>
      </c>
      <c r="D271" s="4" t="s">
        <v>283</v>
      </c>
      <c r="E271" s="4" t="s">
        <v>284</v>
      </c>
      <c r="F271" s="4" t="s">
        <v>47</v>
      </c>
      <c r="G271" s="4">
        <v>5</v>
      </c>
    </row>
    <row r="272" ht="17.4" spans="1:7">
      <c r="A272" s="4"/>
      <c r="B272" s="4"/>
      <c r="C272" s="4"/>
      <c r="D272" s="4"/>
      <c r="E272" s="4" t="s">
        <v>285</v>
      </c>
      <c r="F272" s="4" t="s">
        <v>50</v>
      </c>
      <c r="G272" s="4"/>
    </row>
    <row r="273" ht="17.4" spans="1:7">
      <c r="A273" s="4"/>
      <c r="B273" s="4"/>
      <c r="C273" s="4">
        <v>2021213107</v>
      </c>
      <c r="D273" s="4" t="s">
        <v>286</v>
      </c>
      <c r="E273" s="4" t="s">
        <v>285</v>
      </c>
      <c r="F273" s="4" t="s">
        <v>50</v>
      </c>
      <c r="G273" s="4">
        <v>3</v>
      </c>
    </row>
    <row r="274" ht="17.4" spans="1:7">
      <c r="A274" s="4"/>
      <c r="B274" s="4"/>
      <c r="C274" s="4">
        <v>2021213233</v>
      </c>
      <c r="D274" s="4" t="s">
        <v>287</v>
      </c>
      <c r="E274" s="4" t="s">
        <v>288</v>
      </c>
      <c r="F274" s="4" t="s">
        <v>42</v>
      </c>
      <c r="G274" s="4">
        <v>5</v>
      </c>
    </row>
    <row r="275" ht="17.4" spans="1:7">
      <c r="A275" s="4"/>
      <c r="B275" s="4"/>
      <c r="C275" s="4"/>
      <c r="D275" s="4"/>
      <c r="E275" s="4" t="s">
        <v>284</v>
      </c>
      <c r="F275" s="4" t="s">
        <v>129</v>
      </c>
      <c r="G275" s="4">
        <v>7</v>
      </c>
    </row>
    <row r="276" ht="17.4" spans="1:7">
      <c r="A276" s="4"/>
      <c r="B276" s="4"/>
      <c r="C276" s="4">
        <v>2021213217</v>
      </c>
      <c r="D276" s="4" t="s">
        <v>289</v>
      </c>
      <c r="E276" s="4" t="s">
        <v>67</v>
      </c>
      <c r="F276" s="4" t="s">
        <v>47</v>
      </c>
      <c r="G276" s="4"/>
    </row>
    <row r="277" ht="17.4" spans="1:7">
      <c r="A277" s="4"/>
      <c r="B277" s="4"/>
      <c r="C277" s="4"/>
      <c r="D277" s="4"/>
      <c r="E277" s="4" t="s">
        <v>290</v>
      </c>
      <c r="F277" s="4" t="s">
        <v>50</v>
      </c>
      <c r="G277" s="4"/>
    </row>
    <row r="278" ht="17.4" spans="1:7">
      <c r="A278" s="4"/>
      <c r="B278" s="4"/>
      <c r="C278" s="4"/>
      <c r="D278" s="4"/>
      <c r="E278" s="4" t="s">
        <v>282</v>
      </c>
      <c r="F278" s="4" t="s">
        <v>47</v>
      </c>
      <c r="G278" s="4"/>
    </row>
    <row r="279" ht="17.4" spans="1:7">
      <c r="A279" s="4"/>
      <c r="B279" s="4">
        <v>20212133</v>
      </c>
      <c r="C279" s="4">
        <v>2021253535</v>
      </c>
      <c r="D279" s="4" t="s">
        <v>291</v>
      </c>
      <c r="E279" s="4" t="s">
        <v>292</v>
      </c>
      <c r="F279" s="4" t="s">
        <v>64</v>
      </c>
      <c r="G279" s="4">
        <v>2</v>
      </c>
    </row>
    <row r="280" ht="17.4" spans="1:7">
      <c r="A280" s="4"/>
      <c r="B280" s="4">
        <v>20212134</v>
      </c>
      <c r="C280" s="4">
        <v>2021213416</v>
      </c>
      <c r="D280" s="4" t="s">
        <v>293</v>
      </c>
      <c r="E280" s="4" t="s">
        <v>67</v>
      </c>
      <c r="F280" s="4" t="s">
        <v>47</v>
      </c>
      <c r="G280" s="4">
        <v>4</v>
      </c>
    </row>
    <row r="281" ht="17.4" spans="1:7">
      <c r="A281" s="4"/>
      <c r="B281" s="4"/>
      <c r="C281" s="4"/>
      <c r="D281" s="4"/>
      <c r="E281" s="4" t="s">
        <v>292</v>
      </c>
      <c r="F281" s="4" t="s">
        <v>47</v>
      </c>
      <c r="G281" s="4"/>
    </row>
    <row r="282" ht="17.4" spans="1:7">
      <c r="A282" s="4"/>
      <c r="B282" s="4">
        <v>20212135</v>
      </c>
      <c r="C282" s="4">
        <v>2021213521</v>
      </c>
      <c r="D282" s="4" t="s">
        <v>294</v>
      </c>
      <c r="E282" s="4" t="s">
        <v>295</v>
      </c>
      <c r="F282" s="4" t="s">
        <v>64</v>
      </c>
      <c r="G282" s="4">
        <v>7</v>
      </c>
    </row>
    <row r="283" ht="17.4" spans="1:7">
      <c r="A283" s="4"/>
      <c r="B283" s="4"/>
      <c r="C283" s="4"/>
      <c r="D283" s="4"/>
      <c r="E283" s="4" t="s">
        <v>296</v>
      </c>
      <c r="F283" s="4" t="s">
        <v>64</v>
      </c>
      <c r="G283" s="4"/>
    </row>
    <row r="284" ht="17.4" spans="1:7">
      <c r="A284" s="4"/>
      <c r="B284" s="4"/>
      <c r="C284" s="4"/>
      <c r="D284" s="4"/>
      <c r="E284" s="4" t="s">
        <v>67</v>
      </c>
      <c r="F284" s="4" t="s">
        <v>72</v>
      </c>
      <c r="G284" s="4"/>
    </row>
    <row r="285" ht="17.4" spans="1:7">
      <c r="A285" s="4"/>
      <c r="B285" s="4">
        <v>20222132</v>
      </c>
      <c r="C285" s="4">
        <v>2022213225</v>
      </c>
      <c r="D285" s="4" t="s">
        <v>297</v>
      </c>
      <c r="E285" s="4" t="s">
        <v>212</v>
      </c>
      <c r="F285" s="4" t="s">
        <v>64</v>
      </c>
      <c r="G285" s="4">
        <v>12</v>
      </c>
    </row>
    <row r="286" ht="17.4" spans="1:7">
      <c r="A286" s="4"/>
      <c r="B286" s="4"/>
      <c r="C286" s="4"/>
      <c r="D286" s="4"/>
      <c r="E286" s="4" t="s">
        <v>92</v>
      </c>
      <c r="F286" s="35" t="s">
        <v>64</v>
      </c>
      <c r="G286" s="4"/>
    </row>
    <row r="287" ht="17.4" spans="1:7">
      <c r="A287" s="4"/>
      <c r="B287" s="4"/>
      <c r="C287" s="4"/>
      <c r="D287" s="4"/>
      <c r="E287" s="4" t="s">
        <v>298</v>
      </c>
      <c r="F287" s="35" t="s">
        <v>129</v>
      </c>
      <c r="G287" s="4"/>
    </row>
    <row r="288" ht="17.4" spans="1:7">
      <c r="A288" s="4"/>
      <c r="B288" s="4"/>
      <c r="C288" s="4"/>
      <c r="D288" s="4"/>
      <c r="E288" s="4" t="s">
        <v>67</v>
      </c>
      <c r="F288" s="4" t="s">
        <v>132</v>
      </c>
      <c r="G288" s="4"/>
    </row>
    <row r="289" ht="17.4" spans="1:7">
      <c r="A289" s="4"/>
      <c r="B289" s="4"/>
      <c r="C289" s="4"/>
      <c r="D289" s="4"/>
      <c r="E289" s="4" t="s">
        <v>299</v>
      </c>
      <c r="F289" s="4" t="s">
        <v>35</v>
      </c>
      <c r="G289" s="4"/>
    </row>
    <row r="290" ht="17.4" spans="1:7">
      <c r="A290" s="4"/>
      <c r="B290" s="4">
        <v>20222136</v>
      </c>
      <c r="C290" s="4">
        <v>2022213638</v>
      </c>
      <c r="D290" s="4" t="s">
        <v>300</v>
      </c>
      <c r="E290" s="4" t="s">
        <v>92</v>
      </c>
      <c r="F290" s="4" t="s">
        <v>64</v>
      </c>
      <c r="G290" s="4">
        <v>11</v>
      </c>
    </row>
    <row r="291" ht="17.4" spans="1:7">
      <c r="A291" s="4"/>
      <c r="B291" s="4"/>
      <c r="C291" s="4"/>
      <c r="D291" s="4"/>
      <c r="E291" s="4" t="s">
        <v>48</v>
      </c>
      <c r="F291" s="4" t="s">
        <v>64</v>
      </c>
      <c r="G291" s="4"/>
    </row>
    <row r="292" ht="17.4" spans="1:7">
      <c r="A292" s="4"/>
      <c r="B292" s="4"/>
      <c r="C292" s="4"/>
      <c r="D292" s="4"/>
      <c r="E292" s="4" t="s">
        <v>87</v>
      </c>
      <c r="F292" s="4" t="s">
        <v>89</v>
      </c>
      <c r="G292" s="4"/>
    </row>
    <row r="293" ht="17.4" spans="1:7">
      <c r="A293" s="4"/>
      <c r="B293" s="4"/>
      <c r="C293" s="4"/>
      <c r="D293" s="4"/>
      <c r="E293" s="4" t="s">
        <v>67</v>
      </c>
      <c r="F293" s="4" t="s">
        <v>157</v>
      </c>
      <c r="G293" s="4"/>
    </row>
    <row r="294" ht="17.4" spans="1:7">
      <c r="A294" s="4"/>
      <c r="B294" s="4"/>
      <c r="C294" s="4"/>
      <c r="D294" s="4"/>
      <c r="E294" s="4" t="s">
        <v>212</v>
      </c>
      <c r="F294" s="4" t="s">
        <v>89</v>
      </c>
      <c r="G294" s="4"/>
    </row>
    <row r="295" ht="17.4" spans="1:7">
      <c r="A295" s="4"/>
      <c r="B295" s="4"/>
      <c r="C295" s="4">
        <v>2022213636</v>
      </c>
      <c r="D295" s="4" t="s">
        <v>301</v>
      </c>
      <c r="E295" s="4" t="s">
        <v>92</v>
      </c>
      <c r="F295" s="4" t="s">
        <v>64</v>
      </c>
      <c r="G295" s="4">
        <v>6</v>
      </c>
    </row>
    <row r="296" ht="17.4" spans="1:7">
      <c r="A296" s="4"/>
      <c r="B296" s="4"/>
      <c r="C296" s="4"/>
      <c r="D296" s="4"/>
      <c r="E296" s="4" t="s">
        <v>48</v>
      </c>
      <c r="F296" s="4" t="s">
        <v>64</v>
      </c>
      <c r="G296" s="4"/>
    </row>
    <row r="297" ht="17.4" spans="1:7">
      <c r="A297" s="4"/>
      <c r="B297" s="4"/>
      <c r="C297" s="4"/>
      <c r="D297" s="4"/>
      <c r="E297" s="4" t="s">
        <v>87</v>
      </c>
      <c r="F297" s="4" t="s">
        <v>89</v>
      </c>
      <c r="G297" s="4"/>
    </row>
    <row r="298" ht="17.4" spans="1:7">
      <c r="A298" s="5" t="s">
        <v>6</v>
      </c>
      <c r="B298" s="4">
        <v>20202430</v>
      </c>
      <c r="C298" s="4">
        <v>2020313142</v>
      </c>
      <c r="D298" s="4" t="s">
        <v>302</v>
      </c>
      <c r="E298" s="4" t="s">
        <v>303</v>
      </c>
      <c r="F298" s="4" t="s">
        <v>72</v>
      </c>
      <c r="G298" s="4">
        <v>3</v>
      </c>
    </row>
    <row r="299" ht="17.4" spans="1:7">
      <c r="A299" s="5"/>
      <c r="B299" s="4">
        <v>20202432</v>
      </c>
      <c r="C299" s="4">
        <v>2020243208</v>
      </c>
      <c r="D299" s="4" t="s">
        <v>304</v>
      </c>
      <c r="E299" s="4" t="s">
        <v>305</v>
      </c>
      <c r="F299" s="4" t="s">
        <v>64</v>
      </c>
      <c r="G299" s="4">
        <v>14</v>
      </c>
    </row>
    <row r="300" ht="17.4" spans="1:7">
      <c r="A300" s="5"/>
      <c r="B300" s="4"/>
      <c r="C300" s="4"/>
      <c r="D300" s="4"/>
      <c r="E300" s="4" t="s">
        <v>306</v>
      </c>
      <c r="F300" s="4" t="s">
        <v>64</v>
      </c>
      <c r="G300" s="4"/>
    </row>
    <row r="301" ht="17.4" spans="1:7">
      <c r="A301" s="5"/>
      <c r="B301" s="4"/>
      <c r="C301" s="4"/>
      <c r="D301" s="4"/>
      <c r="E301" s="4" t="s">
        <v>307</v>
      </c>
      <c r="F301" s="4" t="s">
        <v>89</v>
      </c>
      <c r="G301" s="4"/>
    </row>
    <row r="302" ht="17.4" spans="1:7">
      <c r="A302" s="5"/>
      <c r="B302" s="4"/>
      <c r="C302" s="4"/>
      <c r="D302" s="4"/>
      <c r="E302" s="4" t="s">
        <v>308</v>
      </c>
      <c r="F302" s="4" t="s">
        <v>42</v>
      </c>
      <c r="G302" s="4"/>
    </row>
    <row r="303" ht="17.4" spans="1:7">
      <c r="A303" s="5"/>
      <c r="B303" s="4"/>
      <c r="C303" s="4"/>
      <c r="D303" s="4"/>
      <c r="E303" s="4" t="s">
        <v>309</v>
      </c>
      <c r="F303" s="4" t="s">
        <v>35</v>
      </c>
      <c r="G303" s="4"/>
    </row>
    <row r="304" ht="17.4" spans="1:7">
      <c r="A304" s="5"/>
      <c r="B304" s="4"/>
      <c r="C304" s="4"/>
      <c r="D304" s="4"/>
      <c r="E304" s="4" t="s">
        <v>310</v>
      </c>
      <c r="F304" s="4" t="s">
        <v>35</v>
      </c>
      <c r="G304" s="4"/>
    </row>
    <row r="305" ht="17.4" spans="1:7">
      <c r="A305" s="5"/>
      <c r="B305" s="4"/>
      <c r="C305" s="4"/>
      <c r="D305" s="4"/>
      <c r="E305" s="4" t="s">
        <v>311</v>
      </c>
      <c r="F305" s="4" t="s">
        <v>47</v>
      </c>
      <c r="G305" s="4"/>
    </row>
    <row r="306" ht="17.4" spans="1:7">
      <c r="A306" s="5"/>
      <c r="B306" s="4"/>
      <c r="C306" s="4">
        <v>2020243202</v>
      </c>
      <c r="D306" s="4" t="s">
        <v>312</v>
      </c>
      <c r="E306" s="4" t="s">
        <v>308</v>
      </c>
      <c r="F306" s="4" t="s">
        <v>42</v>
      </c>
      <c r="G306" s="4">
        <v>8</v>
      </c>
    </row>
    <row r="307" ht="17.4" spans="1:7">
      <c r="A307" s="5"/>
      <c r="B307" s="4"/>
      <c r="C307" s="4"/>
      <c r="D307" s="4"/>
      <c r="E307" s="4" t="s">
        <v>309</v>
      </c>
      <c r="F307" s="4" t="s">
        <v>35</v>
      </c>
      <c r="G307" s="4"/>
    </row>
    <row r="308" ht="17.4" spans="1:7">
      <c r="A308" s="5"/>
      <c r="B308" s="4"/>
      <c r="C308" s="4"/>
      <c r="D308" s="4"/>
      <c r="E308" s="4" t="s">
        <v>310</v>
      </c>
      <c r="F308" s="4" t="s">
        <v>35</v>
      </c>
      <c r="G308" s="4"/>
    </row>
    <row r="309" ht="17.4" spans="1:7">
      <c r="A309" s="5"/>
      <c r="B309" s="4"/>
      <c r="C309" s="4"/>
      <c r="D309" s="4"/>
      <c r="E309" s="4" t="s">
        <v>311</v>
      </c>
      <c r="F309" s="4" t="s">
        <v>47</v>
      </c>
      <c r="G309" s="4"/>
    </row>
    <row r="310" ht="17.4" spans="1:7">
      <c r="A310" s="5"/>
      <c r="B310" s="4">
        <v>20202433</v>
      </c>
      <c r="C310" s="4">
        <v>2020243314</v>
      </c>
      <c r="D310" s="4" t="s">
        <v>313</v>
      </c>
      <c r="E310" s="4" t="s">
        <v>308</v>
      </c>
      <c r="F310" s="4" t="s">
        <v>35</v>
      </c>
      <c r="G310" s="4">
        <v>4</v>
      </c>
    </row>
    <row r="311" ht="17.4" spans="1:7">
      <c r="A311" s="5"/>
      <c r="B311" s="4"/>
      <c r="C311" s="4"/>
      <c r="D311" s="4"/>
      <c r="E311" s="4" t="s">
        <v>237</v>
      </c>
      <c r="F311" s="4" t="s">
        <v>47</v>
      </c>
      <c r="G311" s="4"/>
    </row>
    <row r="312" ht="17.4" spans="1:7">
      <c r="A312" s="5"/>
      <c r="B312" s="4">
        <v>20202435</v>
      </c>
      <c r="C312" s="4">
        <v>2020243518</v>
      </c>
      <c r="D312" s="4" t="s">
        <v>314</v>
      </c>
      <c r="E312" s="4" t="s">
        <v>315</v>
      </c>
      <c r="F312" s="4" t="s">
        <v>89</v>
      </c>
      <c r="G312" s="4">
        <v>8</v>
      </c>
    </row>
    <row r="313" ht="17.4" spans="1:7">
      <c r="A313" s="5"/>
      <c r="B313" s="4"/>
      <c r="C313" s="4"/>
      <c r="D313" s="4"/>
      <c r="E313" s="4" t="s">
        <v>316</v>
      </c>
      <c r="F313" s="4" t="s">
        <v>42</v>
      </c>
      <c r="G313" s="4"/>
    </row>
    <row r="314" ht="17.4" spans="1:7">
      <c r="A314" s="5"/>
      <c r="B314" s="4"/>
      <c r="C314" s="4"/>
      <c r="D314" s="4"/>
      <c r="E314" s="4" t="s">
        <v>317</v>
      </c>
      <c r="F314" s="4" t="s">
        <v>42</v>
      </c>
      <c r="G314" s="4"/>
    </row>
    <row r="315" ht="17.4" spans="1:7">
      <c r="A315" s="5"/>
      <c r="B315" s="4"/>
      <c r="C315" s="4"/>
      <c r="D315" s="4"/>
      <c r="E315" s="4" t="s">
        <v>133</v>
      </c>
      <c r="F315" s="4" t="s">
        <v>47</v>
      </c>
      <c r="G315" s="4"/>
    </row>
    <row r="316" ht="17.4" spans="1:7">
      <c r="A316" s="5"/>
      <c r="B316" s="4"/>
      <c r="C316" s="4">
        <v>2020243542</v>
      </c>
      <c r="D316" s="4" t="s">
        <v>318</v>
      </c>
      <c r="E316" s="4" t="s">
        <v>315</v>
      </c>
      <c r="F316" s="4" t="s">
        <v>89</v>
      </c>
      <c r="G316" s="4">
        <v>6</v>
      </c>
    </row>
    <row r="317" ht="17.4" spans="1:7">
      <c r="A317" s="5"/>
      <c r="B317" s="4"/>
      <c r="C317" s="4"/>
      <c r="D317" s="4"/>
      <c r="E317" s="4" t="s">
        <v>316</v>
      </c>
      <c r="F317" s="4" t="s">
        <v>42</v>
      </c>
      <c r="G317" s="4"/>
    </row>
    <row r="318" ht="17.4" spans="1:7">
      <c r="A318" s="5"/>
      <c r="B318" s="4"/>
      <c r="C318" s="4"/>
      <c r="D318" s="4"/>
      <c r="E318" s="4" t="s">
        <v>317</v>
      </c>
      <c r="F318" s="4" t="s">
        <v>42</v>
      </c>
      <c r="G318" s="4"/>
    </row>
    <row r="319" ht="17.4" spans="1:7">
      <c r="A319" s="5"/>
      <c r="B319" s="4"/>
      <c r="C319" s="4">
        <v>2020313108</v>
      </c>
      <c r="D319" s="4" t="s">
        <v>319</v>
      </c>
      <c r="E319" s="4" t="s">
        <v>316</v>
      </c>
      <c r="F319" s="4" t="s">
        <v>42</v>
      </c>
      <c r="G319" s="4">
        <v>4</v>
      </c>
    </row>
    <row r="320" ht="17.4" spans="1:7">
      <c r="A320" s="5"/>
      <c r="B320" s="4"/>
      <c r="C320" s="4"/>
      <c r="D320" s="4"/>
      <c r="E320" s="4" t="s">
        <v>317</v>
      </c>
      <c r="F320" s="4" t="s">
        <v>42</v>
      </c>
      <c r="G320" s="4"/>
    </row>
    <row r="321" ht="17.4" spans="1:7">
      <c r="A321" s="5"/>
      <c r="B321" s="4"/>
      <c r="C321" s="4">
        <v>2020253522</v>
      </c>
      <c r="D321" s="4" t="s">
        <v>320</v>
      </c>
      <c r="E321" s="4" t="s">
        <v>316</v>
      </c>
      <c r="F321" s="4" t="s">
        <v>42</v>
      </c>
      <c r="G321" s="4">
        <v>4</v>
      </c>
    </row>
    <row r="322" ht="17.4" spans="1:7">
      <c r="A322" s="5"/>
      <c r="B322" s="4"/>
      <c r="C322" s="4"/>
      <c r="D322" s="4"/>
      <c r="E322" s="4" t="s">
        <v>317</v>
      </c>
      <c r="F322" s="4" t="s">
        <v>42</v>
      </c>
      <c r="G322" s="4"/>
    </row>
    <row r="323" ht="17.4" spans="1:7">
      <c r="A323" s="5"/>
      <c r="B323" s="4"/>
      <c r="C323" s="4">
        <v>2020243501</v>
      </c>
      <c r="D323" s="4" t="s">
        <v>321</v>
      </c>
      <c r="E323" s="4" t="s">
        <v>133</v>
      </c>
      <c r="F323" s="4" t="s">
        <v>47</v>
      </c>
      <c r="G323" s="4">
        <v>2</v>
      </c>
    </row>
    <row r="324" ht="17.4" spans="1:7">
      <c r="A324" s="5"/>
      <c r="B324" s="4"/>
      <c r="C324" s="4">
        <v>2020243505</v>
      </c>
      <c r="D324" s="4" t="s">
        <v>322</v>
      </c>
      <c r="E324" s="4" t="s">
        <v>133</v>
      </c>
      <c r="F324" s="4" t="s">
        <v>47</v>
      </c>
      <c r="G324" s="4">
        <v>2</v>
      </c>
    </row>
    <row r="325" ht="17.4" spans="1:7">
      <c r="A325" s="5"/>
      <c r="B325" s="4"/>
      <c r="C325" s="4">
        <v>2020243514</v>
      </c>
      <c r="D325" s="4" t="s">
        <v>323</v>
      </c>
      <c r="E325" s="4" t="s">
        <v>133</v>
      </c>
      <c r="F325" s="4" t="s">
        <v>47</v>
      </c>
      <c r="G325" s="4">
        <v>2</v>
      </c>
    </row>
    <row r="326" ht="17.4" spans="1:7">
      <c r="A326" s="5"/>
      <c r="B326" s="4"/>
      <c r="C326" s="4">
        <v>2020243504</v>
      </c>
      <c r="D326" s="4" t="s">
        <v>324</v>
      </c>
      <c r="E326" s="4" t="s">
        <v>133</v>
      </c>
      <c r="F326" s="4" t="s">
        <v>47</v>
      </c>
      <c r="G326" s="4">
        <v>2</v>
      </c>
    </row>
    <row r="327" ht="17.4" spans="1:7">
      <c r="A327" s="5"/>
      <c r="B327" s="4">
        <v>20202531</v>
      </c>
      <c r="C327" s="4">
        <v>2020253102</v>
      </c>
      <c r="D327" s="4" t="s">
        <v>325</v>
      </c>
      <c r="E327" s="4" t="s">
        <v>44</v>
      </c>
      <c r="F327" s="4" t="s">
        <v>64</v>
      </c>
      <c r="G327" s="4">
        <v>2</v>
      </c>
    </row>
    <row r="328" ht="17.4" spans="1:7">
      <c r="A328" s="5"/>
      <c r="B328" s="4"/>
      <c r="C328" s="4">
        <v>2020253104</v>
      </c>
      <c r="D328" s="4" t="s">
        <v>326</v>
      </c>
      <c r="E328" s="4" t="s">
        <v>44</v>
      </c>
      <c r="F328" s="4" t="s">
        <v>64</v>
      </c>
      <c r="G328" s="4">
        <v>2</v>
      </c>
    </row>
    <row r="329" ht="17.4" spans="1:7">
      <c r="A329" s="5"/>
      <c r="B329" s="4"/>
      <c r="C329" s="4">
        <v>2020313240</v>
      </c>
      <c r="D329" s="4" t="s">
        <v>327</v>
      </c>
      <c r="E329" s="4" t="s">
        <v>328</v>
      </c>
      <c r="F329" s="4" t="s">
        <v>64</v>
      </c>
      <c r="G329" s="4">
        <v>2</v>
      </c>
    </row>
    <row r="330" ht="17.4" spans="1:7">
      <c r="A330" s="5"/>
      <c r="B330" s="4">
        <v>20202532</v>
      </c>
      <c r="C330" s="4">
        <v>2020253205</v>
      </c>
      <c r="D330" s="4" t="s">
        <v>329</v>
      </c>
      <c r="E330" s="4" t="s">
        <v>44</v>
      </c>
      <c r="F330" s="4" t="s">
        <v>35</v>
      </c>
      <c r="G330" s="4">
        <v>6</v>
      </c>
    </row>
    <row r="331" ht="17.4" spans="1:7">
      <c r="A331" s="5"/>
      <c r="B331" s="4"/>
      <c r="C331" s="4"/>
      <c r="D331" s="4"/>
      <c r="E331" s="4" t="s">
        <v>45</v>
      </c>
      <c r="F331" s="4" t="s">
        <v>35</v>
      </c>
      <c r="G331" s="4"/>
    </row>
    <row r="332" ht="17.4" spans="1:7">
      <c r="A332" s="5"/>
      <c r="B332" s="4"/>
      <c r="C332" s="4"/>
      <c r="D332" s="4"/>
      <c r="E332" s="4" t="s">
        <v>46</v>
      </c>
      <c r="F332" s="4" t="s">
        <v>47</v>
      </c>
      <c r="G332" s="4"/>
    </row>
    <row r="333" ht="17.4" spans="1:7">
      <c r="A333" s="5"/>
      <c r="B333" s="4">
        <v>20202533</v>
      </c>
      <c r="C333" s="4">
        <v>2020253534</v>
      </c>
      <c r="D333" s="4" t="s">
        <v>330</v>
      </c>
      <c r="E333" s="4" t="s">
        <v>40</v>
      </c>
      <c r="F333" s="4" t="s">
        <v>89</v>
      </c>
      <c r="G333" s="4">
        <v>4</v>
      </c>
    </row>
    <row r="334" ht="17.4" spans="1:7">
      <c r="A334" s="5"/>
      <c r="B334" s="4"/>
      <c r="C334" s="4"/>
      <c r="D334" s="4"/>
      <c r="E334" s="4" t="s">
        <v>45</v>
      </c>
      <c r="F334" s="4" t="s">
        <v>89</v>
      </c>
      <c r="G334" s="4"/>
    </row>
    <row r="335" ht="17.4" spans="1:7">
      <c r="A335" s="5"/>
      <c r="B335" s="4">
        <v>20202535</v>
      </c>
      <c r="C335" s="4">
        <v>2020253523</v>
      </c>
      <c r="D335" s="4" t="s">
        <v>331</v>
      </c>
      <c r="E335" s="4" t="s">
        <v>332</v>
      </c>
      <c r="F335" s="4" t="s">
        <v>47</v>
      </c>
      <c r="G335" s="4">
        <v>2</v>
      </c>
    </row>
    <row r="336" ht="17.4" spans="1:7">
      <c r="A336" s="5"/>
      <c r="B336" s="4">
        <v>20212431</v>
      </c>
      <c r="C336" s="4">
        <v>2021243117</v>
      </c>
      <c r="D336" s="4" t="s">
        <v>333</v>
      </c>
      <c r="E336" s="4" t="s">
        <v>334</v>
      </c>
      <c r="F336" s="4" t="s">
        <v>35</v>
      </c>
      <c r="G336" s="4">
        <v>9</v>
      </c>
    </row>
    <row r="337" ht="17.4" spans="1:7">
      <c r="A337" s="5"/>
      <c r="B337" s="4"/>
      <c r="C337" s="4"/>
      <c r="D337" s="4"/>
      <c r="E337" s="4" t="s">
        <v>335</v>
      </c>
      <c r="F337" s="4" t="s">
        <v>47</v>
      </c>
      <c r="G337" s="4"/>
    </row>
    <row r="338" ht="17.4" spans="1:7">
      <c r="A338" s="5"/>
      <c r="B338" s="4"/>
      <c r="C338" s="4"/>
      <c r="D338" s="4"/>
      <c r="E338" s="4" t="s">
        <v>67</v>
      </c>
      <c r="F338" s="4" t="s">
        <v>50</v>
      </c>
      <c r="G338" s="4"/>
    </row>
    <row r="339" ht="17.4" spans="1:7">
      <c r="A339" s="5"/>
      <c r="B339" s="4"/>
      <c r="C339" s="4"/>
      <c r="D339" s="4"/>
      <c r="E339" s="4" t="s">
        <v>336</v>
      </c>
      <c r="F339" s="4" t="s">
        <v>47</v>
      </c>
      <c r="G339" s="4"/>
    </row>
    <row r="340" ht="17.4" spans="1:7">
      <c r="A340" s="5"/>
      <c r="B340" s="4">
        <v>20212433</v>
      </c>
      <c r="C340" s="4">
        <v>2021243340</v>
      </c>
      <c r="D340" s="4" t="s">
        <v>337</v>
      </c>
      <c r="E340" s="4" t="s">
        <v>336</v>
      </c>
      <c r="F340" s="4" t="s">
        <v>64</v>
      </c>
      <c r="G340" s="4">
        <v>13</v>
      </c>
    </row>
    <row r="341" ht="17.4" spans="1:7">
      <c r="A341" s="5"/>
      <c r="B341" s="4"/>
      <c r="C341" s="4"/>
      <c r="D341" s="4"/>
      <c r="E341" s="4" t="s">
        <v>338</v>
      </c>
      <c r="F341" s="4" t="s">
        <v>64</v>
      </c>
      <c r="G341" s="4"/>
    </row>
    <row r="342" ht="17.4" spans="1:7">
      <c r="A342" s="5"/>
      <c r="B342" s="4"/>
      <c r="C342" s="4"/>
      <c r="D342" s="4"/>
      <c r="E342" s="4" t="s">
        <v>339</v>
      </c>
      <c r="F342" s="4" t="s">
        <v>89</v>
      </c>
      <c r="G342" s="4"/>
    </row>
    <row r="343" ht="17.4" spans="1:7">
      <c r="A343" s="5"/>
      <c r="B343" s="4"/>
      <c r="C343" s="4"/>
      <c r="D343" s="4"/>
      <c r="E343" s="4" t="s">
        <v>67</v>
      </c>
      <c r="F343" s="4" t="s">
        <v>157</v>
      </c>
      <c r="G343" s="4"/>
    </row>
    <row r="344" ht="17.4" spans="1:7">
      <c r="A344" s="5"/>
      <c r="B344" s="4"/>
      <c r="C344" s="4"/>
      <c r="D344" s="4"/>
      <c r="E344" s="4" t="s">
        <v>340</v>
      </c>
      <c r="F344" s="4" t="s">
        <v>89</v>
      </c>
      <c r="G344" s="4"/>
    </row>
    <row r="345" ht="17.4" spans="1:7">
      <c r="A345" s="5"/>
      <c r="B345" s="4"/>
      <c r="C345" s="4"/>
      <c r="D345" s="4"/>
      <c r="E345" s="4" t="s">
        <v>341</v>
      </c>
      <c r="F345" s="4" t="s">
        <v>89</v>
      </c>
      <c r="G345" s="4"/>
    </row>
    <row r="346" ht="17.4" spans="1:7">
      <c r="A346" s="5"/>
      <c r="B346" s="4"/>
      <c r="C346" s="4">
        <v>2021243337</v>
      </c>
      <c r="D346" s="4" t="s">
        <v>342</v>
      </c>
      <c r="E346" s="4" t="s">
        <v>341</v>
      </c>
      <c r="F346" s="4" t="s">
        <v>89</v>
      </c>
      <c r="G346" s="4">
        <v>2</v>
      </c>
    </row>
    <row r="347" ht="17.4" spans="1:7">
      <c r="A347" s="5"/>
      <c r="B347" s="4"/>
      <c r="C347" s="4">
        <v>2021243312</v>
      </c>
      <c r="D347" s="4" t="s">
        <v>343</v>
      </c>
      <c r="E347" s="4" t="s">
        <v>344</v>
      </c>
      <c r="F347" s="4" t="s">
        <v>129</v>
      </c>
      <c r="G347" s="4">
        <v>2</v>
      </c>
    </row>
    <row r="348" ht="17.4" spans="1:7">
      <c r="A348" s="5"/>
      <c r="B348" s="4"/>
      <c r="C348" s="4">
        <v>2021243344</v>
      </c>
      <c r="D348" s="4" t="s">
        <v>345</v>
      </c>
      <c r="E348" s="4" t="s">
        <v>346</v>
      </c>
      <c r="F348" s="4" t="s">
        <v>35</v>
      </c>
      <c r="G348" s="4">
        <v>2</v>
      </c>
    </row>
    <row r="349" ht="17.4" spans="1:7">
      <c r="A349" s="5"/>
      <c r="B349" s="4">
        <v>20212434</v>
      </c>
      <c r="C349" s="4">
        <v>2021243431</v>
      </c>
      <c r="D349" s="4" t="s">
        <v>347</v>
      </c>
      <c r="E349" s="4" t="s">
        <v>309</v>
      </c>
      <c r="F349" s="4" t="s">
        <v>64</v>
      </c>
      <c r="G349" s="4">
        <v>4</v>
      </c>
    </row>
    <row r="350" ht="17.4" spans="1:7">
      <c r="A350" s="5"/>
      <c r="B350" s="4"/>
      <c r="C350" s="4"/>
      <c r="D350" s="4"/>
      <c r="E350" s="4" t="s">
        <v>346</v>
      </c>
      <c r="F350" s="4" t="s">
        <v>35</v>
      </c>
      <c r="G350" s="4"/>
    </row>
    <row r="351" ht="17.4" spans="1:7">
      <c r="A351" s="5"/>
      <c r="B351" s="4"/>
      <c r="C351" s="4">
        <v>2021243401</v>
      </c>
      <c r="D351" s="4" t="s">
        <v>348</v>
      </c>
      <c r="E351" s="4" t="s">
        <v>349</v>
      </c>
      <c r="F351" s="4" t="s">
        <v>42</v>
      </c>
      <c r="G351" s="4">
        <v>5</v>
      </c>
    </row>
    <row r="352" ht="17.4" spans="1:7">
      <c r="A352" s="5"/>
      <c r="B352" s="4"/>
      <c r="C352" s="4"/>
      <c r="D352" s="4"/>
      <c r="E352" s="4" t="s">
        <v>344</v>
      </c>
      <c r="F352" s="4" t="s">
        <v>129</v>
      </c>
      <c r="G352" s="4"/>
    </row>
    <row r="353" ht="17.4" spans="1:7">
      <c r="A353" s="5"/>
      <c r="B353" s="4"/>
      <c r="C353" s="4">
        <v>2021243409</v>
      </c>
      <c r="D353" s="4" t="s">
        <v>350</v>
      </c>
      <c r="E353" s="4" t="s">
        <v>349</v>
      </c>
      <c r="F353" s="4" t="s">
        <v>42</v>
      </c>
      <c r="G353" s="4">
        <v>2</v>
      </c>
    </row>
    <row r="354" ht="17.4" spans="1:7">
      <c r="A354" s="5"/>
      <c r="B354" s="4"/>
      <c r="C354" s="4">
        <v>2021243410</v>
      </c>
      <c r="D354" s="4" t="s">
        <v>351</v>
      </c>
      <c r="E354" s="4" t="s">
        <v>352</v>
      </c>
      <c r="F354" s="4" t="s">
        <v>35</v>
      </c>
      <c r="G354" s="4">
        <v>5</v>
      </c>
    </row>
    <row r="355" ht="17.4" spans="1:7">
      <c r="A355" s="5"/>
      <c r="B355" s="4"/>
      <c r="C355" s="4"/>
      <c r="D355" s="4"/>
      <c r="E355" s="4" t="s">
        <v>67</v>
      </c>
      <c r="F355" s="4" t="s">
        <v>132</v>
      </c>
      <c r="G355" s="4"/>
    </row>
    <row r="356" ht="17.4" spans="1:7">
      <c r="A356" s="5"/>
      <c r="B356" s="4">
        <v>20212532</v>
      </c>
      <c r="C356" s="4">
        <v>2021253215</v>
      </c>
      <c r="D356" s="4" t="s">
        <v>353</v>
      </c>
      <c r="E356" s="4" t="s">
        <v>44</v>
      </c>
      <c r="F356" s="4" t="s">
        <v>89</v>
      </c>
      <c r="G356" s="4">
        <v>2</v>
      </c>
    </row>
    <row r="357" ht="17.4" spans="1:7">
      <c r="A357" s="5"/>
      <c r="B357" s="4">
        <v>20212533</v>
      </c>
      <c r="C357" s="4">
        <v>2021253317</v>
      </c>
      <c r="D357" s="4" t="s">
        <v>354</v>
      </c>
      <c r="E357" s="4" t="s">
        <v>355</v>
      </c>
      <c r="F357" s="4" t="s">
        <v>72</v>
      </c>
      <c r="G357" s="4">
        <v>9</v>
      </c>
    </row>
    <row r="358" ht="17.4" spans="1:7">
      <c r="A358" s="5"/>
      <c r="B358" s="4"/>
      <c r="C358" s="4"/>
      <c r="D358" s="4"/>
      <c r="E358" s="4" t="s">
        <v>356</v>
      </c>
      <c r="F358" s="4" t="s">
        <v>64</v>
      </c>
      <c r="G358" s="4"/>
    </row>
    <row r="359" ht="17.4" spans="1:7">
      <c r="A359" s="5"/>
      <c r="B359" s="4"/>
      <c r="C359" s="4"/>
      <c r="D359" s="4"/>
      <c r="E359" s="4" t="s">
        <v>44</v>
      </c>
      <c r="F359" s="4" t="s">
        <v>64</v>
      </c>
      <c r="G359" s="4"/>
    </row>
    <row r="360" ht="17.4" spans="1:7">
      <c r="A360" s="5"/>
      <c r="B360" s="4"/>
      <c r="C360" s="4">
        <v>2021253311</v>
      </c>
      <c r="D360" s="4" t="s">
        <v>357</v>
      </c>
      <c r="E360" s="4" t="s">
        <v>358</v>
      </c>
      <c r="F360" s="4" t="s">
        <v>89</v>
      </c>
      <c r="G360" s="4">
        <v>2</v>
      </c>
    </row>
    <row r="361" ht="17.4" spans="1:7">
      <c r="A361" s="5"/>
      <c r="B361" s="4">
        <v>20212535</v>
      </c>
      <c r="C361" s="4">
        <v>2021253512</v>
      </c>
      <c r="D361" s="4" t="s">
        <v>359</v>
      </c>
      <c r="E361" s="4" t="s">
        <v>360</v>
      </c>
      <c r="F361" s="4" t="s">
        <v>42</v>
      </c>
      <c r="G361" s="4">
        <v>2</v>
      </c>
    </row>
    <row r="362" ht="17.4" spans="1:7">
      <c r="A362" s="5"/>
      <c r="B362" s="4"/>
      <c r="C362" s="4">
        <v>2021253514</v>
      </c>
      <c r="D362" s="4" t="s">
        <v>361</v>
      </c>
      <c r="E362" s="4" t="s">
        <v>360</v>
      </c>
      <c r="F362" s="4" t="s">
        <v>42</v>
      </c>
      <c r="G362" s="4">
        <v>2</v>
      </c>
    </row>
    <row r="363" ht="17.4" spans="1:7">
      <c r="A363" s="5"/>
      <c r="B363" s="4"/>
      <c r="C363" s="4">
        <v>2021253525</v>
      </c>
      <c r="D363" s="4" t="s">
        <v>362</v>
      </c>
      <c r="E363" s="4" t="s">
        <v>360</v>
      </c>
      <c r="F363" s="4" t="s">
        <v>42</v>
      </c>
      <c r="G363" s="4">
        <v>2</v>
      </c>
    </row>
    <row r="364" ht="17.4" spans="1:7">
      <c r="A364" s="5"/>
      <c r="B364" s="4"/>
      <c r="C364" s="4">
        <v>2021253509</v>
      </c>
      <c r="D364" s="4" t="s">
        <v>363</v>
      </c>
      <c r="E364" s="4" t="s">
        <v>364</v>
      </c>
      <c r="F364" s="4" t="s">
        <v>35</v>
      </c>
      <c r="G364" s="4">
        <v>5</v>
      </c>
    </row>
    <row r="365" ht="17.4" spans="1:7">
      <c r="A365" s="5"/>
      <c r="B365" s="4"/>
      <c r="C365" s="4"/>
      <c r="D365" s="4"/>
      <c r="E365" s="4" t="s">
        <v>365</v>
      </c>
      <c r="F365" s="4" t="s">
        <v>132</v>
      </c>
      <c r="G365" s="4"/>
    </row>
    <row r="366" ht="17.4" spans="1:7">
      <c r="A366" s="5"/>
      <c r="B366" s="4">
        <v>20222431</v>
      </c>
      <c r="C366" s="4">
        <v>2022243120</v>
      </c>
      <c r="D366" s="4" t="s">
        <v>363</v>
      </c>
      <c r="E366" s="4" t="s">
        <v>366</v>
      </c>
      <c r="F366" s="4" t="s">
        <v>42</v>
      </c>
      <c r="G366" s="4">
        <v>2</v>
      </c>
    </row>
    <row r="367" ht="17.4" spans="1:7">
      <c r="A367" s="5"/>
      <c r="B367" s="4"/>
      <c r="C367" s="4">
        <v>2022243129</v>
      </c>
      <c r="D367" s="4" t="s">
        <v>367</v>
      </c>
      <c r="E367" s="4" t="s">
        <v>366</v>
      </c>
      <c r="F367" s="4" t="s">
        <v>42</v>
      </c>
      <c r="G367" s="4">
        <v>2</v>
      </c>
    </row>
    <row r="368" ht="17.4" spans="1:7">
      <c r="A368" s="5"/>
      <c r="B368" s="4"/>
      <c r="C368" s="4">
        <v>2022243120</v>
      </c>
      <c r="D368" s="4" t="s">
        <v>368</v>
      </c>
      <c r="E368" s="4" t="s">
        <v>366</v>
      </c>
      <c r="F368" s="4" t="s">
        <v>42</v>
      </c>
      <c r="G368" s="4">
        <v>2</v>
      </c>
    </row>
    <row r="369" ht="17.4" spans="1:7">
      <c r="A369" s="5"/>
      <c r="B369" s="4"/>
      <c r="C369" s="4">
        <v>2022243133</v>
      </c>
      <c r="D369" s="4" t="s">
        <v>369</v>
      </c>
      <c r="E369" s="4" t="s">
        <v>366</v>
      </c>
      <c r="F369" s="4" t="s">
        <v>42</v>
      </c>
      <c r="G369" s="4">
        <v>2</v>
      </c>
    </row>
    <row r="370" ht="17.4" spans="1:7">
      <c r="A370" s="5"/>
      <c r="B370" s="4"/>
      <c r="C370" s="4">
        <v>2022243121</v>
      </c>
      <c r="D370" s="4" t="s">
        <v>370</v>
      </c>
      <c r="E370" s="4" t="s">
        <v>366</v>
      </c>
      <c r="F370" s="4" t="s">
        <v>42</v>
      </c>
      <c r="G370" s="4">
        <v>2</v>
      </c>
    </row>
    <row r="371" ht="17.4" spans="1:7">
      <c r="A371" s="5"/>
      <c r="B371" s="4"/>
      <c r="C371" s="4">
        <v>2022243124</v>
      </c>
      <c r="D371" s="4" t="s">
        <v>371</v>
      </c>
      <c r="E371" s="4" t="s">
        <v>303</v>
      </c>
      <c r="F371" s="4" t="s">
        <v>35</v>
      </c>
      <c r="G371" s="4">
        <v>2</v>
      </c>
    </row>
    <row r="372" ht="17.4" spans="1:7">
      <c r="A372" s="5"/>
      <c r="B372" s="4">
        <v>20222433</v>
      </c>
      <c r="C372" s="4">
        <v>2022243334</v>
      </c>
      <c r="D372" s="4" t="s">
        <v>372</v>
      </c>
      <c r="E372" s="4" t="s">
        <v>373</v>
      </c>
      <c r="F372" s="4" t="s">
        <v>42</v>
      </c>
      <c r="G372" s="4">
        <v>7</v>
      </c>
    </row>
    <row r="373" ht="17.4" spans="1:7">
      <c r="A373" s="5"/>
      <c r="B373" s="4"/>
      <c r="C373" s="4"/>
      <c r="D373" s="4"/>
      <c r="E373" s="4" t="s">
        <v>197</v>
      </c>
      <c r="F373" s="4" t="s">
        <v>129</v>
      </c>
      <c r="G373" s="4"/>
    </row>
    <row r="374" ht="17.4" spans="1:7">
      <c r="A374" s="5"/>
      <c r="B374" s="4"/>
      <c r="C374" s="4"/>
      <c r="D374" s="4"/>
      <c r="E374" s="4" t="s">
        <v>374</v>
      </c>
      <c r="F374" s="4" t="s">
        <v>42</v>
      </c>
      <c r="G374" s="4"/>
    </row>
    <row r="375" ht="17.4" spans="1:7">
      <c r="A375" s="5"/>
      <c r="B375" s="4"/>
      <c r="C375" s="4">
        <v>2022243306</v>
      </c>
      <c r="D375" s="4" t="s">
        <v>375</v>
      </c>
      <c r="E375" s="4" t="s">
        <v>373</v>
      </c>
      <c r="F375" s="4" t="s">
        <v>42</v>
      </c>
      <c r="G375" s="4">
        <v>5</v>
      </c>
    </row>
    <row r="376" ht="17.4" spans="1:7">
      <c r="A376" s="5"/>
      <c r="B376" s="4"/>
      <c r="C376" s="4"/>
      <c r="D376" s="4"/>
      <c r="E376" s="4" t="s">
        <v>197</v>
      </c>
      <c r="F376" s="4" t="s">
        <v>129</v>
      </c>
      <c r="G376" s="4"/>
    </row>
    <row r="377" ht="17.4" spans="1:7">
      <c r="A377" s="5"/>
      <c r="B377" s="4"/>
      <c r="C377" s="4">
        <v>2022243312</v>
      </c>
      <c r="D377" s="4" t="s">
        <v>376</v>
      </c>
      <c r="E377" s="4" t="s">
        <v>373</v>
      </c>
      <c r="F377" s="4" t="s">
        <v>42</v>
      </c>
      <c r="G377" s="4">
        <v>5</v>
      </c>
    </row>
    <row r="378" ht="17.4" spans="1:7">
      <c r="A378" s="5"/>
      <c r="B378" s="4"/>
      <c r="C378" s="4"/>
      <c r="D378" s="4"/>
      <c r="E378" s="4" t="s">
        <v>197</v>
      </c>
      <c r="F378" s="4" t="s">
        <v>129</v>
      </c>
      <c r="G378" s="4"/>
    </row>
    <row r="379" ht="17.4" spans="1:7">
      <c r="A379" s="5"/>
      <c r="B379" s="4"/>
      <c r="C379" s="4">
        <v>2022243313</v>
      </c>
      <c r="D379" s="4" t="s">
        <v>377</v>
      </c>
      <c r="E379" s="4" t="s">
        <v>373</v>
      </c>
      <c r="F379" s="4" t="s">
        <v>42</v>
      </c>
      <c r="G379" s="4">
        <v>5</v>
      </c>
    </row>
    <row r="380" ht="17.4" spans="1:7">
      <c r="A380" s="5"/>
      <c r="B380" s="4"/>
      <c r="C380" s="4"/>
      <c r="D380" s="4"/>
      <c r="E380" s="4" t="s">
        <v>197</v>
      </c>
      <c r="F380" s="4" t="s">
        <v>129</v>
      </c>
      <c r="G380" s="4"/>
    </row>
    <row r="381" ht="17.4" spans="1:7">
      <c r="A381" s="5"/>
      <c r="B381" s="4">
        <v>20222434</v>
      </c>
      <c r="C381" s="4">
        <v>2022243430</v>
      </c>
      <c r="D381" s="4" t="s">
        <v>378</v>
      </c>
      <c r="E381" s="4" t="s">
        <v>373</v>
      </c>
      <c r="F381" s="4" t="s">
        <v>42</v>
      </c>
      <c r="G381" s="4">
        <v>2</v>
      </c>
    </row>
    <row r="382" ht="17.4" spans="1:7">
      <c r="A382" s="5"/>
      <c r="B382" s="4">
        <v>20222441</v>
      </c>
      <c r="C382" s="4">
        <v>2022244141</v>
      </c>
      <c r="D382" s="4" t="s">
        <v>379</v>
      </c>
      <c r="E382" s="4" t="s">
        <v>380</v>
      </c>
      <c r="F382" s="4" t="s">
        <v>47</v>
      </c>
      <c r="G382" s="4">
        <v>2</v>
      </c>
    </row>
    <row r="383" ht="17.4" spans="1:7">
      <c r="A383" s="5"/>
      <c r="B383" s="4"/>
      <c r="C383" s="4">
        <v>2022244148</v>
      </c>
      <c r="D383" s="4" t="s">
        <v>381</v>
      </c>
      <c r="E383" s="4" t="s">
        <v>380</v>
      </c>
      <c r="F383" s="4" t="s">
        <v>47</v>
      </c>
      <c r="G383" s="4">
        <v>2</v>
      </c>
    </row>
    <row r="384" ht="17.4" spans="1:7">
      <c r="A384" s="5"/>
      <c r="B384" s="4">
        <v>20222531</v>
      </c>
      <c r="C384" s="4">
        <v>202253102</v>
      </c>
      <c r="D384" s="4" t="s">
        <v>382</v>
      </c>
      <c r="E384" s="4" t="s">
        <v>373</v>
      </c>
      <c r="F384" s="4" t="s">
        <v>42</v>
      </c>
      <c r="G384" s="4">
        <v>2</v>
      </c>
    </row>
    <row r="385" ht="17.4" spans="1:7">
      <c r="A385" s="5"/>
      <c r="B385" s="4">
        <v>20222532</v>
      </c>
      <c r="C385" s="4">
        <v>2022253225</v>
      </c>
      <c r="D385" s="4" t="s">
        <v>383</v>
      </c>
      <c r="E385" s="4" t="s">
        <v>384</v>
      </c>
      <c r="F385" s="4" t="s">
        <v>50</v>
      </c>
      <c r="G385" s="4">
        <v>3</v>
      </c>
    </row>
    <row r="386" ht="17.4" spans="1:7">
      <c r="A386" s="5"/>
      <c r="B386" s="4"/>
      <c r="C386" s="4">
        <v>2022253226</v>
      </c>
      <c r="D386" s="4" t="s">
        <v>385</v>
      </c>
      <c r="E386" s="4" t="s">
        <v>384</v>
      </c>
      <c r="F386" s="4" t="s">
        <v>50</v>
      </c>
      <c r="G386" s="4">
        <v>3</v>
      </c>
    </row>
    <row r="387" ht="17.4" spans="1:7">
      <c r="A387" s="4" t="s">
        <v>7</v>
      </c>
      <c r="B387" s="4">
        <v>20202631</v>
      </c>
      <c r="C387" s="4">
        <v>2020263216</v>
      </c>
      <c r="D387" s="4" t="s">
        <v>386</v>
      </c>
      <c r="E387" s="4" t="s">
        <v>387</v>
      </c>
      <c r="F387" s="35" t="s">
        <v>388</v>
      </c>
      <c r="G387" s="4">
        <v>8</v>
      </c>
    </row>
    <row r="388" ht="17.4" spans="1:7">
      <c r="A388" s="4"/>
      <c r="B388" s="4">
        <v>20202632</v>
      </c>
      <c r="C388" s="4">
        <v>2020263303</v>
      </c>
      <c r="D388" s="4" t="s">
        <v>389</v>
      </c>
      <c r="E388" s="4" t="s">
        <v>387</v>
      </c>
      <c r="F388" s="35" t="s">
        <v>390</v>
      </c>
      <c r="G388" s="4">
        <v>46</v>
      </c>
    </row>
    <row r="389" ht="17.4" spans="1:7">
      <c r="A389" s="4"/>
      <c r="B389" s="4"/>
      <c r="C389" s="4"/>
      <c r="D389" s="4"/>
      <c r="E389" s="4" t="s">
        <v>387</v>
      </c>
      <c r="F389" s="35" t="s">
        <v>391</v>
      </c>
      <c r="G389" s="4"/>
    </row>
    <row r="390" ht="17.4" spans="1:7">
      <c r="A390" s="4"/>
      <c r="B390" s="4"/>
      <c r="C390" s="4">
        <v>2020263302</v>
      </c>
      <c r="D390" s="4" t="s">
        <v>392</v>
      </c>
      <c r="E390" s="4" t="s">
        <v>387</v>
      </c>
      <c r="F390" s="35" t="s">
        <v>390</v>
      </c>
      <c r="G390" s="4"/>
    </row>
    <row r="391" ht="17.4" spans="1:7">
      <c r="A391" s="4"/>
      <c r="B391" s="4"/>
      <c r="C391" s="4"/>
      <c r="D391" s="4"/>
      <c r="E391" s="4" t="s">
        <v>387</v>
      </c>
      <c r="F391" s="35" t="s">
        <v>391</v>
      </c>
      <c r="G391" s="4"/>
    </row>
    <row r="392" ht="17.4" spans="1:7">
      <c r="A392" s="4"/>
      <c r="B392" s="4"/>
      <c r="C392" s="4">
        <v>2020263206</v>
      </c>
      <c r="D392" s="4" t="s">
        <v>393</v>
      </c>
      <c r="E392" s="4" t="s">
        <v>387</v>
      </c>
      <c r="F392" s="35" t="s">
        <v>391</v>
      </c>
      <c r="G392" s="4"/>
    </row>
    <row r="393" ht="17.4" spans="1:7">
      <c r="A393" s="4"/>
      <c r="B393" s="4"/>
      <c r="C393" s="4">
        <v>2020263101</v>
      </c>
      <c r="D393" s="4" t="s">
        <v>394</v>
      </c>
      <c r="E393" s="4" t="s">
        <v>387</v>
      </c>
      <c r="F393" s="35" t="s">
        <v>391</v>
      </c>
      <c r="G393" s="4"/>
    </row>
    <row r="394" ht="17.4" spans="1:7">
      <c r="A394" s="4"/>
      <c r="B394" s="4"/>
      <c r="C394" s="4">
        <v>2020263103</v>
      </c>
      <c r="D394" s="4" t="s">
        <v>395</v>
      </c>
      <c r="E394" s="4" t="s">
        <v>387</v>
      </c>
      <c r="F394" s="35" t="s">
        <v>391</v>
      </c>
      <c r="G394" s="4"/>
    </row>
    <row r="395" ht="17.4" spans="1:7">
      <c r="A395" s="4"/>
      <c r="B395" s="4"/>
      <c r="C395" s="4">
        <v>2020263330</v>
      </c>
      <c r="D395" s="4" t="s">
        <v>396</v>
      </c>
      <c r="E395" s="4" t="s">
        <v>387</v>
      </c>
      <c r="F395" s="35" t="s">
        <v>391</v>
      </c>
      <c r="G395" s="4"/>
    </row>
    <row r="396" ht="17.4" spans="1:7">
      <c r="A396" s="4"/>
      <c r="B396" s="4">
        <v>20202634</v>
      </c>
      <c r="C396" s="4">
        <v>2020263318</v>
      </c>
      <c r="D396" s="4" t="s">
        <v>397</v>
      </c>
      <c r="E396" s="4" t="s">
        <v>398</v>
      </c>
      <c r="F396" s="35" t="s">
        <v>399</v>
      </c>
      <c r="G396" s="4">
        <v>8</v>
      </c>
    </row>
    <row r="397" ht="17.4" spans="1:7">
      <c r="A397" s="4"/>
      <c r="B397" s="5">
        <v>20212633</v>
      </c>
      <c r="C397" s="5">
        <v>2021263220</v>
      </c>
      <c r="D397" s="5" t="s">
        <v>400</v>
      </c>
      <c r="E397" s="5" t="s">
        <v>67</v>
      </c>
      <c r="F397" s="43" t="s">
        <v>157</v>
      </c>
      <c r="G397" s="5">
        <v>24</v>
      </c>
    </row>
    <row r="398" ht="17.4" spans="1:7">
      <c r="A398" s="4"/>
      <c r="B398" s="5"/>
      <c r="C398" s="5">
        <v>2021263301</v>
      </c>
      <c r="D398" s="5" t="s">
        <v>401</v>
      </c>
      <c r="E398" s="5" t="s">
        <v>346</v>
      </c>
      <c r="F398" s="43" t="s">
        <v>42</v>
      </c>
      <c r="G398" s="5"/>
    </row>
    <row r="399" ht="17.4" spans="1:7">
      <c r="A399" s="4"/>
      <c r="B399" s="5"/>
      <c r="C399" s="5"/>
      <c r="D399" s="5"/>
      <c r="E399" s="5" t="s">
        <v>402</v>
      </c>
      <c r="F399" s="43" t="s">
        <v>129</v>
      </c>
      <c r="G399" s="5"/>
    </row>
    <row r="400" ht="17.4" spans="1:7">
      <c r="A400" s="4"/>
      <c r="B400" s="5"/>
      <c r="C400" s="5">
        <v>2021263329</v>
      </c>
      <c r="D400" s="5" t="s">
        <v>403</v>
      </c>
      <c r="E400" s="5" t="s">
        <v>346</v>
      </c>
      <c r="F400" s="43" t="s">
        <v>42</v>
      </c>
      <c r="G400" s="5"/>
    </row>
    <row r="401" ht="17.4" spans="1:7">
      <c r="A401" s="4"/>
      <c r="B401" s="5"/>
      <c r="C401" s="5"/>
      <c r="D401" s="5"/>
      <c r="E401" s="5" t="s">
        <v>402</v>
      </c>
      <c r="F401" s="43" t="s">
        <v>129</v>
      </c>
      <c r="G401" s="5"/>
    </row>
    <row r="402" ht="17.4" spans="1:7">
      <c r="A402" s="4"/>
      <c r="B402" s="5"/>
      <c r="C402" s="5">
        <v>2021263118</v>
      </c>
      <c r="D402" s="5" t="s">
        <v>404</v>
      </c>
      <c r="E402" s="5" t="s">
        <v>67</v>
      </c>
      <c r="F402" s="43" t="s">
        <v>157</v>
      </c>
      <c r="G402" s="5"/>
    </row>
    <row r="403" ht="17.4" spans="1:7">
      <c r="A403" s="4"/>
      <c r="B403" s="5"/>
      <c r="C403" s="5">
        <v>2021263124</v>
      </c>
      <c r="D403" s="5" t="s">
        <v>405</v>
      </c>
      <c r="E403" s="5" t="s">
        <v>406</v>
      </c>
      <c r="F403" s="43" t="s">
        <v>64</v>
      </c>
      <c r="G403" s="5"/>
    </row>
    <row r="404" ht="17.4" spans="1:7">
      <c r="A404" s="4"/>
      <c r="B404" s="5">
        <v>20212632</v>
      </c>
      <c r="C404" s="5">
        <v>2021263201</v>
      </c>
      <c r="D404" s="5" t="s">
        <v>407</v>
      </c>
      <c r="E404" s="5" t="s">
        <v>67</v>
      </c>
      <c r="F404" s="43" t="s">
        <v>72</v>
      </c>
      <c r="G404" s="5">
        <v>19</v>
      </c>
    </row>
    <row r="405" ht="17.4" spans="1:7">
      <c r="A405" s="4"/>
      <c r="B405" s="5"/>
      <c r="C405" s="5"/>
      <c r="D405" s="5"/>
      <c r="E405" s="5" t="s">
        <v>408</v>
      </c>
      <c r="F405" s="43" t="s">
        <v>390</v>
      </c>
      <c r="G405" s="5"/>
    </row>
    <row r="406" ht="17.4" spans="1:7">
      <c r="A406" s="4"/>
      <c r="B406" s="5"/>
      <c r="C406" s="5"/>
      <c r="D406" s="5"/>
      <c r="E406" s="5" t="s">
        <v>346</v>
      </c>
      <c r="F406" s="43" t="s">
        <v>42</v>
      </c>
      <c r="G406" s="5"/>
    </row>
    <row r="407" ht="17.4" spans="1:7">
      <c r="A407" s="4"/>
      <c r="B407" s="5"/>
      <c r="C407" s="5"/>
      <c r="D407" s="5"/>
      <c r="E407" s="5" t="s">
        <v>402</v>
      </c>
      <c r="F407" s="43" t="s">
        <v>129</v>
      </c>
      <c r="G407" s="5"/>
    </row>
    <row r="408" ht="17.4" spans="1:7">
      <c r="A408" s="4"/>
      <c r="B408" s="5"/>
      <c r="C408" s="5">
        <v>2021263420</v>
      </c>
      <c r="D408" s="5" t="s">
        <v>409</v>
      </c>
      <c r="E408" s="5" t="s">
        <v>67</v>
      </c>
      <c r="F408" s="43" t="s">
        <v>72</v>
      </c>
      <c r="G408" s="5"/>
    </row>
    <row r="409" ht="17.4" spans="1:7">
      <c r="A409" s="4"/>
      <c r="B409" s="4">
        <v>20222632</v>
      </c>
      <c r="C409" s="4">
        <v>2022263225</v>
      </c>
      <c r="D409" s="4" t="s">
        <v>410</v>
      </c>
      <c r="E409" s="4" t="s">
        <v>67</v>
      </c>
      <c r="F409" s="44" t="s">
        <v>72</v>
      </c>
      <c r="G409" s="4">
        <v>22</v>
      </c>
    </row>
    <row r="410" ht="17.4" spans="1:7">
      <c r="A410" s="4"/>
      <c r="B410" s="4"/>
      <c r="C410" s="4"/>
      <c r="D410" s="4"/>
      <c r="E410" s="4" t="s">
        <v>51</v>
      </c>
      <c r="F410" s="4" t="s">
        <v>64</v>
      </c>
      <c r="G410" s="4"/>
    </row>
    <row r="411" ht="17.4" spans="1:7">
      <c r="A411" s="4"/>
      <c r="B411" s="4"/>
      <c r="C411" s="4"/>
      <c r="D411" s="4"/>
      <c r="E411" s="4" t="s">
        <v>411</v>
      </c>
      <c r="F411" s="4" t="s">
        <v>390</v>
      </c>
      <c r="G411" s="4"/>
    </row>
    <row r="412" ht="17.4" spans="1:7">
      <c r="A412" s="4"/>
      <c r="B412" s="4"/>
      <c r="C412" s="4"/>
      <c r="D412" s="4"/>
      <c r="E412" s="4" t="s">
        <v>48</v>
      </c>
      <c r="F412" s="4" t="s">
        <v>157</v>
      </c>
      <c r="G412" s="4"/>
    </row>
    <row r="413" ht="17.4" spans="1:7">
      <c r="A413" s="4"/>
      <c r="B413" s="4"/>
      <c r="C413" s="4"/>
      <c r="D413" s="4"/>
      <c r="E413" s="4" t="s">
        <v>412</v>
      </c>
      <c r="F413" s="4" t="s">
        <v>413</v>
      </c>
      <c r="G413" s="4"/>
    </row>
    <row r="414" ht="17.4" spans="1:7">
      <c r="A414" s="4"/>
      <c r="B414" s="4"/>
      <c r="C414" s="4"/>
      <c r="D414" s="4"/>
      <c r="E414" s="4" t="s">
        <v>92</v>
      </c>
      <c r="F414" s="4" t="s">
        <v>35</v>
      </c>
      <c r="G414" s="4"/>
    </row>
    <row r="415" ht="17.4" spans="1:7">
      <c r="A415" s="4"/>
      <c r="B415" s="4">
        <v>20222633</v>
      </c>
      <c r="C415" s="4">
        <v>2022263334</v>
      </c>
      <c r="D415" s="4" t="s">
        <v>414</v>
      </c>
      <c r="E415" s="4" t="s">
        <v>67</v>
      </c>
      <c r="F415" s="4" t="s">
        <v>47</v>
      </c>
      <c r="G415" s="4">
        <v>2</v>
      </c>
    </row>
    <row r="416" ht="17.4" spans="1:7">
      <c r="A416" s="4"/>
      <c r="B416" s="4">
        <v>20222635</v>
      </c>
      <c r="C416" s="4">
        <v>2022263512</v>
      </c>
      <c r="D416" s="4" t="s">
        <v>415</v>
      </c>
      <c r="E416" s="4" t="s">
        <v>416</v>
      </c>
      <c r="F416" s="44" t="s">
        <v>47</v>
      </c>
      <c r="G416" s="4">
        <v>2</v>
      </c>
    </row>
    <row r="417" ht="17.4" spans="1:7">
      <c r="A417" s="4"/>
      <c r="B417" s="4">
        <v>20222642</v>
      </c>
      <c r="C417" s="4">
        <v>2022264212</v>
      </c>
      <c r="D417" s="4" t="s">
        <v>417</v>
      </c>
      <c r="E417" s="4" t="s">
        <v>418</v>
      </c>
      <c r="F417" s="44" t="s">
        <v>390</v>
      </c>
      <c r="G417" s="4">
        <v>16</v>
      </c>
    </row>
    <row r="418" ht="17.4" spans="1:7">
      <c r="A418" s="4"/>
      <c r="B418" s="4"/>
      <c r="C418" s="4">
        <v>2022264218</v>
      </c>
      <c r="D418" s="4" t="s">
        <v>419</v>
      </c>
      <c r="E418" s="4" t="s">
        <v>418</v>
      </c>
      <c r="F418" s="44" t="s">
        <v>399</v>
      </c>
      <c r="G418" s="4"/>
    </row>
    <row r="419" ht="17.4" spans="1:7">
      <c r="A419" s="4" t="s">
        <v>8</v>
      </c>
      <c r="B419" s="4" t="s">
        <v>420</v>
      </c>
      <c r="C419" s="4"/>
      <c r="D419" s="4"/>
      <c r="E419" s="4"/>
      <c r="F419" s="4"/>
      <c r="G419" s="4"/>
    </row>
  </sheetData>
  <mergeCells count="338">
    <mergeCell ref="A1:G1"/>
    <mergeCell ref="B419:G419"/>
    <mergeCell ref="A3:A67"/>
    <mergeCell ref="A68:A85"/>
    <mergeCell ref="A86:A267"/>
    <mergeCell ref="A268:A297"/>
    <mergeCell ref="A298:A386"/>
    <mergeCell ref="A387:A418"/>
    <mergeCell ref="B4:B9"/>
    <mergeCell ref="B10:B12"/>
    <mergeCell ref="B13:B21"/>
    <mergeCell ref="B22:B40"/>
    <mergeCell ref="B41:B44"/>
    <mergeCell ref="B45:B48"/>
    <mergeCell ref="B49:B57"/>
    <mergeCell ref="B58:B67"/>
    <mergeCell ref="B68:B75"/>
    <mergeCell ref="B76:B85"/>
    <mergeCell ref="B86:B114"/>
    <mergeCell ref="B115:B124"/>
    <mergeCell ref="B125:B136"/>
    <mergeCell ref="B137:B141"/>
    <mergeCell ref="B142:B146"/>
    <mergeCell ref="B148:B159"/>
    <mergeCell ref="B160:B161"/>
    <mergeCell ref="B162:B165"/>
    <mergeCell ref="B166:B186"/>
    <mergeCell ref="B187:B191"/>
    <mergeCell ref="B192:B194"/>
    <mergeCell ref="B195:B208"/>
    <mergeCell ref="B209:B216"/>
    <mergeCell ref="B217:B223"/>
    <mergeCell ref="B224:B235"/>
    <mergeCell ref="B236:B253"/>
    <mergeCell ref="B254:B255"/>
    <mergeCell ref="B256:B267"/>
    <mergeCell ref="B268:B270"/>
    <mergeCell ref="B271:B278"/>
    <mergeCell ref="B280:B281"/>
    <mergeCell ref="B282:B284"/>
    <mergeCell ref="B285:B289"/>
    <mergeCell ref="B290:B297"/>
    <mergeCell ref="B299:B309"/>
    <mergeCell ref="B310:B311"/>
    <mergeCell ref="B312:B326"/>
    <mergeCell ref="B327:B329"/>
    <mergeCell ref="B330:B332"/>
    <mergeCell ref="B333:B334"/>
    <mergeCell ref="B336:B339"/>
    <mergeCell ref="B340:B348"/>
    <mergeCell ref="B349:B355"/>
    <mergeCell ref="B357:B360"/>
    <mergeCell ref="B361:B365"/>
    <mergeCell ref="B366:B371"/>
    <mergeCell ref="B372:B380"/>
    <mergeCell ref="B382:B383"/>
    <mergeCell ref="B385:B386"/>
    <mergeCell ref="B388:B395"/>
    <mergeCell ref="B397:B403"/>
    <mergeCell ref="B404:B408"/>
    <mergeCell ref="B409:B414"/>
    <mergeCell ref="B417:B418"/>
    <mergeCell ref="C4:C5"/>
    <mergeCell ref="C13:C14"/>
    <mergeCell ref="C22:C32"/>
    <mergeCell ref="C33:C35"/>
    <mergeCell ref="C36:C38"/>
    <mergeCell ref="C39:C40"/>
    <mergeCell ref="C41:C42"/>
    <mergeCell ref="C45:C46"/>
    <mergeCell ref="C47:C48"/>
    <mergeCell ref="C49:C57"/>
    <mergeCell ref="C58:C64"/>
    <mergeCell ref="C65:C67"/>
    <mergeCell ref="C70:C71"/>
    <mergeCell ref="C76:C77"/>
    <mergeCell ref="C78:C81"/>
    <mergeCell ref="C83:C85"/>
    <mergeCell ref="C86:C89"/>
    <mergeCell ref="C90:C92"/>
    <mergeCell ref="C93:C98"/>
    <mergeCell ref="C99:C100"/>
    <mergeCell ref="C101:C107"/>
    <mergeCell ref="C108:C110"/>
    <mergeCell ref="C111:C112"/>
    <mergeCell ref="C113:C114"/>
    <mergeCell ref="C115:C121"/>
    <mergeCell ref="C125:C132"/>
    <mergeCell ref="C133:C134"/>
    <mergeCell ref="C135:C136"/>
    <mergeCell ref="C137:C141"/>
    <mergeCell ref="C142:C144"/>
    <mergeCell ref="C145:C146"/>
    <mergeCell ref="C148:C149"/>
    <mergeCell ref="C150:C159"/>
    <mergeCell ref="C160:C161"/>
    <mergeCell ref="C162:C163"/>
    <mergeCell ref="C164:C165"/>
    <mergeCell ref="C166:C176"/>
    <mergeCell ref="C180:C181"/>
    <mergeCell ref="C182:C183"/>
    <mergeCell ref="C184:C186"/>
    <mergeCell ref="C187:C190"/>
    <mergeCell ref="C192:C194"/>
    <mergeCell ref="C195:C207"/>
    <mergeCell ref="C211:C212"/>
    <mergeCell ref="C213:C214"/>
    <mergeCell ref="C217:C218"/>
    <mergeCell ref="C219:C220"/>
    <mergeCell ref="C222:C223"/>
    <mergeCell ref="C224:C225"/>
    <mergeCell ref="C226:C227"/>
    <mergeCell ref="C233:C235"/>
    <mergeCell ref="C236:C238"/>
    <mergeCell ref="C239:C244"/>
    <mergeCell ref="C246:C247"/>
    <mergeCell ref="C248:C249"/>
    <mergeCell ref="C250:C251"/>
    <mergeCell ref="C252:C253"/>
    <mergeCell ref="C256:C257"/>
    <mergeCell ref="C258:C259"/>
    <mergeCell ref="C260:C261"/>
    <mergeCell ref="C262:C263"/>
    <mergeCell ref="C264:C265"/>
    <mergeCell ref="C266:C267"/>
    <mergeCell ref="C268:C270"/>
    <mergeCell ref="C271:C272"/>
    <mergeCell ref="C274:C275"/>
    <mergeCell ref="C276:C278"/>
    <mergeCell ref="C280:C281"/>
    <mergeCell ref="C282:C284"/>
    <mergeCell ref="C285:C289"/>
    <mergeCell ref="C290:C294"/>
    <mergeCell ref="C295:C297"/>
    <mergeCell ref="C299:C305"/>
    <mergeCell ref="C306:C309"/>
    <mergeCell ref="C310:C311"/>
    <mergeCell ref="C312:C315"/>
    <mergeCell ref="C316:C318"/>
    <mergeCell ref="C319:C320"/>
    <mergeCell ref="C321:C322"/>
    <mergeCell ref="C330:C332"/>
    <mergeCell ref="C333:C334"/>
    <mergeCell ref="C336:C339"/>
    <mergeCell ref="C340:C345"/>
    <mergeCell ref="C349:C350"/>
    <mergeCell ref="C351:C352"/>
    <mergeCell ref="C354:C355"/>
    <mergeCell ref="C357:C359"/>
    <mergeCell ref="C364:C365"/>
    <mergeCell ref="C372:C374"/>
    <mergeCell ref="C375:C376"/>
    <mergeCell ref="C377:C378"/>
    <mergeCell ref="C379:C380"/>
    <mergeCell ref="C388:C389"/>
    <mergeCell ref="C390:C391"/>
    <mergeCell ref="C398:C399"/>
    <mergeCell ref="C400:C401"/>
    <mergeCell ref="C404:C407"/>
    <mergeCell ref="C409:C414"/>
    <mergeCell ref="D4:D5"/>
    <mergeCell ref="D13:D14"/>
    <mergeCell ref="D22:D32"/>
    <mergeCell ref="D33:D35"/>
    <mergeCell ref="D36:D38"/>
    <mergeCell ref="D39:D40"/>
    <mergeCell ref="D41:D42"/>
    <mergeCell ref="D45:D46"/>
    <mergeCell ref="D47:D48"/>
    <mergeCell ref="D49:D57"/>
    <mergeCell ref="D58:D64"/>
    <mergeCell ref="D65:D67"/>
    <mergeCell ref="D70:D71"/>
    <mergeCell ref="D76:D77"/>
    <mergeCell ref="D78:D81"/>
    <mergeCell ref="D83:D85"/>
    <mergeCell ref="D86:D89"/>
    <mergeCell ref="D90:D92"/>
    <mergeCell ref="D93:D98"/>
    <mergeCell ref="D99:D100"/>
    <mergeCell ref="D101:D107"/>
    <mergeCell ref="D108:D110"/>
    <mergeCell ref="D111:D112"/>
    <mergeCell ref="D113:D114"/>
    <mergeCell ref="D115:D121"/>
    <mergeCell ref="D125:D132"/>
    <mergeCell ref="D137:D141"/>
    <mergeCell ref="D142:D144"/>
    <mergeCell ref="D145:D146"/>
    <mergeCell ref="D148:D149"/>
    <mergeCell ref="D150:D159"/>
    <mergeCell ref="D160:D161"/>
    <mergeCell ref="D162:D163"/>
    <mergeCell ref="D164:D165"/>
    <mergeCell ref="D166:D176"/>
    <mergeCell ref="D180:D181"/>
    <mergeCell ref="D182:D183"/>
    <mergeCell ref="D184:D186"/>
    <mergeCell ref="D187:D190"/>
    <mergeCell ref="D192:D194"/>
    <mergeCell ref="D195:D207"/>
    <mergeCell ref="D211:D212"/>
    <mergeCell ref="D213:D214"/>
    <mergeCell ref="D217:D218"/>
    <mergeCell ref="D219:D220"/>
    <mergeCell ref="D222:D223"/>
    <mergeCell ref="D224:D225"/>
    <mergeCell ref="D226:D227"/>
    <mergeCell ref="D233:D235"/>
    <mergeCell ref="D236:D238"/>
    <mergeCell ref="D239:D244"/>
    <mergeCell ref="D246:D247"/>
    <mergeCell ref="D248:D249"/>
    <mergeCell ref="D250:D251"/>
    <mergeCell ref="D252:D253"/>
    <mergeCell ref="D256:D257"/>
    <mergeCell ref="D258:D259"/>
    <mergeCell ref="D260:D261"/>
    <mergeCell ref="D262:D263"/>
    <mergeCell ref="D264:D265"/>
    <mergeCell ref="D266:D267"/>
    <mergeCell ref="D268:D270"/>
    <mergeCell ref="D271:D272"/>
    <mergeCell ref="D274:D275"/>
    <mergeCell ref="D276:D278"/>
    <mergeCell ref="D280:D281"/>
    <mergeCell ref="D282:D284"/>
    <mergeCell ref="D285:D289"/>
    <mergeCell ref="D290:D294"/>
    <mergeCell ref="D295:D297"/>
    <mergeCell ref="D299:D305"/>
    <mergeCell ref="D306:D309"/>
    <mergeCell ref="D310:D311"/>
    <mergeCell ref="D312:D315"/>
    <mergeCell ref="D316:D318"/>
    <mergeCell ref="D319:D320"/>
    <mergeCell ref="D321:D322"/>
    <mergeCell ref="D330:D332"/>
    <mergeCell ref="D333:D334"/>
    <mergeCell ref="D336:D339"/>
    <mergeCell ref="D340:D345"/>
    <mergeCell ref="D349:D350"/>
    <mergeCell ref="D351:D352"/>
    <mergeCell ref="D354:D355"/>
    <mergeCell ref="D357:D359"/>
    <mergeCell ref="D364:D365"/>
    <mergeCell ref="D372:D374"/>
    <mergeCell ref="D375:D376"/>
    <mergeCell ref="D377:D378"/>
    <mergeCell ref="D379:D380"/>
    <mergeCell ref="D388:D389"/>
    <mergeCell ref="D390:D391"/>
    <mergeCell ref="D398:D399"/>
    <mergeCell ref="D400:D401"/>
    <mergeCell ref="D404:D407"/>
    <mergeCell ref="D409:D414"/>
    <mergeCell ref="G4:G5"/>
    <mergeCell ref="G13:G14"/>
    <mergeCell ref="G22:G32"/>
    <mergeCell ref="G33:G35"/>
    <mergeCell ref="G36:G38"/>
    <mergeCell ref="G39:G40"/>
    <mergeCell ref="G41:G42"/>
    <mergeCell ref="G45:G46"/>
    <mergeCell ref="G47:G48"/>
    <mergeCell ref="G49:G57"/>
    <mergeCell ref="G58:G64"/>
    <mergeCell ref="G65:G67"/>
    <mergeCell ref="G70:G71"/>
    <mergeCell ref="G76:G77"/>
    <mergeCell ref="G78:G81"/>
    <mergeCell ref="G83:G85"/>
    <mergeCell ref="G86:G89"/>
    <mergeCell ref="G90:G92"/>
    <mergeCell ref="G93:G98"/>
    <mergeCell ref="G99:G100"/>
    <mergeCell ref="G101:G107"/>
    <mergeCell ref="G108:G110"/>
    <mergeCell ref="G111:G112"/>
    <mergeCell ref="G113:G114"/>
    <mergeCell ref="G115:G121"/>
    <mergeCell ref="G125:G132"/>
    <mergeCell ref="G133:G134"/>
    <mergeCell ref="G135:G136"/>
    <mergeCell ref="G137:G141"/>
    <mergeCell ref="G142:G144"/>
    <mergeCell ref="G145:G146"/>
    <mergeCell ref="G148:G149"/>
    <mergeCell ref="G150:G159"/>
    <mergeCell ref="G160:G161"/>
    <mergeCell ref="G162:G163"/>
    <mergeCell ref="G164:G165"/>
    <mergeCell ref="G166:G176"/>
    <mergeCell ref="G180:G181"/>
    <mergeCell ref="G182:G183"/>
    <mergeCell ref="G184:G186"/>
    <mergeCell ref="G187:G190"/>
    <mergeCell ref="G192:G194"/>
    <mergeCell ref="G195:G207"/>
    <mergeCell ref="G209:G216"/>
    <mergeCell ref="G217:G223"/>
    <mergeCell ref="G224:G235"/>
    <mergeCell ref="G236:G253"/>
    <mergeCell ref="G254:G255"/>
    <mergeCell ref="G256:G267"/>
    <mergeCell ref="G268:G270"/>
    <mergeCell ref="G271:G272"/>
    <mergeCell ref="G275:G278"/>
    <mergeCell ref="G280:G281"/>
    <mergeCell ref="G282:G284"/>
    <mergeCell ref="G285:G289"/>
    <mergeCell ref="G290:G294"/>
    <mergeCell ref="G295:G297"/>
    <mergeCell ref="G299:G305"/>
    <mergeCell ref="G306:G309"/>
    <mergeCell ref="G310:G311"/>
    <mergeCell ref="G312:G315"/>
    <mergeCell ref="G316:G318"/>
    <mergeCell ref="G319:G320"/>
    <mergeCell ref="G321:G322"/>
    <mergeCell ref="G330:G332"/>
    <mergeCell ref="G333:G334"/>
    <mergeCell ref="G336:G339"/>
    <mergeCell ref="G340:G345"/>
    <mergeCell ref="G349:G350"/>
    <mergeCell ref="G351:G352"/>
    <mergeCell ref="G354:G355"/>
    <mergeCell ref="G357:G359"/>
    <mergeCell ref="G364:G365"/>
    <mergeCell ref="G372:G374"/>
    <mergeCell ref="G375:G376"/>
    <mergeCell ref="G377:G378"/>
    <mergeCell ref="G379:G380"/>
    <mergeCell ref="G388:G395"/>
    <mergeCell ref="G397:G403"/>
    <mergeCell ref="G404:G408"/>
    <mergeCell ref="G409:G414"/>
    <mergeCell ref="G417:G4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7" workbookViewId="0">
      <selection activeCell="A30" sqref="A30:A56"/>
    </sheetView>
  </sheetViews>
  <sheetFormatPr defaultColWidth="8.72222222222222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33.7222222222222" customWidth="1"/>
  </cols>
  <sheetData>
    <row r="1" ht="22.2" spans="1:8">
      <c r="A1" s="1" t="s">
        <v>421</v>
      </c>
      <c r="B1" s="1"/>
      <c r="C1" s="1"/>
      <c r="D1" s="1"/>
      <c r="E1" s="1"/>
      <c r="F1" s="1"/>
      <c r="G1" s="1"/>
      <c r="H1" s="1"/>
    </row>
    <row r="2" ht="20.4" spans="1:8">
      <c r="A2" s="36" t="s">
        <v>22</v>
      </c>
      <c r="B2" s="36" t="s">
        <v>54</v>
      </c>
      <c r="C2" s="36" t="s">
        <v>23</v>
      </c>
      <c r="D2" s="36" t="s">
        <v>422</v>
      </c>
      <c r="E2" s="36" t="s">
        <v>56</v>
      </c>
      <c r="F2" s="37" t="s">
        <v>423</v>
      </c>
      <c r="G2" s="36" t="s">
        <v>424</v>
      </c>
      <c r="H2" s="36" t="s">
        <v>31</v>
      </c>
    </row>
    <row r="3" ht="17.4" spans="1:8">
      <c r="A3" s="4" t="s">
        <v>2</v>
      </c>
      <c r="B3" s="4">
        <v>1</v>
      </c>
      <c r="C3" s="4">
        <v>20193631</v>
      </c>
      <c r="D3" s="24"/>
      <c r="E3" s="24">
        <v>30</v>
      </c>
      <c r="F3" s="38">
        <f t="shared" ref="F3:F29" si="0">D3/E3</f>
        <v>0</v>
      </c>
      <c r="G3" s="4"/>
      <c r="H3" s="4" t="s">
        <v>59</v>
      </c>
    </row>
    <row r="4" ht="17.4" spans="1:8">
      <c r="A4" s="4"/>
      <c r="B4" s="4">
        <v>2</v>
      </c>
      <c r="C4" s="4">
        <v>20193632</v>
      </c>
      <c r="D4" s="24"/>
      <c r="E4" s="24">
        <v>31</v>
      </c>
      <c r="F4" s="38">
        <f t="shared" si="0"/>
        <v>0</v>
      </c>
      <c r="G4" s="4"/>
      <c r="H4" s="4" t="s">
        <v>59</v>
      </c>
    </row>
    <row r="5" ht="17.4" spans="1:8">
      <c r="A5" s="4"/>
      <c r="B5" s="4">
        <v>3</v>
      </c>
      <c r="C5" s="4">
        <v>20193633</v>
      </c>
      <c r="D5" s="24"/>
      <c r="E5" s="24">
        <v>35</v>
      </c>
      <c r="F5" s="38">
        <f t="shared" si="0"/>
        <v>0</v>
      </c>
      <c r="G5" s="4"/>
      <c r="H5" s="4" t="s">
        <v>59</v>
      </c>
    </row>
    <row r="6" ht="17.4" spans="1:8">
      <c r="A6" s="4"/>
      <c r="B6" s="4">
        <v>4</v>
      </c>
      <c r="C6" s="4">
        <v>20193634</v>
      </c>
      <c r="D6" s="24"/>
      <c r="E6" s="24">
        <v>36</v>
      </c>
      <c r="F6" s="38">
        <f t="shared" si="0"/>
        <v>0</v>
      </c>
      <c r="G6" s="4"/>
      <c r="H6" s="4" t="s">
        <v>59</v>
      </c>
    </row>
    <row r="7" ht="17.4" spans="1:8">
      <c r="A7" s="4"/>
      <c r="B7" s="4">
        <v>5</v>
      </c>
      <c r="C7" s="4">
        <v>20193635</v>
      </c>
      <c r="D7" s="24"/>
      <c r="E7" s="24">
        <v>31</v>
      </c>
      <c r="F7" s="38">
        <f t="shared" si="0"/>
        <v>0</v>
      </c>
      <c r="G7" s="4"/>
      <c r="H7" s="4" t="s">
        <v>59</v>
      </c>
    </row>
    <row r="8" ht="17.4" spans="1:8">
      <c r="A8" s="4"/>
      <c r="B8" s="4">
        <v>6</v>
      </c>
      <c r="C8" s="4">
        <v>20203631</v>
      </c>
      <c r="D8" s="24">
        <v>0</v>
      </c>
      <c r="E8" s="24">
        <v>32</v>
      </c>
      <c r="F8" s="38">
        <f t="shared" si="0"/>
        <v>0</v>
      </c>
      <c r="G8" s="4">
        <f>RANK(F8,$F$3:$F$29,1)</f>
        <v>1</v>
      </c>
      <c r="H8" s="4"/>
    </row>
    <row r="9" ht="17.4" spans="1:8">
      <c r="A9" s="4"/>
      <c r="B9" s="4">
        <v>7</v>
      </c>
      <c r="C9" s="4">
        <v>20203632</v>
      </c>
      <c r="D9" s="24">
        <v>0</v>
      </c>
      <c r="E9" s="24">
        <v>32</v>
      </c>
      <c r="F9" s="38">
        <f t="shared" si="0"/>
        <v>0</v>
      </c>
      <c r="G9" s="4">
        <f t="shared" ref="G9:G29" si="1">RANK(F9,$F$3:$F$29,1)</f>
        <v>1</v>
      </c>
      <c r="H9" s="4"/>
    </row>
    <row r="10" ht="17.4" spans="1:8">
      <c r="A10" s="4"/>
      <c r="B10" s="4">
        <v>8</v>
      </c>
      <c r="C10" s="4">
        <v>20203633</v>
      </c>
      <c r="D10" s="24">
        <v>0</v>
      </c>
      <c r="E10" s="24">
        <v>34</v>
      </c>
      <c r="F10" s="38">
        <f t="shared" si="0"/>
        <v>0</v>
      </c>
      <c r="G10" s="4">
        <f t="shared" si="1"/>
        <v>1</v>
      </c>
      <c r="H10" s="4"/>
    </row>
    <row r="11" ht="17.4" spans="1:8">
      <c r="A11" s="4"/>
      <c r="B11" s="4">
        <v>9</v>
      </c>
      <c r="C11" s="4">
        <v>20203634</v>
      </c>
      <c r="D11" s="24">
        <v>0</v>
      </c>
      <c r="E11" s="24">
        <v>30</v>
      </c>
      <c r="F11" s="38">
        <f t="shared" si="0"/>
        <v>0</v>
      </c>
      <c r="G11" s="4">
        <f t="shared" si="1"/>
        <v>1</v>
      </c>
      <c r="H11" s="4"/>
    </row>
    <row r="12" ht="17.4" spans="1:8">
      <c r="A12" s="4"/>
      <c r="B12" s="4">
        <v>10</v>
      </c>
      <c r="C12" s="4">
        <v>20203635</v>
      </c>
      <c r="D12" s="24">
        <v>1</v>
      </c>
      <c r="E12" s="24">
        <v>35</v>
      </c>
      <c r="F12" s="38">
        <f t="shared" si="0"/>
        <v>0.0285714285714286</v>
      </c>
      <c r="G12" s="4">
        <f t="shared" si="1"/>
        <v>19</v>
      </c>
      <c r="H12" s="4"/>
    </row>
    <row r="13" ht="17.4" spans="1:8">
      <c r="A13" s="4"/>
      <c r="B13" s="4">
        <v>11</v>
      </c>
      <c r="C13" s="4">
        <v>20213631</v>
      </c>
      <c r="D13" s="24">
        <v>0</v>
      </c>
      <c r="E13" s="24">
        <v>43</v>
      </c>
      <c r="F13" s="38">
        <f t="shared" si="0"/>
        <v>0</v>
      </c>
      <c r="G13" s="4">
        <f t="shared" si="1"/>
        <v>1</v>
      </c>
      <c r="H13" s="4"/>
    </row>
    <row r="14" ht="17.4" spans="1:8">
      <c r="A14" s="4"/>
      <c r="B14" s="4">
        <v>12</v>
      </c>
      <c r="C14" s="4">
        <v>20213632</v>
      </c>
      <c r="D14" s="24">
        <v>0</v>
      </c>
      <c r="E14" s="24">
        <v>42</v>
      </c>
      <c r="F14" s="38">
        <f t="shared" si="0"/>
        <v>0</v>
      </c>
      <c r="G14" s="4">
        <f t="shared" si="1"/>
        <v>1</v>
      </c>
      <c r="H14" s="4"/>
    </row>
    <row r="15" ht="17.4" spans="1:8">
      <c r="A15" s="4"/>
      <c r="B15" s="4">
        <v>13</v>
      </c>
      <c r="C15" s="4">
        <v>20213633</v>
      </c>
      <c r="D15" s="24">
        <v>6</v>
      </c>
      <c r="E15" s="24">
        <v>44</v>
      </c>
      <c r="F15" s="38">
        <f t="shared" si="0"/>
        <v>0.136363636363636</v>
      </c>
      <c r="G15" s="4">
        <f t="shared" si="1"/>
        <v>23</v>
      </c>
      <c r="H15" s="4"/>
    </row>
    <row r="16" ht="17.4" spans="1:8">
      <c r="A16" s="4"/>
      <c r="B16" s="4">
        <v>14</v>
      </c>
      <c r="C16" s="4">
        <v>20213634</v>
      </c>
      <c r="D16" s="24">
        <v>0</v>
      </c>
      <c r="E16" s="24">
        <v>45</v>
      </c>
      <c r="F16" s="38">
        <f t="shared" si="0"/>
        <v>0</v>
      </c>
      <c r="G16" s="4">
        <f t="shared" si="1"/>
        <v>1</v>
      </c>
      <c r="H16" s="4"/>
    </row>
    <row r="17" ht="17.4" spans="1:8">
      <c r="A17" s="4"/>
      <c r="B17" s="4">
        <v>15</v>
      </c>
      <c r="C17" s="4">
        <v>20213635</v>
      </c>
      <c r="D17" s="24">
        <v>0</v>
      </c>
      <c r="E17" s="24">
        <v>39</v>
      </c>
      <c r="F17" s="38">
        <f t="shared" si="0"/>
        <v>0</v>
      </c>
      <c r="G17" s="4">
        <f t="shared" si="1"/>
        <v>1</v>
      </c>
      <c r="H17" s="4"/>
    </row>
    <row r="18" ht="17.4" spans="1:8">
      <c r="A18" s="4"/>
      <c r="B18" s="4">
        <v>16</v>
      </c>
      <c r="C18" s="4">
        <v>20213641</v>
      </c>
      <c r="D18" s="24"/>
      <c r="E18" s="24">
        <v>41</v>
      </c>
      <c r="F18" s="38">
        <f t="shared" si="0"/>
        <v>0</v>
      </c>
      <c r="G18" s="4"/>
      <c r="H18" s="4" t="s">
        <v>59</v>
      </c>
    </row>
    <row r="19" ht="17.4" spans="1:8">
      <c r="A19" s="4"/>
      <c r="B19" s="4">
        <v>17</v>
      </c>
      <c r="C19" s="4">
        <v>20213642</v>
      </c>
      <c r="D19" s="24"/>
      <c r="E19" s="24">
        <v>45</v>
      </c>
      <c r="F19" s="38">
        <f t="shared" si="0"/>
        <v>0</v>
      </c>
      <c r="G19" s="4"/>
      <c r="H19" s="4" t="s">
        <v>59</v>
      </c>
    </row>
    <row r="20" ht="17.4" spans="1:8">
      <c r="A20" s="4"/>
      <c r="B20" s="4">
        <v>18</v>
      </c>
      <c r="C20" s="4">
        <v>20223631</v>
      </c>
      <c r="D20" s="24">
        <v>0</v>
      </c>
      <c r="E20" s="24">
        <v>40</v>
      </c>
      <c r="F20" s="38">
        <f t="shared" si="0"/>
        <v>0</v>
      </c>
      <c r="G20" s="4">
        <f t="shared" si="1"/>
        <v>1</v>
      </c>
      <c r="H20" s="4"/>
    </row>
    <row r="21" ht="17.4" spans="1:8">
      <c r="A21" s="4"/>
      <c r="B21" s="4">
        <v>19</v>
      </c>
      <c r="C21" s="4">
        <v>20223632</v>
      </c>
      <c r="D21" s="24">
        <v>3</v>
      </c>
      <c r="E21" s="24">
        <v>40</v>
      </c>
      <c r="F21" s="38">
        <f t="shared" si="0"/>
        <v>0.075</v>
      </c>
      <c r="G21" s="4">
        <f t="shared" si="1"/>
        <v>20</v>
      </c>
      <c r="H21" s="4"/>
    </row>
    <row r="22" ht="17.4" spans="1:8">
      <c r="A22" s="4"/>
      <c r="B22" s="4">
        <v>20</v>
      </c>
      <c r="C22" s="4">
        <v>20223633</v>
      </c>
      <c r="D22" s="24">
        <v>9</v>
      </c>
      <c r="E22" s="24">
        <v>42</v>
      </c>
      <c r="F22" s="38">
        <f t="shared" si="0"/>
        <v>0.214285714285714</v>
      </c>
      <c r="G22" s="4">
        <f t="shared" si="1"/>
        <v>25</v>
      </c>
      <c r="H22" s="4"/>
    </row>
    <row r="23" ht="17.4" spans="1:8">
      <c r="A23" s="4"/>
      <c r="B23" s="4">
        <v>21</v>
      </c>
      <c r="C23" s="4">
        <v>20223634</v>
      </c>
      <c r="D23" s="24">
        <v>0</v>
      </c>
      <c r="E23" s="24">
        <v>41</v>
      </c>
      <c r="F23" s="38">
        <f t="shared" si="0"/>
        <v>0</v>
      </c>
      <c r="G23" s="4">
        <f t="shared" si="1"/>
        <v>1</v>
      </c>
      <c r="H23" s="4"/>
    </row>
    <row r="24" ht="17.4" spans="1:8">
      <c r="A24" s="4"/>
      <c r="B24" s="4">
        <v>22</v>
      </c>
      <c r="C24" s="4">
        <v>20223635</v>
      </c>
      <c r="D24" s="24">
        <v>19</v>
      </c>
      <c r="E24" s="24">
        <v>43</v>
      </c>
      <c r="F24" s="38">
        <f t="shared" si="0"/>
        <v>0.441860465116279</v>
      </c>
      <c r="G24" s="4">
        <f t="shared" si="1"/>
        <v>27</v>
      </c>
      <c r="H24" s="4"/>
    </row>
    <row r="25" ht="17.4" spans="1:8">
      <c r="A25" s="4"/>
      <c r="B25" s="4">
        <v>23</v>
      </c>
      <c r="C25" s="4">
        <v>20223636</v>
      </c>
      <c r="D25" s="24">
        <v>4</v>
      </c>
      <c r="E25" s="24">
        <v>43</v>
      </c>
      <c r="F25" s="38">
        <f t="shared" si="0"/>
        <v>0.0930232558139535</v>
      </c>
      <c r="G25" s="4">
        <f t="shared" si="1"/>
        <v>21</v>
      </c>
      <c r="H25" s="4"/>
    </row>
    <row r="26" ht="17.4" spans="1:8">
      <c r="A26" s="4"/>
      <c r="B26" s="4">
        <v>24</v>
      </c>
      <c r="C26" s="4">
        <v>20223637</v>
      </c>
      <c r="D26" s="24">
        <v>4</v>
      </c>
      <c r="E26" s="24">
        <v>41</v>
      </c>
      <c r="F26" s="38">
        <f t="shared" si="0"/>
        <v>0.0975609756097561</v>
      </c>
      <c r="G26" s="4">
        <f t="shared" si="1"/>
        <v>22</v>
      </c>
      <c r="H26" s="4"/>
    </row>
    <row r="27" ht="17.4" spans="1:8">
      <c r="A27" s="4"/>
      <c r="B27" s="4">
        <v>25</v>
      </c>
      <c r="C27" s="4">
        <v>20223641</v>
      </c>
      <c r="D27" s="24">
        <v>0</v>
      </c>
      <c r="E27" s="24">
        <v>43</v>
      </c>
      <c r="F27" s="38">
        <f t="shared" si="0"/>
        <v>0</v>
      </c>
      <c r="G27" s="4">
        <f t="shared" si="1"/>
        <v>1</v>
      </c>
      <c r="H27" s="4"/>
    </row>
    <row r="28" ht="17.4" spans="1:8">
      <c r="A28" s="4"/>
      <c r="B28" s="4">
        <v>26</v>
      </c>
      <c r="C28" s="4">
        <v>20223642</v>
      </c>
      <c r="D28" s="24">
        <v>9</v>
      </c>
      <c r="E28" s="24">
        <v>43</v>
      </c>
      <c r="F28" s="38">
        <f t="shared" si="0"/>
        <v>0.209302325581395</v>
      </c>
      <c r="G28" s="4">
        <f t="shared" si="1"/>
        <v>24</v>
      </c>
      <c r="H28" s="4"/>
    </row>
    <row r="29" ht="17.4" spans="1:8">
      <c r="A29" s="4"/>
      <c r="B29" s="4">
        <v>27</v>
      </c>
      <c r="C29" s="4">
        <v>20223643</v>
      </c>
      <c r="D29" s="24">
        <v>10</v>
      </c>
      <c r="E29" s="24">
        <v>43</v>
      </c>
      <c r="F29" s="38">
        <f t="shared" si="0"/>
        <v>0.232558139534884</v>
      </c>
      <c r="G29" s="4">
        <f t="shared" si="1"/>
        <v>26</v>
      </c>
      <c r="H29" s="4"/>
    </row>
    <row r="30" ht="17.4" spans="1:8">
      <c r="A30" s="4" t="s">
        <v>3</v>
      </c>
      <c r="B30" s="4">
        <v>28</v>
      </c>
      <c r="C30" s="4">
        <v>20192731</v>
      </c>
      <c r="D30" s="24"/>
      <c r="E30" s="24">
        <v>30</v>
      </c>
      <c r="F30" s="38">
        <f t="shared" ref="F30:F66" si="2">D30/E30</f>
        <v>0</v>
      </c>
      <c r="G30" s="4"/>
      <c r="H30" s="4" t="s">
        <v>59</v>
      </c>
    </row>
    <row r="31" ht="17.4" spans="1:8">
      <c r="A31" s="4"/>
      <c r="B31" s="4">
        <v>29</v>
      </c>
      <c r="C31" s="4">
        <v>20192831</v>
      </c>
      <c r="D31" s="24"/>
      <c r="E31" s="24">
        <v>47</v>
      </c>
      <c r="F31" s="38">
        <f t="shared" si="2"/>
        <v>0</v>
      </c>
      <c r="G31" s="4"/>
      <c r="H31" s="4" t="s">
        <v>59</v>
      </c>
    </row>
    <row r="32" ht="17.4" spans="1:8">
      <c r="A32" s="4"/>
      <c r="B32" s="4">
        <v>30</v>
      </c>
      <c r="C32" s="4">
        <v>20192832</v>
      </c>
      <c r="D32" s="24"/>
      <c r="E32" s="24">
        <v>29</v>
      </c>
      <c r="F32" s="38">
        <f t="shared" si="2"/>
        <v>0</v>
      </c>
      <c r="G32" s="4"/>
      <c r="H32" s="4" t="s">
        <v>59</v>
      </c>
    </row>
    <row r="33" ht="17.4" spans="1:8">
      <c r="A33" s="4"/>
      <c r="B33" s="4">
        <v>31</v>
      </c>
      <c r="C33" s="4">
        <v>20192833</v>
      </c>
      <c r="D33" s="24"/>
      <c r="E33" s="24">
        <v>32</v>
      </c>
      <c r="F33" s="38">
        <f t="shared" si="2"/>
        <v>0</v>
      </c>
      <c r="G33" s="4"/>
      <c r="H33" s="4" t="s">
        <v>59</v>
      </c>
    </row>
    <row r="34" ht="17.4" spans="1:8">
      <c r="A34" s="4"/>
      <c r="B34" s="4">
        <v>32</v>
      </c>
      <c r="C34" s="4">
        <v>20202731</v>
      </c>
      <c r="D34" s="24">
        <v>0</v>
      </c>
      <c r="E34" s="24">
        <v>27</v>
      </c>
      <c r="F34" s="38">
        <f t="shared" si="2"/>
        <v>0</v>
      </c>
      <c r="G34" s="4">
        <f>RANK(F34,$F$30:$F$56,1)</f>
        <v>1</v>
      </c>
      <c r="H34" s="4"/>
    </row>
    <row r="35" ht="17.4" spans="1:8">
      <c r="A35" s="4"/>
      <c r="B35" s="4">
        <v>33</v>
      </c>
      <c r="C35" s="4">
        <v>20202831</v>
      </c>
      <c r="D35" s="24">
        <v>8</v>
      </c>
      <c r="E35" s="24">
        <v>47</v>
      </c>
      <c r="F35" s="38">
        <f t="shared" si="2"/>
        <v>0.170212765957447</v>
      </c>
      <c r="G35" s="4">
        <f t="shared" ref="G35:G56" si="3">RANK(F35,$F$30:$F$56,1)</f>
        <v>26</v>
      </c>
      <c r="H35" s="4"/>
    </row>
    <row r="36" ht="17.4" spans="1:8">
      <c r="A36" s="4"/>
      <c r="B36" s="4">
        <v>34</v>
      </c>
      <c r="C36" s="4">
        <v>20202832</v>
      </c>
      <c r="D36" s="24">
        <v>0</v>
      </c>
      <c r="E36" s="24">
        <v>27</v>
      </c>
      <c r="F36" s="38">
        <f t="shared" si="2"/>
        <v>0</v>
      </c>
      <c r="G36" s="4">
        <f t="shared" si="3"/>
        <v>1</v>
      </c>
      <c r="H36" s="4"/>
    </row>
    <row r="37" ht="17.4" spans="1:8">
      <c r="A37" s="4"/>
      <c r="B37" s="4">
        <v>35</v>
      </c>
      <c r="C37" s="4">
        <v>20202833</v>
      </c>
      <c r="D37" s="24">
        <v>0</v>
      </c>
      <c r="E37" s="24">
        <v>23</v>
      </c>
      <c r="F37" s="38">
        <f t="shared" si="2"/>
        <v>0</v>
      </c>
      <c r="G37" s="4">
        <f t="shared" si="3"/>
        <v>1</v>
      </c>
      <c r="H37" s="4"/>
    </row>
    <row r="38" ht="17.4" spans="1:8">
      <c r="A38" s="4"/>
      <c r="B38" s="4">
        <v>36</v>
      </c>
      <c r="C38" s="4">
        <v>20212731</v>
      </c>
      <c r="D38" s="24">
        <v>10</v>
      </c>
      <c r="E38" s="24">
        <v>40</v>
      </c>
      <c r="F38" s="38">
        <f t="shared" si="2"/>
        <v>0.25</v>
      </c>
      <c r="G38" s="4">
        <f t="shared" si="3"/>
        <v>27</v>
      </c>
      <c r="H38" s="4"/>
    </row>
    <row r="39" ht="17.4" spans="1:8">
      <c r="A39" s="4"/>
      <c r="B39" s="4">
        <v>37</v>
      </c>
      <c r="C39" s="4">
        <v>20212831</v>
      </c>
      <c r="D39" s="24">
        <v>0</v>
      </c>
      <c r="E39" s="24">
        <v>41</v>
      </c>
      <c r="F39" s="38">
        <f t="shared" si="2"/>
        <v>0</v>
      </c>
      <c r="G39" s="4">
        <f t="shared" si="3"/>
        <v>1</v>
      </c>
      <c r="H39" s="4"/>
    </row>
    <row r="40" ht="17.4" spans="1:8">
      <c r="A40" s="4"/>
      <c r="B40" s="4">
        <v>38</v>
      </c>
      <c r="C40" s="4">
        <v>20212832</v>
      </c>
      <c r="D40" s="24">
        <v>0</v>
      </c>
      <c r="E40" s="24">
        <v>41</v>
      </c>
      <c r="F40" s="38">
        <f t="shared" si="2"/>
        <v>0</v>
      </c>
      <c r="G40" s="4">
        <f t="shared" si="3"/>
        <v>1</v>
      </c>
      <c r="H40" s="4"/>
    </row>
    <row r="41" ht="17.4" spans="1:8">
      <c r="A41" s="4"/>
      <c r="B41" s="4">
        <v>39</v>
      </c>
      <c r="C41" s="4">
        <v>20212841</v>
      </c>
      <c r="D41" s="24"/>
      <c r="E41" s="24">
        <v>45</v>
      </c>
      <c r="F41" s="38">
        <f t="shared" si="2"/>
        <v>0</v>
      </c>
      <c r="G41" s="4"/>
      <c r="H41" s="4" t="s">
        <v>59</v>
      </c>
    </row>
    <row r="42" ht="17.4" spans="1:8">
      <c r="A42" s="4"/>
      <c r="B42" s="4">
        <v>40</v>
      </c>
      <c r="C42" s="4">
        <v>20212842</v>
      </c>
      <c r="D42" s="24"/>
      <c r="E42" s="24">
        <v>46</v>
      </c>
      <c r="F42" s="38">
        <f t="shared" si="2"/>
        <v>0</v>
      </c>
      <c r="G42" s="4"/>
      <c r="H42" s="4" t="s">
        <v>59</v>
      </c>
    </row>
    <row r="43" ht="17.4" spans="1:8">
      <c r="A43" s="4"/>
      <c r="B43" s="4">
        <v>41</v>
      </c>
      <c r="C43" s="4">
        <v>20212843</v>
      </c>
      <c r="D43" s="24"/>
      <c r="E43" s="24">
        <v>44</v>
      </c>
      <c r="F43" s="38">
        <f t="shared" si="2"/>
        <v>0</v>
      </c>
      <c r="G43" s="4"/>
      <c r="H43" s="4" t="s">
        <v>59</v>
      </c>
    </row>
    <row r="44" ht="17.4" spans="1:8">
      <c r="A44" s="4"/>
      <c r="B44" s="4">
        <v>42</v>
      </c>
      <c r="C44" s="4">
        <v>20222731</v>
      </c>
      <c r="D44" s="4">
        <v>0</v>
      </c>
      <c r="E44" s="4">
        <v>39</v>
      </c>
      <c r="F44" s="38">
        <f t="shared" si="2"/>
        <v>0</v>
      </c>
      <c r="G44" s="4">
        <f t="shared" si="3"/>
        <v>1</v>
      </c>
      <c r="H44" s="4"/>
    </row>
    <row r="45" ht="17.4" spans="1:8">
      <c r="A45" s="4"/>
      <c r="B45" s="4">
        <v>43</v>
      </c>
      <c r="C45" s="4">
        <v>20222732</v>
      </c>
      <c r="D45" s="4">
        <v>0</v>
      </c>
      <c r="E45" s="4">
        <v>42</v>
      </c>
      <c r="F45" s="38">
        <f t="shared" si="2"/>
        <v>0</v>
      </c>
      <c r="G45" s="4">
        <f t="shared" si="3"/>
        <v>1</v>
      </c>
      <c r="H45" s="4"/>
    </row>
    <row r="46" ht="17.4" spans="1:8">
      <c r="A46" s="4"/>
      <c r="B46" s="4">
        <v>44</v>
      </c>
      <c r="C46" s="4">
        <v>20222831</v>
      </c>
      <c r="D46" s="4">
        <v>0</v>
      </c>
      <c r="E46" s="4">
        <v>42</v>
      </c>
      <c r="F46" s="38">
        <f t="shared" si="2"/>
        <v>0</v>
      </c>
      <c r="G46" s="4">
        <f t="shared" si="3"/>
        <v>1</v>
      </c>
      <c r="H46" s="4"/>
    </row>
    <row r="47" ht="17.4" spans="1:8">
      <c r="A47" s="4"/>
      <c r="B47" s="4">
        <v>45</v>
      </c>
      <c r="C47" s="4">
        <v>20222832</v>
      </c>
      <c r="D47" s="4">
        <v>0</v>
      </c>
      <c r="E47" s="4">
        <v>41</v>
      </c>
      <c r="F47" s="38">
        <f t="shared" si="2"/>
        <v>0</v>
      </c>
      <c r="G47" s="4">
        <f t="shared" si="3"/>
        <v>1</v>
      </c>
      <c r="H47" s="4"/>
    </row>
    <row r="48" ht="17.4" spans="1:8">
      <c r="A48" s="4"/>
      <c r="B48" s="4">
        <v>46</v>
      </c>
      <c r="C48" s="4">
        <v>20222833</v>
      </c>
      <c r="D48" s="4">
        <v>0</v>
      </c>
      <c r="E48" s="4">
        <v>45</v>
      </c>
      <c r="F48" s="38">
        <f t="shared" si="2"/>
        <v>0</v>
      </c>
      <c r="G48" s="4">
        <f t="shared" si="3"/>
        <v>1</v>
      </c>
      <c r="H48" s="4"/>
    </row>
    <row r="49" ht="17.4" spans="1:8">
      <c r="A49" s="4"/>
      <c r="B49" s="4">
        <v>47</v>
      </c>
      <c r="C49" s="4">
        <v>20222834</v>
      </c>
      <c r="D49" s="4">
        <v>0</v>
      </c>
      <c r="E49" s="4">
        <v>45</v>
      </c>
      <c r="F49" s="38">
        <f t="shared" si="2"/>
        <v>0</v>
      </c>
      <c r="G49" s="4">
        <f t="shared" si="3"/>
        <v>1</v>
      </c>
      <c r="H49" s="4"/>
    </row>
    <row r="50" ht="17.4" spans="1:8">
      <c r="A50" s="4"/>
      <c r="B50" s="4">
        <v>48</v>
      </c>
      <c r="C50" s="4">
        <v>20222835</v>
      </c>
      <c r="D50" s="4">
        <v>0</v>
      </c>
      <c r="E50" s="4">
        <v>45</v>
      </c>
      <c r="F50" s="38">
        <f t="shared" si="2"/>
        <v>0</v>
      </c>
      <c r="G50" s="4">
        <f t="shared" si="3"/>
        <v>1</v>
      </c>
      <c r="H50" s="4"/>
    </row>
    <row r="51" ht="17.4" spans="1:8">
      <c r="A51" s="4"/>
      <c r="B51" s="4">
        <v>49</v>
      </c>
      <c r="C51" s="4">
        <v>20222836</v>
      </c>
      <c r="D51" s="4">
        <v>0</v>
      </c>
      <c r="E51" s="4">
        <v>40</v>
      </c>
      <c r="F51" s="38">
        <f t="shared" si="2"/>
        <v>0</v>
      </c>
      <c r="G51" s="4">
        <f t="shared" si="3"/>
        <v>1</v>
      </c>
      <c r="H51" s="4"/>
    </row>
    <row r="52" ht="17.4" spans="1:8">
      <c r="A52" s="4"/>
      <c r="B52" s="4">
        <v>50</v>
      </c>
      <c r="C52" s="4">
        <v>20222837</v>
      </c>
      <c r="D52" s="4">
        <v>0</v>
      </c>
      <c r="E52" s="4">
        <v>40</v>
      </c>
      <c r="F52" s="38">
        <f t="shared" si="2"/>
        <v>0</v>
      </c>
      <c r="G52" s="4">
        <f t="shared" si="3"/>
        <v>1</v>
      </c>
      <c r="H52" s="4"/>
    </row>
    <row r="53" ht="17.4" spans="1:8">
      <c r="A53" s="4"/>
      <c r="B53" s="4">
        <v>51</v>
      </c>
      <c r="C53" s="4">
        <v>20222841</v>
      </c>
      <c r="D53" s="4">
        <v>0</v>
      </c>
      <c r="E53" s="4">
        <v>36</v>
      </c>
      <c r="F53" s="38">
        <f t="shared" si="2"/>
        <v>0</v>
      </c>
      <c r="G53" s="4">
        <f t="shared" si="3"/>
        <v>1</v>
      </c>
      <c r="H53" s="4"/>
    </row>
    <row r="54" ht="17.4" spans="1:8">
      <c r="A54" s="4"/>
      <c r="B54" s="4">
        <v>52</v>
      </c>
      <c r="C54" s="4">
        <v>20222842</v>
      </c>
      <c r="D54" s="4">
        <v>0</v>
      </c>
      <c r="E54" s="4">
        <v>38</v>
      </c>
      <c r="F54" s="38">
        <f t="shared" si="2"/>
        <v>0</v>
      </c>
      <c r="G54" s="4">
        <f t="shared" si="3"/>
        <v>1</v>
      </c>
      <c r="H54" s="4"/>
    </row>
    <row r="55" ht="17.4" spans="1:8">
      <c r="A55" s="4"/>
      <c r="B55" s="4">
        <v>53</v>
      </c>
      <c r="C55" s="4">
        <v>20222843</v>
      </c>
      <c r="D55" s="4">
        <v>0</v>
      </c>
      <c r="E55" s="4">
        <v>38</v>
      </c>
      <c r="F55" s="38">
        <f t="shared" si="2"/>
        <v>0</v>
      </c>
      <c r="G55" s="4">
        <f t="shared" si="3"/>
        <v>1</v>
      </c>
      <c r="H55" s="4"/>
    </row>
    <row r="56" ht="17.4" spans="1:8">
      <c r="A56" s="4"/>
      <c r="B56" s="4">
        <v>54</v>
      </c>
      <c r="C56" s="4">
        <v>20222844</v>
      </c>
      <c r="D56" s="4">
        <v>0</v>
      </c>
      <c r="E56" s="4">
        <v>36</v>
      </c>
      <c r="F56" s="38">
        <f t="shared" si="2"/>
        <v>0</v>
      </c>
      <c r="G56" s="4">
        <f t="shared" si="3"/>
        <v>1</v>
      </c>
      <c r="H56" s="4"/>
    </row>
    <row r="57" ht="17.4" spans="1:8">
      <c r="A57" s="4" t="s">
        <v>4</v>
      </c>
      <c r="B57" s="4">
        <v>55</v>
      </c>
      <c r="C57" s="4">
        <v>20192331</v>
      </c>
      <c r="D57" s="24"/>
      <c r="E57" s="4">
        <v>36</v>
      </c>
      <c r="F57" s="38">
        <f t="shared" si="2"/>
        <v>0</v>
      </c>
      <c r="G57" s="4"/>
      <c r="H57" s="4" t="s">
        <v>59</v>
      </c>
    </row>
    <row r="58" ht="17.4" spans="1:8">
      <c r="A58" s="4"/>
      <c r="B58" s="4">
        <v>56</v>
      </c>
      <c r="C58" s="4">
        <v>20192332</v>
      </c>
      <c r="D58" s="24"/>
      <c r="E58" s="4">
        <v>34</v>
      </c>
      <c r="F58" s="38">
        <f t="shared" si="2"/>
        <v>0</v>
      </c>
      <c r="G58" s="4"/>
      <c r="H58" s="4" t="s">
        <v>59</v>
      </c>
    </row>
    <row r="59" ht="17.4" spans="1:8">
      <c r="A59" s="4"/>
      <c r="B59" s="4">
        <v>57</v>
      </c>
      <c r="C59" s="4">
        <v>20192931</v>
      </c>
      <c r="D59" s="24"/>
      <c r="E59" s="4">
        <v>30</v>
      </c>
      <c r="F59" s="38">
        <f t="shared" si="2"/>
        <v>0</v>
      </c>
      <c r="G59" s="4"/>
      <c r="H59" s="4" t="s">
        <v>425</v>
      </c>
    </row>
    <row r="60" ht="17.4" spans="1:8">
      <c r="A60" s="4"/>
      <c r="B60" s="4">
        <v>58</v>
      </c>
      <c r="C60" s="4">
        <v>20192932</v>
      </c>
      <c r="D60" s="24"/>
      <c r="E60" s="4">
        <v>28</v>
      </c>
      <c r="F60" s="38">
        <f t="shared" si="2"/>
        <v>0</v>
      </c>
      <c r="G60" s="4"/>
      <c r="H60" s="4" t="s">
        <v>425</v>
      </c>
    </row>
    <row r="61" ht="17.4" spans="1:8">
      <c r="A61" s="4"/>
      <c r="B61" s="4">
        <v>59</v>
      </c>
      <c r="C61" s="4">
        <v>20193031</v>
      </c>
      <c r="D61" s="24"/>
      <c r="E61" s="4">
        <v>45</v>
      </c>
      <c r="F61" s="38">
        <f t="shared" si="2"/>
        <v>0</v>
      </c>
      <c r="G61" s="4"/>
      <c r="H61" s="4" t="s">
        <v>59</v>
      </c>
    </row>
    <row r="62" ht="17.4" spans="1:8">
      <c r="A62" s="4"/>
      <c r="B62" s="4">
        <v>60</v>
      </c>
      <c r="C62" s="4">
        <v>20193032</v>
      </c>
      <c r="D62" s="24"/>
      <c r="E62" s="4">
        <v>47</v>
      </c>
      <c r="F62" s="38">
        <f t="shared" si="2"/>
        <v>0</v>
      </c>
      <c r="G62" s="4"/>
      <c r="H62" s="4" t="s">
        <v>59</v>
      </c>
    </row>
    <row r="63" ht="17.4" spans="1:8">
      <c r="A63" s="4"/>
      <c r="B63" s="4">
        <v>61</v>
      </c>
      <c r="C63" s="4">
        <v>20193033</v>
      </c>
      <c r="D63" s="24"/>
      <c r="E63" s="4">
        <v>45</v>
      </c>
      <c r="F63" s="38">
        <f t="shared" si="2"/>
        <v>0</v>
      </c>
      <c r="G63" s="4"/>
      <c r="H63" s="4" t="s">
        <v>59</v>
      </c>
    </row>
    <row r="64" ht="17.4" spans="1:8">
      <c r="A64" s="4"/>
      <c r="B64" s="4">
        <v>62</v>
      </c>
      <c r="C64" s="4">
        <v>20193034</v>
      </c>
      <c r="D64" s="24"/>
      <c r="E64" s="4">
        <v>42</v>
      </c>
      <c r="F64" s="38">
        <f t="shared" si="2"/>
        <v>0</v>
      </c>
      <c r="G64" s="4"/>
      <c r="H64" s="4" t="s">
        <v>59</v>
      </c>
    </row>
    <row r="65" ht="17.4" spans="1:8">
      <c r="A65" s="4"/>
      <c r="B65" s="4">
        <v>63</v>
      </c>
      <c r="C65" s="4">
        <v>20193035</v>
      </c>
      <c r="D65" s="24"/>
      <c r="E65" s="4">
        <v>39</v>
      </c>
      <c r="F65" s="38">
        <f t="shared" si="2"/>
        <v>0</v>
      </c>
      <c r="G65" s="4"/>
      <c r="H65" s="4" t="s">
        <v>59</v>
      </c>
    </row>
    <row r="66" ht="17.4" spans="1:8">
      <c r="A66" s="4"/>
      <c r="B66" s="4">
        <v>64</v>
      </c>
      <c r="C66" s="4">
        <v>20193036</v>
      </c>
      <c r="D66" s="24"/>
      <c r="E66" s="4">
        <v>44</v>
      </c>
      <c r="F66" s="38">
        <f t="shared" si="2"/>
        <v>0</v>
      </c>
      <c r="G66" s="4"/>
      <c r="H66" s="4" t="s">
        <v>59</v>
      </c>
    </row>
    <row r="67" ht="17.4" spans="1:8">
      <c r="A67" s="4"/>
      <c r="B67" s="4">
        <v>65</v>
      </c>
      <c r="C67" s="4">
        <v>20193037</v>
      </c>
      <c r="D67" s="24"/>
      <c r="E67" s="4">
        <v>41</v>
      </c>
      <c r="F67" s="38">
        <f t="shared" ref="F67:F130" si="4">D67/E67</f>
        <v>0</v>
      </c>
      <c r="G67" s="4"/>
      <c r="H67" s="4" t="s">
        <v>59</v>
      </c>
    </row>
    <row r="68" ht="17.4" spans="1:8">
      <c r="A68" s="4"/>
      <c r="B68" s="4">
        <v>66</v>
      </c>
      <c r="C68" s="4">
        <v>20193038</v>
      </c>
      <c r="D68" s="24"/>
      <c r="E68" s="4">
        <v>43</v>
      </c>
      <c r="F68" s="38">
        <f t="shared" si="4"/>
        <v>0</v>
      </c>
      <c r="G68" s="4"/>
      <c r="H68" s="4" t="s">
        <v>59</v>
      </c>
    </row>
    <row r="69" ht="17.4" spans="1:8">
      <c r="A69" s="4"/>
      <c r="B69" s="4">
        <v>67</v>
      </c>
      <c r="C69" s="4">
        <v>20202331</v>
      </c>
      <c r="D69" s="24">
        <v>8</v>
      </c>
      <c r="E69" s="4">
        <v>39</v>
      </c>
      <c r="F69" s="38">
        <f t="shared" si="4"/>
        <v>0.205128205128205</v>
      </c>
      <c r="G69" s="4">
        <f>RANK(F69,$F$57:$F$100,1)</f>
        <v>35</v>
      </c>
      <c r="H69" s="4"/>
    </row>
    <row r="70" ht="17.4" spans="1:8">
      <c r="A70" s="4"/>
      <c r="B70" s="4">
        <v>68</v>
      </c>
      <c r="C70" s="4">
        <v>20202332</v>
      </c>
      <c r="D70" s="24">
        <v>7</v>
      </c>
      <c r="E70" s="4">
        <v>37</v>
      </c>
      <c r="F70" s="38">
        <f t="shared" si="4"/>
        <v>0.189189189189189</v>
      </c>
      <c r="G70" s="4">
        <f t="shared" ref="G70:G100" si="5">RANK(F70,$F$57:$F$100,1)</f>
        <v>34</v>
      </c>
      <c r="H70" s="4"/>
    </row>
    <row r="71" ht="17.4" spans="1:8">
      <c r="A71" s="4"/>
      <c r="B71" s="4">
        <v>69</v>
      </c>
      <c r="C71" s="4">
        <v>20202931</v>
      </c>
      <c r="D71" s="24">
        <v>0</v>
      </c>
      <c r="E71" s="4">
        <v>31</v>
      </c>
      <c r="F71" s="38">
        <f t="shared" si="4"/>
        <v>0</v>
      </c>
      <c r="G71" s="4">
        <f t="shared" si="5"/>
        <v>1</v>
      </c>
      <c r="H71" s="4"/>
    </row>
    <row r="72" ht="17.4" spans="1:8">
      <c r="A72" s="4"/>
      <c r="B72" s="4">
        <v>70</v>
      </c>
      <c r="C72" s="4">
        <v>20202932</v>
      </c>
      <c r="D72" s="39">
        <v>0</v>
      </c>
      <c r="E72" s="4">
        <v>23</v>
      </c>
      <c r="F72" s="38">
        <f t="shared" si="4"/>
        <v>0</v>
      </c>
      <c r="G72" s="4">
        <f t="shared" si="5"/>
        <v>1</v>
      </c>
      <c r="H72" s="4"/>
    </row>
    <row r="73" ht="17.4" spans="1:8">
      <c r="A73" s="4"/>
      <c r="B73" s="4">
        <v>71</v>
      </c>
      <c r="C73" s="4">
        <v>20202933</v>
      </c>
      <c r="D73" s="24">
        <v>0</v>
      </c>
      <c r="E73" s="4">
        <v>29</v>
      </c>
      <c r="F73" s="38">
        <f t="shared" si="4"/>
        <v>0</v>
      </c>
      <c r="G73" s="4">
        <f t="shared" si="5"/>
        <v>1</v>
      </c>
      <c r="H73" s="4"/>
    </row>
    <row r="74" ht="17.4" spans="1:8">
      <c r="A74" s="4"/>
      <c r="B74" s="4">
        <v>72</v>
      </c>
      <c r="C74" s="4">
        <v>20203031</v>
      </c>
      <c r="D74" s="24">
        <v>18</v>
      </c>
      <c r="E74" s="4">
        <v>51</v>
      </c>
      <c r="F74" s="38">
        <f t="shared" si="4"/>
        <v>0.352941176470588</v>
      </c>
      <c r="G74" s="4">
        <f t="shared" si="5"/>
        <v>39</v>
      </c>
      <c r="H74" s="4"/>
    </row>
    <row r="75" ht="17.4" spans="1:8">
      <c r="A75" s="4"/>
      <c r="B75" s="4">
        <v>73</v>
      </c>
      <c r="C75" s="4">
        <v>20203032</v>
      </c>
      <c r="D75" s="24">
        <v>12</v>
      </c>
      <c r="E75" s="4">
        <v>52</v>
      </c>
      <c r="F75" s="38">
        <f t="shared" si="4"/>
        <v>0.230769230769231</v>
      </c>
      <c r="G75" s="4">
        <f t="shared" si="5"/>
        <v>36</v>
      </c>
      <c r="H75" s="4"/>
    </row>
    <row r="76" ht="17.4" spans="1:8">
      <c r="A76" s="4"/>
      <c r="B76" s="4">
        <v>74</v>
      </c>
      <c r="C76" s="4">
        <v>20203033</v>
      </c>
      <c r="D76" s="24">
        <v>12</v>
      </c>
      <c r="E76" s="4">
        <v>47</v>
      </c>
      <c r="F76" s="38">
        <f t="shared" si="4"/>
        <v>0.25531914893617</v>
      </c>
      <c r="G76" s="4">
        <f t="shared" si="5"/>
        <v>37</v>
      </c>
      <c r="H76" s="4"/>
    </row>
    <row r="77" ht="17.4" spans="1:8">
      <c r="A77" s="4"/>
      <c r="B77" s="4">
        <v>75</v>
      </c>
      <c r="C77" s="4">
        <v>20203034</v>
      </c>
      <c r="D77" s="24">
        <v>0</v>
      </c>
      <c r="E77" s="4">
        <v>48</v>
      </c>
      <c r="F77" s="38">
        <f t="shared" si="4"/>
        <v>0</v>
      </c>
      <c r="G77" s="4">
        <f t="shared" si="5"/>
        <v>1</v>
      </c>
      <c r="H77" s="4"/>
    </row>
    <row r="78" ht="17.4" spans="1:8">
      <c r="A78" s="4"/>
      <c r="B78" s="4">
        <v>76</v>
      </c>
      <c r="C78" s="4">
        <v>20203035</v>
      </c>
      <c r="D78" s="24">
        <v>2</v>
      </c>
      <c r="E78" s="4">
        <v>51</v>
      </c>
      <c r="F78" s="38">
        <f t="shared" si="4"/>
        <v>0.0392156862745098</v>
      </c>
      <c r="G78" s="4">
        <f t="shared" si="5"/>
        <v>27</v>
      </c>
      <c r="H78" s="4"/>
    </row>
    <row r="79" ht="17.4" spans="1:8">
      <c r="A79" s="4"/>
      <c r="B79" s="4">
        <v>77</v>
      </c>
      <c r="C79" s="4">
        <v>20203036</v>
      </c>
      <c r="D79" s="24">
        <v>0</v>
      </c>
      <c r="E79" s="4">
        <v>50</v>
      </c>
      <c r="F79" s="38">
        <f t="shared" si="4"/>
        <v>0</v>
      </c>
      <c r="G79" s="4">
        <f t="shared" si="5"/>
        <v>1</v>
      </c>
      <c r="H79" s="4"/>
    </row>
    <row r="80" ht="17.4" spans="1:8">
      <c r="A80" s="4"/>
      <c r="B80" s="4">
        <v>78</v>
      </c>
      <c r="C80" s="4">
        <v>20212331</v>
      </c>
      <c r="D80" s="24">
        <v>29</v>
      </c>
      <c r="E80" s="4">
        <v>32</v>
      </c>
      <c r="F80" s="38">
        <f t="shared" si="4"/>
        <v>0.90625</v>
      </c>
      <c r="G80" s="4">
        <f t="shared" si="5"/>
        <v>44</v>
      </c>
      <c r="H80" s="4"/>
    </row>
    <row r="81" ht="17.4" spans="1:8">
      <c r="A81" s="4"/>
      <c r="B81" s="4">
        <v>79</v>
      </c>
      <c r="C81" s="4">
        <v>20212332</v>
      </c>
      <c r="D81" s="24">
        <v>12</v>
      </c>
      <c r="E81" s="4">
        <v>32</v>
      </c>
      <c r="F81" s="38">
        <f t="shared" si="4"/>
        <v>0.375</v>
      </c>
      <c r="G81" s="4">
        <f t="shared" si="5"/>
        <v>40</v>
      </c>
      <c r="H81" s="4"/>
    </row>
    <row r="82" ht="17.4" spans="1:8">
      <c r="A82" s="4"/>
      <c r="B82" s="4">
        <v>80</v>
      </c>
      <c r="C82" s="4">
        <v>20212333</v>
      </c>
      <c r="D82" s="24">
        <v>0</v>
      </c>
      <c r="E82" s="4">
        <v>30</v>
      </c>
      <c r="F82" s="38">
        <f t="shared" si="4"/>
        <v>0</v>
      </c>
      <c r="G82" s="4">
        <f t="shared" si="5"/>
        <v>1</v>
      </c>
      <c r="H82" s="4"/>
    </row>
    <row r="83" ht="17.4" spans="1:8">
      <c r="A83" s="4"/>
      <c r="B83" s="4">
        <v>81</v>
      </c>
      <c r="C83" s="4">
        <v>20212931</v>
      </c>
      <c r="D83" s="24">
        <v>5</v>
      </c>
      <c r="E83" s="4">
        <v>41</v>
      </c>
      <c r="F83" s="38">
        <f t="shared" si="4"/>
        <v>0.121951219512195</v>
      </c>
      <c r="G83" s="4">
        <f t="shared" si="5"/>
        <v>32</v>
      </c>
      <c r="H83" s="4"/>
    </row>
    <row r="84" ht="17.4" spans="1:8">
      <c r="A84" s="4"/>
      <c r="B84" s="4">
        <v>82</v>
      </c>
      <c r="C84" s="4">
        <v>20212932</v>
      </c>
      <c r="D84" s="24">
        <v>5</v>
      </c>
      <c r="E84" s="4">
        <v>38</v>
      </c>
      <c r="F84" s="38">
        <f t="shared" si="4"/>
        <v>0.131578947368421</v>
      </c>
      <c r="G84" s="4">
        <f t="shared" si="5"/>
        <v>33</v>
      </c>
      <c r="H84" s="4"/>
    </row>
    <row r="85" ht="17.4" spans="1:8">
      <c r="A85" s="4"/>
      <c r="B85" s="4">
        <v>83</v>
      </c>
      <c r="C85" s="4">
        <v>20212933</v>
      </c>
      <c r="D85" s="24">
        <v>0</v>
      </c>
      <c r="E85" s="4">
        <v>40</v>
      </c>
      <c r="F85" s="38">
        <f t="shared" si="4"/>
        <v>0</v>
      </c>
      <c r="G85" s="4">
        <f t="shared" si="5"/>
        <v>1</v>
      </c>
      <c r="H85" s="4"/>
    </row>
    <row r="86" ht="17.4" spans="1:8">
      <c r="A86" s="4"/>
      <c r="B86" s="4">
        <v>84</v>
      </c>
      <c r="C86" s="4">
        <v>20212941</v>
      </c>
      <c r="D86" s="24">
        <v>0</v>
      </c>
      <c r="E86" s="4">
        <v>40</v>
      </c>
      <c r="F86" s="38">
        <f t="shared" si="4"/>
        <v>0</v>
      </c>
      <c r="G86" s="4">
        <f t="shared" si="5"/>
        <v>1</v>
      </c>
      <c r="H86" s="4"/>
    </row>
    <row r="87" ht="17.4" spans="1:8">
      <c r="A87" s="4"/>
      <c r="B87" s="4">
        <v>85</v>
      </c>
      <c r="C87" s="4">
        <v>20213031</v>
      </c>
      <c r="D87" s="24">
        <v>0</v>
      </c>
      <c r="E87" s="4">
        <v>44</v>
      </c>
      <c r="F87" s="38">
        <f t="shared" si="4"/>
        <v>0</v>
      </c>
      <c r="G87" s="4">
        <f t="shared" si="5"/>
        <v>1</v>
      </c>
      <c r="H87" s="4"/>
    </row>
    <row r="88" ht="17.4" spans="1:8">
      <c r="A88" s="4"/>
      <c r="B88" s="4">
        <v>86</v>
      </c>
      <c r="C88" s="4">
        <v>20213032</v>
      </c>
      <c r="D88" s="24">
        <v>10</v>
      </c>
      <c r="E88" s="4">
        <v>35</v>
      </c>
      <c r="F88" s="38">
        <f t="shared" si="4"/>
        <v>0.285714285714286</v>
      </c>
      <c r="G88" s="4">
        <f t="shared" si="5"/>
        <v>38</v>
      </c>
      <c r="H88" s="4"/>
    </row>
    <row r="89" ht="17.4" spans="1:8">
      <c r="A89" s="4"/>
      <c r="B89" s="4">
        <v>87</v>
      </c>
      <c r="C89" s="4">
        <v>20213033</v>
      </c>
      <c r="D89" s="24">
        <v>1</v>
      </c>
      <c r="E89" s="4">
        <v>35</v>
      </c>
      <c r="F89" s="38">
        <f t="shared" si="4"/>
        <v>0.0285714285714286</v>
      </c>
      <c r="G89" s="4">
        <f t="shared" si="5"/>
        <v>26</v>
      </c>
      <c r="H89" s="4"/>
    </row>
    <row r="90" ht="17.4" spans="1:8">
      <c r="A90" s="4"/>
      <c r="B90" s="4">
        <v>88</v>
      </c>
      <c r="C90" s="4">
        <v>20222331</v>
      </c>
      <c r="D90" s="24">
        <v>12</v>
      </c>
      <c r="E90" s="4">
        <v>30</v>
      </c>
      <c r="F90" s="38">
        <f t="shared" si="4"/>
        <v>0.4</v>
      </c>
      <c r="G90" s="4">
        <f t="shared" si="5"/>
        <v>41</v>
      </c>
      <c r="H90" s="4"/>
    </row>
    <row r="91" ht="17.4" spans="1:8">
      <c r="A91" s="4"/>
      <c r="B91" s="4">
        <v>89</v>
      </c>
      <c r="C91" s="4">
        <v>20222332</v>
      </c>
      <c r="D91" s="24">
        <v>2</v>
      </c>
      <c r="E91" s="4">
        <v>30</v>
      </c>
      <c r="F91" s="38">
        <f t="shared" si="4"/>
        <v>0.0666666666666667</v>
      </c>
      <c r="G91" s="4">
        <f t="shared" si="5"/>
        <v>28</v>
      </c>
      <c r="H91" s="4"/>
    </row>
    <row r="92" ht="17.4" spans="1:8">
      <c r="A92" s="4"/>
      <c r="B92" s="4">
        <v>90</v>
      </c>
      <c r="C92" s="4">
        <v>20222333</v>
      </c>
      <c r="D92" s="24">
        <v>0</v>
      </c>
      <c r="E92" s="4">
        <v>29</v>
      </c>
      <c r="F92" s="38">
        <f t="shared" si="4"/>
        <v>0</v>
      </c>
      <c r="G92" s="4">
        <f t="shared" si="5"/>
        <v>1</v>
      </c>
      <c r="H92" s="4"/>
    </row>
    <row r="93" ht="17.4" spans="1:8">
      <c r="A93" s="4"/>
      <c r="B93" s="4">
        <v>91</v>
      </c>
      <c r="C93" s="4">
        <v>20222931</v>
      </c>
      <c r="D93" s="24">
        <v>21</v>
      </c>
      <c r="E93" s="4">
        <v>43</v>
      </c>
      <c r="F93" s="38">
        <f t="shared" si="4"/>
        <v>0.488372093023256</v>
      </c>
      <c r="G93" s="4">
        <f t="shared" si="5"/>
        <v>43</v>
      </c>
      <c r="H93" s="4"/>
    </row>
    <row r="94" ht="17.4" spans="1:8">
      <c r="A94" s="4"/>
      <c r="B94" s="4">
        <v>92</v>
      </c>
      <c r="C94" s="4">
        <v>20222932</v>
      </c>
      <c r="D94" s="24">
        <v>5</v>
      </c>
      <c r="E94" s="4">
        <v>42</v>
      </c>
      <c r="F94" s="38">
        <f t="shared" si="4"/>
        <v>0.119047619047619</v>
      </c>
      <c r="G94" s="4">
        <f t="shared" si="5"/>
        <v>31</v>
      </c>
      <c r="H94" s="4"/>
    </row>
    <row r="95" ht="17.4" spans="1:8">
      <c r="A95" s="4"/>
      <c r="B95" s="4">
        <v>93</v>
      </c>
      <c r="C95" s="4">
        <v>20222933</v>
      </c>
      <c r="D95" s="24">
        <v>0</v>
      </c>
      <c r="E95" s="4">
        <v>45</v>
      </c>
      <c r="F95" s="38">
        <f t="shared" si="4"/>
        <v>0</v>
      </c>
      <c r="G95" s="4">
        <f t="shared" si="5"/>
        <v>1</v>
      </c>
      <c r="H95" s="29"/>
    </row>
    <row r="96" ht="17.4" spans="1:8">
      <c r="A96" s="4"/>
      <c r="B96" s="4">
        <v>94</v>
      </c>
      <c r="C96" s="4">
        <v>20222934</v>
      </c>
      <c r="D96" s="24">
        <v>0</v>
      </c>
      <c r="E96" s="4">
        <v>40</v>
      </c>
      <c r="F96" s="38">
        <f t="shared" si="4"/>
        <v>0</v>
      </c>
      <c r="G96" s="4">
        <f t="shared" si="5"/>
        <v>1</v>
      </c>
      <c r="H96" s="29"/>
    </row>
    <row r="97" ht="17.4" spans="1:8">
      <c r="A97" s="4"/>
      <c r="B97" s="4">
        <v>95</v>
      </c>
      <c r="C97" s="4">
        <v>20222941</v>
      </c>
      <c r="D97" s="24">
        <v>4</v>
      </c>
      <c r="E97" s="4">
        <v>45</v>
      </c>
      <c r="F97" s="38">
        <f t="shared" si="4"/>
        <v>0.0888888888888889</v>
      </c>
      <c r="G97" s="4">
        <f t="shared" si="5"/>
        <v>30</v>
      </c>
      <c r="H97" s="29"/>
    </row>
    <row r="98" ht="17.4" spans="1:8">
      <c r="A98" s="4"/>
      <c r="B98" s="4">
        <v>96</v>
      </c>
      <c r="C98" s="4">
        <v>20223031</v>
      </c>
      <c r="D98" s="24">
        <v>3</v>
      </c>
      <c r="E98" s="4">
        <v>45</v>
      </c>
      <c r="F98" s="38">
        <f t="shared" si="4"/>
        <v>0.0666666666666667</v>
      </c>
      <c r="G98" s="4">
        <f t="shared" si="5"/>
        <v>28</v>
      </c>
      <c r="H98" s="29"/>
    </row>
    <row r="99" ht="17.4" spans="1:8">
      <c r="A99" s="4"/>
      <c r="B99" s="4">
        <v>97</v>
      </c>
      <c r="C99" s="4">
        <v>20223032</v>
      </c>
      <c r="D99" s="24">
        <v>14</v>
      </c>
      <c r="E99" s="4">
        <v>35</v>
      </c>
      <c r="F99" s="38">
        <f t="shared" si="4"/>
        <v>0.4</v>
      </c>
      <c r="G99" s="4">
        <f t="shared" si="5"/>
        <v>41</v>
      </c>
      <c r="H99" s="29"/>
    </row>
    <row r="100" ht="17.4" spans="1:8">
      <c r="A100" s="4"/>
      <c r="B100" s="4">
        <v>98</v>
      </c>
      <c r="C100" s="4">
        <v>20223033</v>
      </c>
      <c r="D100" s="24">
        <v>0</v>
      </c>
      <c r="E100" s="4">
        <v>35</v>
      </c>
      <c r="F100" s="38">
        <f t="shared" si="4"/>
        <v>0</v>
      </c>
      <c r="G100" s="4">
        <f t="shared" si="5"/>
        <v>1</v>
      </c>
      <c r="H100" s="29"/>
    </row>
    <row r="101" ht="17.4" spans="1:8">
      <c r="A101" s="4" t="s">
        <v>5</v>
      </c>
      <c r="B101" s="4">
        <v>99</v>
      </c>
      <c r="C101" s="4">
        <v>20192131</v>
      </c>
      <c r="D101" s="24">
        <v>0</v>
      </c>
      <c r="E101" s="24">
        <v>49</v>
      </c>
      <c r="F101" s="38">
        <f t="shared" si="4"/>
        <v>0</v>
      </c>
      <c r="G101" s="4">
        <f>RANK(F101,$F$101:$F$145,1)</f>
        <v>1</v>
      </c>
      <c r="H101" s="4"/>
    </row>
    <row r="102" ht="17.4" spans="1:8">
      <c r="A102" s="4"/>
      <c r="B102" s="4">
        <v>100</v>
      </c>
      <c r="C102" s="4">
        <v>20192132</v>
      </c>
      <c r="D102" s="24">
        <v>0</v>
      </c>
      <c r="E102" s="24">
        <v>23</v>
      </c>
      <c r="F102" s="38">
        <f t="shared" si="4"/>
        <v>0</v>
      </c>
      <c r="G102" s="4">
        <f t="shared" ref="G102:G145" si="6">RANK(F102,$F$101:$F$145,1)</f>
        <v>1</v>
      </c>
      <c r="H102" s="4"/>
    </row>
    <row r="103" ht="17.4" spans="1:8">
      <c r="A103" s="4"/>
      <c r="B103" s="4">
        <v>101</v>
      </c>
      <c r="C103" s="4">
        <v>20192133</v>
      </c>
      <c r="D103" s="24">
        <v>0</v>
      </c>
      <c r="E103" s="24">
        <v>38</v>
      </c>
      <c r="F103" s="38">
        <f t="shared" si="4"/>
        <v>0</v>
      </c>
      <c r="G103" s="4">
        <f t="shared" si="6"/>
        <v>1</v>
      </c>
      <c r="H103" s="4"/>
    </row>
    <row r="104" ht="17.4" spans="1:8">
      <c r="A104" s="4"/>
      <c r="B104" s="4">
        <v>102</v>
      </c>
      <c r="C104" s="4">
        <v>20192134</v>
      </c>
      <c r="D104" s="24">
        <v>0</v>
      </c>
      <c r="E104" s="24">
        <v>35</v>
      </c>
      <c r="F104" s="38">
        <f t="shared" si="4"/>
        <v>0</v>
      </c>
      <c r="G104" s="4">
        <f t="shared" si="6"/>
        <v>1</v>
      </c>
      <c r="H104" s="4"/>
    </row>
    <row r="105" ht="17.4" spans="1:8">
      <c r="A105" s="4"/>
      <c r="B105" s="4">
        <v>103</v>
      </c>
      <c r="C105" s="4">
        <v>20192135</v>
      </c>
      <c r="D105" s="24">
        <v>0</v>
      </c>
      <c r="E105" s="24">
        <v>47</v>
      </c>
      <c r="F105" s="38">
        <f t="shared" si="4"/>
        <v>0</v>
      </c>
      <c r="G105" s="4">
        <f t="shared" si="6"/>
        <v>1</v>
      </c>
      <c r="H105" s="4"/>
    </row>
    <row r="106" ht="17.4" spans="1:8">
      <c r="A106" s="4"/>
      <c r="B106" s="4">
        <v>104</v>
      </c>
      <c r="C106" s="4">
        <v>20192136</v>
      </c>
      <c r="D106" s="24">
        <v>0</v>
      </c>
      <c r="E106" s="24">
        <v>40</v>
      </c>
      <c r="F106" s="38">
        <f t="shared" si="4"/>
        <v>0</v>
      </c>
      <c r="G106" s="4">
        <f t="shared" si="6"/>
        <v>1</v>
      </c>
      <c r="H106" s="4"/>
    </row>
    <row r="107" ht="17.4" spans="1:8">
      <c r="A107" s="4"/>
      <c r="B107" s="4">
        <v>105</v>
      </c>
      <c r="C107" s="4">
        <v>20192137</v>
      </c>
      <c r="D107" s="24">
        <v>0</v>
      </c>
      <c r="E107" s="24">
        <v>40</v>
      </c>
      <c r="F107" s="38">
        <f t="shared" si="4"/>
        <v>0</v>
      </c>
      <c r="G107" s="4">
        <f t="shared" si="6"/>
        <v>1</v>
      </c>
      <c r="H107" s="4"/>
    </row>
    <row r="108" ht="17.4" spans="1:8">
      <c r="A108" s="4"/>
      <c r="B108" s="4">
        <v>106</v>
      </c>
      <c r="C108" s="4">
        <v>20193131</v>
      </c>
      <c r="D108" s="24">
        <v>0</v>
      </c>
      <c r="E108" s="24">
        <v>47</v>
      </c>
      <c r="F108" s="38">
        <f t="shared" si="4"/>
        <v>0</v>
      </c>
      <c r="G108" s="4">
        <f t="shared" si="6"/>
        <v>1</v>
      </c>
      <c r="H108" s="4"/>
    </row>
    <row r="109" ht="17.4" spans="1:8">
      <c r="A109" s="4"/>
      <c r="B109" s="4">
        <v>107</v>
      </c>
      <c r="C109" s="4">
        <v>20193132</v>
      </c>
      <c r="D109" s="24">
        <v>0</v>
      </c>
      <c r="E109" s="24">
        <v>42</v>
      </c>
      <c r="F109" s="38">
        <f t="shared" si="4"/>
        <v>0</v>
      </c>
      <c r="G109" s="4">
        <f t="shared" si="6"/>
        <v>1</v>
      </c>
      <c r="H109" s="4"/>
    </row>
    <row r="110" ht="17.4" spans="1:8">
      <c r="A110" s="4"/>
      <c r="B110" s="4">
        <v>108</v>
      </c>
      <c r="C110" s="4">
        <v>20202131</v>
      </c>
      <c r="D110" s="24">
        <v>0</v>
      </c>
      <c r="E110" s="24">
        <v>40</v>
      </c>
      <c r="F110" s="38">
        <f t="shared" si="4"/>
        <v>0</v>
      </c>
      <c r="G110" s="4">
        <f t="shared" si="6"/>
        <v>1</v>
      </c>
      <c r="H110" s="4"/>
    </row>
    <row r="111" ht="17.4" spans="1:8">
      <c r="A111" s="4"/>
      <c r="B111" s="4">
        <v>109</v>
      </c>
      <c r="C111" s="4">
        <v>20202132</v>
      </c>
      <c r="D111" s="24">
        <v>0</v>
      </c>
      <c r="E111" s="24">
        <v>38</v>
      </c>
      <c r="F111" s="38">
        <f t="shared" si="4"/>
        <v>0</v>
      </c>
      <c r="G111" s="4">
        <f t="shared" si="6"/>
        <v>1</v>
      </c>
      <c r="H111" s="4"/>
    </row>
    <row r="112" ht="17.4" spans="1:8">
      <c r="A112" s="4"/>
      <c r="B112" s="4">
        <v>110</v>
      </c>
      <c r="C112" s="4">
        <v>20202133</v>
      </c>
      <c r="D112" s="24">
        <v>0</v>
      </c>
      <c r="E112" s="24">
        <v>35</v>
      </c>
      <c r="F112" s="38">
        <f t="shared" si="4"/>
        <v>0</v>
      </c>
      <c r="G112" s="4">
        <f t="shared" si="6"/>
        <v>1</v>
      </c>
      <c r="H112" s="4"/>
    </row>
    <row r="113" ht="17.4" spans="1:8">
      <c r="A113" s="4"/>
      <c r="B113" s="4">
        <v>111</v>
      </c>
      <c r="C113" s="4">
        <v>20202134</v>
      </c>
      <c r="D113" s="24">
        <v>0</v>
      </c>
      <c r="E113" s="24">
        <v>34</v>
      </c>
      <c r="F113" s="38">
        <f t="shared" si="4"/>
        <v>0</v>
      </c>
      <c r="G113" s="4">
        <f t="shared" si="6"/>
        <v>1</v>
      </c>
      <c r="H113" s="4"/>
    </row>
    <row r="114" ht="17.4" spans="1:8">
      <c r="A114" s="4"/>
      <c r="B114" s="4">
        <v>112</v>
      </c>
      <c r="C114" s="4">
        <v>20202135</v>
      </c>
      <c r="D114" s="24">
        <v>0</v>
      </c>
      <c r="E114" s="24">
        <v>55</v>
      </c>
      <c r="F114" s="38">
        <f t="shared" si="4"/>
        <v>0</v>
      </c>
      <c r="G114" s="4">
        <f t="shared" si="6"/>
        <v>1</v>
      </c>
      <c r="H114" s="4"/>
    </row>
    <row r="115" ht="17.4" spans="1:8">
      <c r="A115" s="4"/>
      <c r="B115" s="4">
        <v>113</v>
      </c>
      <c r="C115" s="4">
        <v>20202136</v>
      </c>
      <c r="D115" s="24">
        <v>0</v>
      </c>
      <c r="E115" s="24">
        <v>37</v>
      </c>
      <c r="F115" s="38">
        <f t="shared" si="4"/>
        <v>0</v>
      </c>
      <c r="G115" s="4">
        <f t="shared" si="6"/>
        <v>1</v>
      </c>
      <c r="H115" s="4"/>
    </row>
    <row r="116" ht="17.4" spans="1:8">
      <c r="A116" s="4"/>
      <c r="B116" s="4">
        <v>114</v>
      </c>
      <c r="C116" s="4">
        <v>20202137</v>
      </c>
      <c r="D116" s="24">
        <v>0</v>
      </c>
      <c r="E116" s="24">
        <v>33</v>
      </c>
      <c r="F116" s="38">
        <f t="shared" si="4"/>
        <v>0</v>
      </c>
      <c r="G116" s="4">
        <f t="shared" si="6"/>
        <v>1</v>
      </c>
      <c r="H116" s="4"/>
    </row>
    <row r="117" ht="17.4" spans="1:8">
      <c r="A117" s="4"/>
      <c r="B117" s="4">
        <v>115</v>
      </c>
      <c r="C117" s="4">
        <v>20203131</v>
      </c>
      <c r="D117" s="24">
        <v>0</v>
      </c>
      <c r="E117" s="24">
        <v>30</v>
      </c>
      <c r="F117" s="38">
        <f t="shared" si="4"/>
        <v>0</v>
      </c>
      <c r="G117" s="4">
        <f t="shared" si="6"/>
        <v>1</v>
      </c>
      <c r="H117" s="4"/>
    </row>
    <row r="118" ht="17.4" spans="1:8">
      <c r="A118" s="4"/>
      <c r="B118" s="4">
        <v>116</v>
      </c>
      <c r="C118" s="4">
        <v>20203132</v>
      </c>
      <c r="D118" s="24">
        <v>0</v>
      </c>
      <c r="E118" s="24">
        <v>33</v>
      </c>
      <c r="F118" s="38">
        <f t="shared" si="4"/>
        <v>0</v>
      </c>
      <c r="G118" s="4">
        <f t="shared" si="6"/>
        <v>1</v>
      </c>
      <c r="H118" s="4"/>
    </row>
    <row r="119" ht="17.4" spans="1:8">
      <c r="A119" s="4"/>
      <c r="B119" s="4">
        <v>117</v>
      </c>
      <c r="C119" s="4">
        <v>20212131</v>
      </c>
      <c r="D119" s="24">
        <v>3</v>
      </c>
      <c r="E119" s="24">
        <v>28</v>
      </c>
      <c r="F119" s="38">
        <f t="shared" si="4"/>
        <v>0.107142857142857</v>
      </c>
      <c r="G119" s="4">
        <f t="shared" si="6"/>
        <v>42</v>
      </c>
      <c r="H119" s="4"/>
    </row>
    <row r="120" ht="17.4" spans="1:8">
      <c r="A120" s="4"/>
      <c r="B120" s="4">
        <v>118</v>
      </c>
      <c r="C120" s="4">
        <v>20212132</v>
      </c>
      <c r="D120" s="24">
        <v>8</v>
      </c>
      <c r="E120" s="40">
        <v>31</v>
      </c>
      <c r="F120" s="38">
        <f t="shared" si="4"/>
        <v>0.258064516129032</v>
      </c>
      <c r="G120" s="4">
        <f t="shared" si="6"/>
        <v>45</v>
      </c>
      <c r="H120" s="4"/>
    </row>
    <row r="121" ht="17.4" spans="1:8">
      <c r="A121" s="4"/>
      <c r="B121" s="4">
        <v>119</v>
      </c>
      <c r="C121" s="4">
        <v>20212133</v>
      </c>
      <c r="D121" s="24">
        <v>1</v>
      </c>
      <c r="E121" s="40">
        <v>36</v>
      </c>
      <c r="F121" s="38">
        <f t="shared" si="4"/>
        <v>0.0277777777777778</v>
      </c>
      <c r="G121" s="4">
        <f t="shared" si="6"/>
        <v>39</v>
      </c>
      <c r="H121" s="4"/>
    </row>
    <row r="122" ht="17.4" spans="1:8">
      <c r="A122" s="4"/>
      <c r="B122" s="4">
        <v>120</v>
      </c>
      <c r="C122" s="4">
        <v>20212134</v>
      </c>
      <c r="D122" s="24">
        <v>2</v>
      </c>
      <c r="E122" s="40">
        <v>35</v>
      </c>
      <c r="F122" s="38">
        <f t="shared" si="4"/>
        <v>0.0571428571428571</v>
      </c>
      <c r="G122" s="4">
        <f t="shared" si="6"/>
        <v>40</v>
      </c>
      <c r="H122" s="4"/>
    </row>
    <row r="123" ht="17.4" spans="1:8">
      <c r="A123" s="4"/>
      <c r="B123" s="4">
        <v>121</v>
      </c>
      <c r="C123" s="4">
        <v>20212135</v>
      </c>
      <c r="D123" s="24">
        <v>3</v>
      </c>
      <c r="E123" s="40">
        <v>37</v>
      </c>
      <c r="F123" s="38">
        <f t="shared" si="4"/>
        <v>0.0810810810810811</v>
      </c>
      <c r="G123" s="4">
        <f t="shared" si="6"/>
        <v>41</v>
      </c>
      <c r="H123" s="4"/>
    </row>
    <row r="124" ht="17.4" spans="1:8">
      <c r="A124" s="4"/>
      <c r="B124" s="4">
        <v>122</v>
      </c>
      <c r="C124" s="4">
        <v>20212136</v>
      </c>
      <c r="D124" s="24">
        <v>0</v>
      </c>
      <c r="E124" s="24">
        <v>36</v>
      </c>
      <c r="F124" s="38">
        <f t="shared" si="4"/>
        <v>0</v>
      </c>
      <c r="G124" s="4">
        <f t="shared" si="6"/>
        <v>1</v>
      </c>
      <c r="H124" s="4"/>
    </row>
    <row r="125" ht="17.4" spans="1:8">
      <c r="A125" s="4"/>
      <c r="B125" s="4">
        <v>123</v>
      </c>
      <c r="C125" s="4">
        <v>20212137</v>
      </c>
      <c r="D125" s="24">
        <v>0</v>
      </c>
      <c r="E125" s="24">
        <v>29</v>
      </c>
      <c r="F125" s="38">
        <f t="shared" si="4"/>
        <v>0</v>
      </c>
      <c r="G125" s="4">
        <f t="shared" si="6"/>
        <v>1</v>
      </c>
      <c r="H125" s="4"/>
    </row>
    <row r="126" ht="17.4" spans="1:8">
      <c r="A126" s="4"/>
      <c r="B126" s="4">
        <v>124</v>
      </c>
      <c r="C126" s="4">
        <v>20212138</v>
      </c>
      <c r="D126" s="24">
        <v>0</v>
      </c>
      <c r="E126" s="24">
        <v>35</v>
      </c>
      <c r="F126" s="38">
        <f t="shared" si="4"/>
        <v>0</v>
      </c>
      <c r="G126" s="4">
        <f t="shared" si="6"/>
        <v>1</v>
      </c>
      <c r="H126" s="4"/>
    </row>
    <row r="127" ht="17.4" spans="1:8">
      <c r="A127" s="4"/>
      <c r="B127" s="4">
        <v>125</v>
      </c>
      <c r="C127" s="4">
        <v>20212141</v>
      </c>
      <c r="D127" s="24">
        <v>0</v>
      </c>
      <c r="E127" s="40">
        <v>43</v>
      </c>
      <c r="F127" s="38">
        <f t="shared" si="4"/>
        <v>0</v>
      </c>
      <c r="G127" s="4">
        <f t="shared" si="6"/>
        <v>1</v>
      </c>
      <c r="H127" s="4"/>
    </row>
    <row r="128" ht="17.4" spans="1:8">
      <c r="A128" s="4"/>
      <c r="B128" s="4">
        <v>126</v>
      </c>
      <c r="C128" s="4">
        <v>20212142</v>
      </c>
      <c r="D128" s="24">
        <v>0</v>
      </c>
      <c r="E128" s="40">
        <v>43</v>
      </c>
      <c r="F128" s="38">
        <f t="shared" si="4"/>
        <v>0</v>
      </c>
      <c r="G128" s="4">
        <f t="shared" si="6"/>
        <v>1</v>
      </c>
      <c r="H128" s="4"/>
    </row>
    <row r="129" ht="17.4" spans="1:8">
      <c r="A129" s="4"/>
      <c r="B129" s="4">
        <v>127</v>
      </c>
      <c r="C129" s="4">
        <v>20212143</v>
      </c>
      <c r="D129" s="24">
        <v>0</v>
      </c>
      <c r="E129" s="40">
        <v>43</v>
      </c>
      <c r="F129" s="38">
        <f t="shared" si="4"/>
        <v>0</v>
      </c>
      <c r="G129" s="4">
        <f t="shared" si="6"/>
        <v>1</v>
      </c>
      <c r="H129" s="4"/>
    </row>
    <row r="130" ht="17.4" spans="1:8">
      <c r="A130" s="4"/>
      <c r="B130" s="4">
        <v>128</v>
      </c>
      <c r="C130" s="4">
        <v>20212144</v>
      </c>
      <c r="D130" s="24">
        <v>0</v>
      </c>
      <c r="E130" s="40">
        <v>42</v>
      </c>
      <c r="F130" s="38">
        <f t="shared" si="4"/>
        <v>0</v>
      </c>
      <c r="G130" s="4">
        <f t="shared" si="6"/>
        <v>1</v>
      </c>
      <c r="H130" s="4"/>
    </row>
    <row r="131" ht="17.4" spans="1:8">
      <c r="A131" s="4"/>
      <c r="B131" s="4">
        <v>129</v>
      </c>
      <c r="C131" s="4">
        <v>20212145</v>
      </c>
      <c r="D131" s="24">
        <v>0</v>
      </c>
      <c r="E131" s="24">
        <v>43</v>
      </c>
      <c r="F131" s="38">
        <f t="shared" ref="F131:F194" si="7">D131/E131</f>
        <v>0</v>
      </c>
      <c r="G131" s="4">
        <f t="shared" si="6"/>
        <v>1</v>
      </c>
      <c r="H131" s="4"/>
    </row>
    <row r="132" ht="17.4" spans="1:8">
      <c r="A132" s="4"/>
      <c r="B132" s="4">
        <v>130</v>
      </c>
      <c r="C132" s="4">
        <v>20212151</v>
      </c>
      <c r="D132" s="24">
        <v>0</v>
      </c>
      <c r="E132" s="24">
        <v>10</v>
      </c>
      <c r="F132" s="38">
        <f t="shared" si="7"/>
        <v>0</v>
      </c>
      <c r="G132" s="4">
        <f t="shared" si="6"/>
        <v>1</v>
      </c>
      <c r="H132" s="4"/>
    </row>
    <row r="133" ht="17.4" spans="1:8">
      <c r="A133" s="4"/>
      <c r="B133" s="4">
        <v>131</v>
      </c>
      <c r="C133" s="4">
        <v>20212152</v>
      </c>
      <c r="D133" s="24">
        <v>0</v>
      </c>
      <c r="E133" s="24">
        <v>10</v>
      </c>
      <c r="F133" s="38">
        <f t="shared" si="7"/>
        <v>0</v>
      </c>
      <c r="G133" s="4">
        <f t="shared" si="6"/>
        <v>1</v>
      </c>
      <c r="H133" s="4"/>
    </row>
    <row r="134" ht="17.4" spans="1:8">
      <c r="A134" s="4"/>
      <c r="B134" s="4">
        <v>132</v>
      </c>
      <c r="C134" s="4">
        <v>20212154</v>
      </c>
      <c r="D134" s="24">
        <v>0</v>
      </c>
      <c r="E134" s="24">
        <v>9</v>
      </c>
      <c r="F134" s="38">
        <f t="shared" si="7"/>
        <v>0</v>
      </c>
      <c r="G134" s="4">
        <f t="shared" si="6"/>
        <v>1</v>
      </c>
      <c r="H134" s="4"/>
    </row>
    <row r="135" ht="17.4" spans="1:8">
      <c r="A135" s="4"/>
      <c r="B135" s="4">
        <v>133</v>
      </c>
      <c r="C135" s="4">
        <v>20213131</v>
      </c>
      <c r="D135" s="24">
        <v>0</v>
      </c>
      <c r="E135" s="24">
        <v>41</v>
      </c>
      <c r="F135" s="38">
        <f t="shared" si="7"/>
        <v>0</v>
      </c>
      <c r="G135" s="4">
        <f t="shared" si="6"/>
        <v>1</v>
      </c>
      <c r="H135" s="4"/>
    </row>
    <row r="136" ht="17.4" spans="1:8">
      <c r="A136" s="4"/>
      <c r="B136" s="4">
        <v>134</v>
      </c>
      <c r="C136" s="4">
        <v>20222131</v>
      </c>
      <c r="D136" s="24">
        <v>0</v>
      </c>
      <c r="E136" s="24">
        <v>40</v>
      </c>
      <c r="F136" s="38">
        <f t="shared" si="7"/>
        <v>0</v>
      </c>
      <c r="G136" s="4">
        <f t="shared" si="6"/>
        <v>1</v>
      </c>
      <c r="H136" s="4"/>
    </row>
    <row r="137" ht="17.4" spans="1:8">
      <c r="A137" s="4"/>
      <c r="B137" s="4">
        <v>135</v>
      </c>
      <c r="C137" s="4">
        <v>20222132</v>
      </c>
      <c r="D137" s="24">
        <v>5</v>
      </c>
      <c r="E137" s="24">
        <v>40</v>
      </c>
      <c r="F137" s="38">
        <f t="shared" si="7"/>
        <v>0.125</v>
      </c>
      <c r="G137" s="4">
        <f t="shared" si="6"/>
        <v>43</v>
      </c>
      <c r="H137" s="4"/>
    </row>
    <row r="138" ht="17.4" spans="1:8">
      <c r="A138" s="4"/>
      <c r="B138" s="4">
        <v>136</v>
      </c>
      <c r="C138" s="4">
        <v>20222133</v>
      </c>
      <c r="D138" s="24">
        <v>0</v>
      </c>
      <c r="E138" s="24">
        <v>40</v>
      </c>
      <c r="F138" s="38">
        <f t="shared" si="7"/>
        <v>0</v>
      </c>
      <c r="G138" s="4">
        <f t="shared" si="6"/>
        <v>1</v>
      </c>
      <c r="H138" s="4"/>
    </row>
    <row r="139" ht="17.4" spans="1:8">
      <c r="A139" s="4"/>
      <c r="B139" s="4">
        <v>137</v>
      </c>
      <c r="C139" s="4">
        <v>20222134</v>
      </c>
      <c r="D139" s="24">
        <v>0</v>
      </c>
      <c r="E139" s="24">
        <v>40</v>
      </c>
      <c r="F139" s="38">
        <f t="shared" si="7"/>
        <v>0</v>
      </c>
      <c r="G139" s="4">
        <f t="shared" si="6"/>
        <v>1</v>
      </c>
      <c r="H139" s="4"/>
    </row>
    <row r="140" ht="17.4" spans="1:8">
      <c r="A140" s="4"/>
      <c r="B140" s="4">
        <v>138</v>
      </c>
      <c r="C140" s="4">
        <v>20222135</v>
      </c>
      <c r="D140" s="24">
        <v>0</v>
      </c>
      <c r="E140" s="24">
        <v>40</v>
      </c>
      <c r="F140" s="38">
        <f t="shared" si="7"/>
        <v>0</v>
      </c>
      <c r="G140" s="4">
        <f t="shared" si="6"/>
        <v>1</v>
      </c>
      <c r="H140" s="4"/>
    </row>
    <row r="141" ht="17.4" spans="1:8">
      <c r="A141" s="4"/>
      <c r="B141" s="4">
        <v>139</v>
      </c>
      <c r="C141" s="4">
        <v>20222136</v>
      </c>
      <c r="D141" s="24">
        <v>8</v>
      </c>
      <c r="E141" s="24">
        <v>40</v>
      </c>
      <c r="F141" s="38">
        <f t="shared" si="7"/>
        <v>0.2</v>
      </c>
      <c r="G141" s="4">
        <f t="shared" si="6"/>
        <v>44</v>
      </c>
      <c r="H141" s="4"/>
    </row>
    <row r="142" ht="17.4" spans="1:8">
      <c r="A142" s="4"/>
      <c r="B142" s="4">
        <v>140</v>
      </c>
      <c r="C142" s="4">
        <v>20222141</v>
      </c>
      <c r="D142" s="24">
        <v>0</v>
      </c>
      <c r="E142" s="24">
        <v>43</v>
      </c>
      <c r="F142" s="38">
        <f t="shared" si="7"/>
        <v>0</v>
      </c>
      <c r="G142" s="4">
        <f t="shared" si="6"/>
        <v>1</v>
      </c>
      <c r="H142" s="4"/>
    </row>
    <row r="143" ht="17.4" spans="1:8">
      <c r="A143" s="4"/>
      <c r="B143" s="4">
        <v>141</v>
      </c>
      <c r="C143" s="4">
        <v>20222142</v>
      </c>
      <c r="D143" s="24">
        <v>0</v>
      </c>
      <c r="E143" s="24">
        <v>42</v>
      </c>
      <c r="F143" s="38">
        <f t="shared" si="7"/>
        <v>0</v>
      </c>
      <c r="G143" s="4">
        <f t="shared" si="6"/>
        <v>1</v>
      </c>
      <c r="H143" s="4"/>
    </row>
    <row r="144" ht="17.4" spans="1:8">
      <c r="A144" s="4"/>
      <c r="B144" s="4">
        <v>142</v>
      </c>
      <c r="C144" s="4">
        <v>20222143</v>
      </c>
      <c r="D144" s="24">
        <v>0</v>
      </c>
      <c r="E144" s="24">
        <v>45</v>
      </c>
      <c r="F144" s="38">
        <f t="shared" si="7"/>
        <v>0</v>
      </c>
      <c r="G144" s="4">
        <f t="shared" si="6"/>
        <v>1</v>
      </c>
      <c r="H144" s="4"/>
    </row>
    <row r="145" ht="17.4" spans="1:8">
      <c r="A145" s="4"/>
      <c r="B145" s="4">
        <v>143</v>
      </c>
      <c r="C145" s="4">
        <v>20222144</v>
      </c>
      <c r="D145" s="24">
        <v>0</v>
      </c>
      <c r="E145" s="24">
        <v>45</v>
      </c>
      <c r="F145" s="38">
        <f t="shared" si="7"/>
        <v>0</v>
      </c>
      <c r="G145" s="4">
        <f t="shared" si="6"/>
        <v>1</v>
      </c>
      <c r="H145" s="4"/>
    </row>
    <row r="146" ht="17.4" spans="1:8">
      <c r="A146" s="4" t="s">
        <v>6</v>
      </c>
      <c r="B146" s="4">
        <v>144</v>
      </c>
      <c r="C146" s="5">
        <v>20192431</v>
      </c>
      <c r="D146" s="4">
        <v>0</v>
      </c>
      <c r="E146" s="4">
        <v>36</v>
      </c>
      <c r="F146" s="38">
        <f t="shared" si="7"/>
        <v>0</v>
      </c>
      <c r="G146" s="4">
        <f>RANK(F146,$F$146:$F$191,1)</f>
        <v>1</v>
      </c>
      <c r="H146" s="4"/>
    </row>
    <row r="147" ht="17.4" spans="1:8">
      <c r="A147" s="4"/>
      <c r="B147" s="4">
        <v>145</v>
      </c>
      <c r="C147" s="5">
        <v>20192432</v>
      </c>
      <c r="D147" s="4">
        <v>0</v>
      </c>
      <c r="E147" s="4">
        <v>36</v>
      </c>
      <c r="F147" s="38">
        <f t="shared" si="7"/>
        <v>0</v>
      </c>
      <c r="G147" s="4">
        <f t="shared" ref="G147:G191" si="8">RANK(F147,$F$146:$F$191,1)</f>
        <v>1</v>
      </c>
      <c r="H147" s="4"/>
    </row>
    <row r="148" ht="17.4" spans="1:8">
      <c r="A148" s="4"/>
      <c r="B148" s="4">
        <v>146</v>
      </c>
      <c r="C148" s="5">
        <v>20192433</v>
      </c>
      <c r="D148" s="4">
        <v>0</v>
      </c>
      <c r="E148" s="4">
        <v>36</v>
      </c>
      <c r="F148" s="38">
        <f t="shared" si="7"/>
        <v>0</v>
      </c>
      <c r="G148" s="4">
        <f t="shared" si="8"/>
        <v>1</v>
      </c>
      <c r="H148" s="4"/>
    </row>
    <row r="149" ht="17.4" spans="1:8">
      <c r="A149" s="4"/>
      <c r="B149" s="4">
        <v>147</v>
      </c>
      <c r="C149" s="5">
        <v>20192434</v>
      </c>
      <c r="D149" s="4">
        <v>0</v>
      </c>
      <c r="E149" s="4">
        <v>35</v>
      </c>
      <c r="F149" s="38">
        <f t="shared" si="7"/>
        <v>0</v>
      </c>
      <c r="G149" s="4">
        <f t="shared" si="8"/>
        <v>1</v>
      </c>
      <c r="H149" s="4"/>
    </row>
    <row r="150" ht="17.4" spans="1:8">
      <c r="A150" s="4"/>
      <c r="B150" s="4">
        <v>148</v>
      </c>
      <c r="C150" s="5">
        <v>20192435</v>
      </c>
      <c r="D150" s="4">
        <v>0</v>
      </c>
      <c r="E150" s="4">
        <v>24</v>
      </c>
      <c r="F150" s="38">
        <f t="shared" si="7"/>
        <v>0</v>
      </c>
      <c r="G150" s="4">
        <f t="shared" si="8"/>
        <v>1</v>
      </c>
      <c r="H150" s="4"/>
    </row>
    <row r="151" ht="17.4" spans="1:8">
      <c r="A151" s="4"/>
      <c r="B151" s="4">
        <v>149</v>
      </c>
      <c r="C151" s="5">
        <v>20192436</v>
      </c>
      <c r="D151" s="4">
        <v>0</v>
      </c>
      <c r="E151" s="4">
        <v>25</v>
      </c>
      <c r="F151" s="38">
        <f t="shared" si="7"/>
        <v>0</v>
      </c>
      <c r="G151" s="4">
        <f t="shared" si="8"/>
        <v>1</v>
      </c>
      <c r="H151" s="4"/>
    </row>
    <row r="152" ht="17.4" spans="1:8">
      <c r="A152" s="4"/>
      <c r="B152" s="4">
        <v>150</v>
      </c>
      <c r="C152" s="5">
        <v>20192437</v>
      </c>
      <c r="D152" s="4">
        <v>0</v>
      </c>
      <c r="E152" s="4">
        <v>28</v>
      </c>
      <c r="F152" s="38">
        <f t="shared" si="7"/>
        <v>0</v>
      </c>
      <c r="G152" s="4">
        <f t="shared" si="8"/>
        <v>1</v>
      </c>
      <c r="H152" s="4"/>
    </row>
    <row r="153" ht="17.4" spans="1:8">
      <c r="A153" s="4"/>
      <c r="B153" s="4">
        <v>151</v>
      </c>
      <c r="C153" s="5">
        <v>20192531</v>
      </c>
      <c r="D153" s="4">
        <v>0</v>
      </c>
      <c r="E153" s="4">
        <v>35</v>
      </c>
      <c r="F153" s="38">
        <f t="shared" si="7"/>
        <v>0</v>
      </c>
      <c r="G153" s="4">
        <f t="shared" si="8"/>
        <v>1</v>
      </c>
      <c r="H153" s="4"/>
    </row>
    <row r="154" ht="17.4" spans="1:8">
      <c r="A154" s="4"/>
      <c r="B154" s="4">
        <v>152</v>
      </c>
      <c r="C154" s="5">
        <v>20192532</v>
      </c>
      <c r="D154" s="4">
        <v>0</v>
      </c>
      <c r="E154" s="4">
        <v>38</v>
      </c>
      <c r="F154" s="38">
        <f t="shared" si="7"/>
        <v>0</v>
      </c>
      <c r="G154" s="4">
        <f t="shared" si="8"/>
        <v>1</v>
      </c>
      <c r="H154" s="4"/>
    </row>
    <row r="155" ht="17.4" spans="1:8">
      <c r="A155" s="4"/>
      <c r="B155" s="4">
        <v>153</v>
      </c>
      <c r="C155" s="5">
        <v>20192533</v>
      </c>
      <c r="D155" s="4">
        <v>0</v>
      </c>
      <c r="E155" s="4">
        <v>37</v>
      </c>
      <c r="F155" s="38">
        <f t="shared" si="7"/>
        <v>0</v>
      </c>
      <c r="G155" s="4">
        <f t="shared" si="8"/>
        <v>1</v>
      </c>
      <c r="H155" s="4"/>
    </row>
    <row r="156" ht="17.4" spans="1:8">
      <c r="A156" s="4"/>
      <c r="B156" s="4">
        <v>154</v>
      </c>
      <c r="C156" s="5">
        <v>20192534</v>
      </c>
      <c r="D156" s="4">
        <v>0</v>
      </c>
      <c r="E156" s="4">
        <v>33</v>
      </c>
      <c r="F156" s="38">
        <f t="shared" si="7"/>
        <v>0</v>
      </c>
      <c r="G156" s="4">
        <f t="shared" si="8"/>
        <v>1</v>
      </c>
      <c r="H156" s="4"/>
    </row>
    <row r="157" ht="17.4" spans="1:8">
      <c r="A157" s="4"/>
      <c r="B157" s="4">
        <v>155</v>
      </c>
      <c r="C157" s="5">
        <v>20192535</v>
      </c>
      <c r="D157" s="4">
        <v>0</v>
      </c>
      <c r="E157" s="4">
        <v>29</v>
      </c>
      <c r="F157" s="38">
        <f t="shared" si="7"/>
        <v>0</v>
      </c>
      <c r="G157" s="4">
        <f t="shared" si="8"/>
        <v>1</v>
      </c>
      <c r="H157" s="4"/>
    </row>
    <row r="158" ht="17.4" spans="1:8">
      <c r="A158" s="4"/>
      <c r="B158" s="4">
        <v>156</v>
      </c>
      <c r="C158" s="5">
        <v>20192536</v>
      </c>
      <c r="D158" s="4">
        <v>0</v>
      </c>
      <c r="E158" s="4">
        <v>29</v>
      </c>
      <c r="F158" s="38">
        <f t="shared" si="7"/>
        <v>0</v>
      </c>
      <c r="G158" s="4">
        <f t="shared" si="8"/>
        <v>1</v>
      </c>
      <c r="H158" s="4"/>
    </row>
    <row r="159" ht="17.4" spans="1:8">
      <c r="A159" s="4"/>
      <c r="B159" s="4">
        <v>157</v>
      </c>
      <c r="C159" s="5">
        <v>20202430</v>
      </c>
      <c r="D159" s="4">
        <v>1</v>
      </c>
      <c r="E159" s="4">
        <v>41</v>
      </c>
      <c r="F159" s="38">
        <f t="shared" si="7"/>
        <v>0.024390243902439</v>
      </c>
      <c r="G159" s="4">
        <f t="shared" si="8"/>
        <v>27</v>
      </c>
      <c r="H159" s="4"/>
    </row>
    <row r="160" ht="17.4" spans="1:8">
      <c r="A160" s="4"/>
      <c r="B160" s="4">
        <v>158</v>
      </c>
      <c r="C160" s="5">
        <v>20202431</v>
      </c>
      <c r="D160" s="4">
        <v>0</v>
      </c>
      <c r="E160" s="4">
        <v>42</v>
      </c>
      <c r="F160" s="38">
        <f t="shared" si="7"/>
        <v>0</v>
      </c>
      <c r="G160" s="4">
        <f t="shared" si="8"/>
        <v>1</v>
      </c>
      <c r="H160" s="4"/>
    </row>
    <row r="161" ht="17.4" spans="1:8">
      <c r="A161" s="4"/>
      <c r="B161" s="4">
        <v>159</v>
      </c>
      <c r="C161" s="5">
        <v>20202432</v>
      </c>
      <c r="D161" s="4">
        <v>11</v>
      </c>
      <c r="E161" s="4">
        <v>40</v>
      </c>
      <c r="F161" s="38">
        <f t="shared" si="7"/>
        <v>0.275</v>
      </c>
      <c r="G161" s="4">
        <f t="shared" si="8"/>
        <v>45</v>
      </c>
      <c r="H161" s="4"/>
    </row>
    <row r="162" ht="17.4" spans="1:8">
      <c r="A162" s="4"/>
      <c r="B162" s="4">
        <v>160</v>
      </c>
      <c r="C162" s="5">
        <v>20202433</v>
      </c>
      <c r="D162" s="4">
        <v>2</v>
      </c>
      <c r="E162" s="4">
        <v>39</v>
      </c>
      <c r="F162" s="38">
        <f t="shared" si="7"/>
        <v>0.0512820512820513</v>
      </c>
      <c r="G162" s="4">
        <f t="shared" si="8"/>
        <v>34</v>
      </c>
      <c r="H162" s="4"/>
    </row>
    <row r="163" ht="17.4" spans="1:8">
      <c r="A163" s="4"/>
      <c r="B163" s="4">
        <v>161</v>
      </c>
      <c r="C163" s="5">
        <v>20202434</v>
      </c>
      <c r="D163" s="4">
        <v>0</v>
      </c>
      <c r="E163" s="4">
        <v>43</v>
      </c>
      <c r="F163" s="38">
        <f t="shared" si="7"/>
        <v>0</v>
      </c>
      <c r="G163" s="4">
        <f t="shared" si="8"/>
        <v>1</v>
      </c>
      <c r="H163" s="4"/>
    </row>
    <row r="164" ht="17.4" spans="1:8">
      <c r="A164" s="4"/>
      <c r="B164" s="4">
        <v>162</v>
      </c>
      <c r="C164" s="5">
        <v>20202435</v>
      </c>
      <c r="D164" s="4">
        <v>15</v>
      </c>
      <c r="E164" s="4">
        <v>50</v>
      </c>
      <c r="F164" s="38">
        <f t="shared" si="7"/>
        <v>0.3</v>
      </c>
      <c r="G164" s="4">
        <f t="shared" si="8"/>
        <v>46</v>
      </c>
      <c r="H164" s="4"/>
    </row>
    <row r="165" ht="17.4" spans="1:8">
      <c r="A165" s="4"/>
      <c r="B165" s="4">
        <v>163</v>
      </c>
      <c r="C165" s="5">
        <v>20202531</v>
      </c>
      <c r="D165" s="4">
        <v>3</v>
      </c>
      <c r="E165" s="4">
        <v>39</v>
      </c>
      <c r="F165" s="38">
        <f t="shared" si="7"/>
        <v>0.0769230769230769</v>
      </c>
      <c r="G165" s="4">
        <f t="shared" si="8"/>
        <v>36</v>
      </c>
      <c r="H165" s="4"/>
    </row>
    <row r="166" ht="17.4" spans="1:8">
      <c r="A166" s="4"/>
      <c r="B166" s="4">
        <v>164</v>
      </c>
      <c r="C166" s="5">
        <v>20202532</v>
      </c>
      <c r="D166" s="4">
        <v>3</v>
      </c>
      <c r="E166" s="4">
        <v>34</v>
      </c>
      <c r="F166" s="38">
        <f t="shared" si="7"/>
        <v>0.0882352941176471</v>
      </c>
      <c r="G166" s="4">
        <f t="shared" si="8"/>
        <v>38</v>
      </c>
      <c r="H166" s="4"/>
    </row>
    <row r="167" ht="17.4" spans="1:8">
      <c r="A167" s="4"/>
      <c r="B167" s="4">
        <v>165</v>
      </c>
      <c r="C167" s="5">
        <v>20202533</v>
      </c>
      <c r="D167" s="4">
        <v>2</v>
      </c>
      <c r="E167" s="4">
        <v>40</v>
      </c>
      <c r="F167" s="38">
        <f t="shared" si="7"/>
        <v>0.05</v>
      </c>
      <c r="G167" s="4">
        <f t="shared" si="8"/>
        <v>33</v>
      </c>
      <c r="H167" s="4"/>
    </row>
    <row r="168" ht="17.4" spans="1:8">
      <c r="A168" s="4"/>
      <c r="B168" s="4">
        <v>166</v>
      </c>
      <c r="C168" s="5">
        <v>20202534</v>
      </c>
      <c r="D168" s="4">
        <v>0</v>
      </c>
      <c r="E168" s="4">
        <v>36</v>
      </c>
      <c r="F168" s="38">
        <f t="shared" si="7"/>
        <v>0</v>
      </c>
      <c r="G168" s="4">
        <f t="shared" si="8"/>
        <v>1</v>
      </c>
      <c r="H168" s="4"/>
    </row>
    <row r="169" ht="17.4" spans="1:8">
      <c r="A169" s="4"/>
      <c r="B169" s="4">
        <v>167</v>
      </c>
      <c r="C169" s="5">
        <v>20202535</v>
      </c>
      <c r="D169" s="4">
        <v>1</v>
      </c>
      <c r="E169" s="4">
        <v>27</v>
      </c>
      <c r="F169" s="38">
        <f t="shared" si="7"/>
        <v>0.037037037037037</v>
      </c>
      <c r="G169" s="4">
        <f t="shared" si="8"/>
        <v>31</v>
      </c>
      <c r="H169" s="4"/>
    </row>
    <row r="170" ht="17.4" spans="1:8">
      <c r="A170" s="4"/>
      <c r="B170" s="4">
        <v>168</v>
      </c>
      <c r="C170" s="5">
        <v>20202536</v>
      </c>
      <c r="D170" s="4">
        <v>0</v>
      </c>
      <c r="E170" s="4">
        <v>26</v>
      </c>
      <c r="F170" s="38">
        <f t="shared" si="7"/>
        <v>0</v>
      </c>
      <c r="G170" s="4">
        <f t="shared" si="8"/>
        <v>1</v>
      </c>
      <c r="H170" s="4"/>
    </row>
    <row r="171" ht="17.4" spans="1:8">
      <c r="A171" s="4"/>
      <c r="B171" s="4">
        <v>169</v>
      </c>
      <c r="C171" s="5">
        <v>20212431</v>
      </c>
      <c r="D171" s="4">
        <v>4</v>
      </c>
      <c r="E171" s="4">
        <v>50</v>
      </c>
      <c r="F171" s="38">
        <f t="shared" si="7"/>
        <v>0.08</v>
      </c>
      <c r="G171" s="4">
        <f t="shared" si="8"/>
        <v>37</v>
      </c>
      <c r="H171" s="4"/>
    </row>
    <row r="172" ht="17.4" spans="1:8">
      <c r="A172" s="4"/>
      <c r="B172" s="4">
        <v>170</v>
      </c>
      <c r="C172" s="5">
        <v>20212432</v>
      </c>
      <c r="D172" s="4">
        <v>0</v>
      </c>
      <c r="E172" s="4">
        <v>50</v>
      </c>
      <c r="F172" s="38">
        <f t="shared" si="7"/>
        <v>0</v>
      </c>
      <c r="G172" s="4">
        <f t="shared" si="8"/>
        <v>1</v>
      </c>
      <c r="H172" s="4"/>
    </row>
    <row r="173" ht="17.4" spans="1:8">
      <c r="A173" s="4"/>
      <c r="B173" s="4">
        <v>171</v>
      </c>
      <c r="C173" s="5">
        <v>20212433</v>
      </c>
      <c r="D173" s="4">
        <v>9</v>
      </c>
      <c r="E173" s="4">
        <v>49</v>
      </c>
      <c r="F173" s="38">
        <f t="shared" si="7"/>
        <v>0.183673469387755</v>
      </c>
      <c r="G173" s="4">
        <f t="shared" si="8"/>
        <v>42</v>
      </c>
      <c r="H173" s="4"/>
    </row>
    <row r="174" ht="17.4" spans="1:8">
      <c r="A174" s="4"/>
      <c r="B174" s="4">
        <v>172</v>
      </c>
      <c r="C174" s="5">
        <v>20212434</v>
      </c>
      <c r="D174" s="4">
        <v>7</v>
      </c>
      <c r="E174" s="4">
        <v>49</v>
      </c>
      <c r="F174" s="38">
        <f t="shared" si="7"/>
        <v>0.142857142857143</v>
      </c>
      <c r="G174" s="4">
        <f t="shared" si="8"/>
        <v>40</v>
      </c>
      <c r="H174" s="4"/>
    </row>
    <row r="175" ht="17.4" spans="1:8">
      <c r="A175" s="4"/>
      <c r="B175" s="4">
        <v>173</v>
      </c>
      <c r="C175" s="5">
        <v>20212435</v>
      </c>
      <c r="D175" s="4">
        <v>0</v>
      </c>
      <c r="E175" s="4">
        <v>49</v>
      </c>
      <c r="F175" s="38">
        <f t="shared" si="7"/>
        <v>0</v>
      </c>
      <c r="G175" s="4">
        <f t="shared" si="8"/>
        <v>1</v>
      </c>
      <c r="H175" s="4"/>
    </row>
    <row r="176" ht="17.4" spans="1:8">
      <c r="A176" s="4"/>
      <c r="B176" s="4">
        <v>174</v>
      </c>
      <c r="C176" s="5">
        <v>20212531</v>
      </c>
      <c r="D176" s="4">
        <v>0</v>
      </c>
      <c r="E176" s="4">
        <v>33</v>
      </c>
      <c r="F176" s="38">
        <f t="shared" si="7"/>
        <v>0</v>
      </c>
      <c r="G176" s="4">
        <f t="shared" si="8"/>
        <v>1</v>
      </c>
      <c r="H176" s="4"/>
    </row>
    <row r="177" ht="17.4" spans="1:8">
      <c r="A177" s="4"/>
      <c r="B177" s="4">
        <v>175</v>
      </c>
      <c r="C177" s="5">
        <v>20212532</v>
      </c>
      <c r="D177" s="4">
        <v>1</v>
      </c>
      <c r="E177" s="4">
        <v>35</v>
      </c>
      <c r="F177" s="38">
        <f t="shared" si="7"/>
        <v>0.0285714285714286</v>
      </c>
      <c r="G177" s="4">
        <f t="shared" si="8"/>
        <v>28</v>
      </c>
      <c r="H177" s="4"/>
    </row>
    <row r="178" ht="17.4" spans="1:8">
      <c r="A178" s="4"/>
      <c r="B178" s="4">
        <v>176</v>
      </c>
      <c r="C178" s="5">
        <v>20212533</v>
      </c>
      <c r="D178" s="4">
        <v>4</v>
      </c>
      <c r="E178" s="4">
        <v>30</v>
      </c>
      <c r="F178" s="38">
        <f t="shared" si="7"/>
        <v>0.133333333333333</v>
      </c>
      <c r="G178" s="4">
        <f t="shared" si="8"/>
        <v>39</v>
      </c>
      <c r="H178" s="4"/>
    </row>
    <row r="179" ht="17.4" spans="1:8">
      <c r="A179" s="4"/>
      <c r="B179" s="4">
        <v>177</v>
      </c>
      <c r="C179" s="5">
        <v>20212534</v>
      </c>
      <c r="D179" s="4">
        <v>0</v>
      </c>
      <c r="E179" s="4">
        <v>39</v>
      </c>
      <c r="F179" s="38">
        <f t="shared" si="7"/>
        <v>0</v>
      </c>
      <c r="G179" s="4">
        <f t="shared" si="8"/>
        <v>1</v>
      </c>
      <c r="H179" s="4"/>
    </row>
    <row r="180" ht="17.4" spans="1:8">
      <c r="A180" s="4"/>
      <c r="B180" s="4">
        <v>178</v>
      </c>
      <c r="C180" s="5">
        <v>20212535</v>
      </c>
      <c r="D180" s="4">
        <v>5</v>
      </c>
      <c r="E180" s="4">
        <v>27</v>
      </c>
      <c r="F180" s="38">
        <f t="shared" si="7"/>
        <v>0.185185185185185</v>
      </c>
      <c r="G180" s="4">
        <f t="shared" si="8"/>
        <v>43</v>
      </c>
      <c r="H180" s="4"/>
    </row>
    <row r="181" ht="17.4" spans="1:8">
      <c r="A181" s="4"/>
      <c r="B181" s="4">
        <v>179</v>
      </c>
      <c r="C181" s="5">
        <v>20222431</v>
      </c>
      <c r="D181" s="4">
        <v>6</v>
      </c>
      <c r="E181" s="4">
        <v>34</v>
      </c>
      <c r="F181" s="38">
        <f t="shared" si="7"/>
        <v>0.176470588235294</v>
      </c>
      <c r="G181" s="4">
        <f t="shared" si="8"/>
        <v>41</v>
      </c>
      <c r="H181" s="4"/>
    </row>
    <row r="182" ht="17.4" spans="1:8">
      <c r="A182" s="4"/>
      <c r="B182" s="4">
        <v>180</v>
      </c>
      <c r="C182" s="5">
        <v>20222432</v>
      </c>
      <c r="D182" s="4">
        <v>0</v>
      </c>
      <c r="E182" s="4">
        <v>34</v>
      </c>
      <c r="F182" s="38">
        <f t="shared" si="7"/>
        <v>0</v>
      </c>
      <c r="G182" s="4">
        <f t="shared" si="8"/>
        <v>1</v>
      </c>
      <c r="H182" s="4"/>
    </row>
    <row r="183" ht="17.4" spans="1:8">
      <c r="A183" s="4"/>
      <c r="B183" s="4">
        <v>181</v>
      </c>
      <c r="C183" s="5">
        <v>20222433</v>
      </c>
      <c r="D183" s="4">
        <v>9</v>
      </c>
      <c r="E183" s="4">
        <v>34</v>
      </c>
      <c r="F183" s="38">
        <f t="shared" si="7"/>
        <v>0.264705882352941</v>
      </c>
      <c r="G183" s="4">
        <f t="shared" si="8"/>
        <v>44</v>
      </c>
      <c r="H183" s="4"/>
    </row>
    <row r="184" ht="17.4" spans="1:8">
      <c r="A184" s="4"/>
      <c r="B184" s="4">
        <v>182</v>
      </c>
      <c r="C184" s="5">
        <v>20222434</v>
      </c>
      <c r="D184" s="4">
        <v>1</v>
      </c>
      <c r="E184" s="4">
        <v>33</v>
      </c>
      <c r="F184" s="38">
        <f t="shared" si="7"/>
        <v>0.0303030303030303</v>
      </c>
      <c r="G184" s="4">
        <f t="shared" si="8"/>
        <v>30</v>
      </c>
      <c r="H184" s="4"/>
    </row>
    <row r="185" ht="17.4" spans="1:8">
      <c r="A185" s="4"/>
      <c r="B185" s="4">
        <v>183</v>
      </c>
      <c r="C185" s="5">
        <v>20222435</v>
      </c>
      <c r="D185" s="4">
        <v>0</v>
      </c>
      <c r="E185" s="4">
        <v>45</v>
      </c>
      <c r="F185" s="38">
        <f t="shared" si="7"/>
        <v>0</v>
      </c>
      <c r="G185" s="4">
        <f t="shared" si="8"/>
        <v>1</v>
      </c>
      <c r="H185" s="4"/>
    </row>
    <row r="186" ht="17.4" spans="1:8">
      <c r="A186" s="4"/>
      <c r="B186" s="4">
        <v>184</v>
      </c>
      <c r="C186" s="5">
        <v>20222436</v>
      </c>
      <c r="D186" s="4">
        <v>0</v>
      </c>
      <c r="E186" s="4">
        <v>45</v>
      </c>
      <c r="F186" s="38">
        <f t="shared" si="7"/>
        <v>0</v>
      </c>
      <c r="G186" s="4">
        <f t="shared" si="8"/>
        <v>1</v>
      </c>
      <c r="H186" s="4"/>
    </row>
    <row r="187" ht="17.4" spans="1:8">
      <c r="A187" s="4"/>
      <c r="B187" s="4">
        <v>185</v>
      </c>
      <c r="C187" s="5">
        <v>20222441</v>
      </c>
      <c r="D187" s="4">
        <v>2</v>
      </c>
      <c r="E187" s="4">
        <v>50</v>
      </c>
      <c r="F187" s="38">
        <f t="shared" si="7"/>
        <v>0.04</v>
      </c>
      <c r="G187" s="4">
        <f t="shared" si="8"/>
        <v>32</v>
      </c>
      <c r="H187" s="4"/>
    </row>
    <row r="188" ht="17.4" spans="1:8">
      <c r="A188" s="4"/>
      <c r="B188" s="4">
        <v>186</v>
      </c>
      <c r="C188" s="5">
        <v>20222531</v>
      </c>
      <c r="D188" s="4">
        <v>1</v>
      </c>
      <c r="E188" s="4">
        <v>35</v>
      </c>
      <c r="F188" s="38">
        <f t="shared" si="7"/>
        <v>0.0285714285714286</v>
      </c>
      <c r="G188" s="4">
        <f t="shared" si="8"/>
        <v>28</v>
      </c>
      <c r="H188" s="4"/>
    </row>
    <row r="189" ht="17.4" spans="1:8">
      <c r="A189" s="4"/>
      <c r="B189" s="4">
        <v>187</v>
      </c>
      <c r="C189" s="5">
        <v>20222532</v>
      </c>
      <c r="D189" s="4">
        <v>2</v>
      </c>
      <c r="E189" s="4">
        <v>35</v>
      </c>
      <c r="F189" s="38">
        <f t="shared" si="7"/>
        <v>0.0571428571428571</v>
      </c>
      <c r="G189" s="4">
        <f t="shared" si="8"/>
        <v>35</v>
      </c>
      <c r="H189" s="4"/>
    </row>
    <row r="190" ht="17.4" spans="1:8">
      <c r="A190" s="4"/>
      <c r="B190" s="4">
        <v>188</v>
      </c>
      <c r="C190" s="5">
        <v>20222533</v>
      </c>
      <c r="D190" s="4">
        <v>0</v>
      </c>
      <c r="E190" s="4">
        <v>35</v>
      </c>
      <c r="F190" s="38">
        <f t="shared" si="7"/>
        <v>0</v>
      </c>
      <c r="G190" s="4">
        <f t="shared" si="8"/>
        <v>1</v>
      </c>
      <c r="H190" s="4"/>
    </row>
    <row r="191" ht="17.4" spans="1:8">
      <c r="A191" s="4"/>
      <c r="B191" s="4">
        <v>189</v>
      </c>
      <c r="C191" s="5">
        <v>20222541</v>
      </c>
      <c r="D191" s="4">
        <v>0</v>
      </c>
      <c r="E191" s="4">
        <v>38</v>
      </c>
      <c r="F191" s="38">
        <f t="shared" si="7"/>
        <v>0</v>
      </c>
      <c r="G191" s="4">
        <f t="shared" si="8"/>
        <v>1</v>
      </c>
      <c r="H191" s="4"/>
    </row>
    <row r="192" ht="17.4" spans="1:8">
      <c r="A192" s="4" t="s">
        <v>7</v>
      </c>
      <c r="B192" s="4">
        <v>190</v>
      </c>
      <c r="C192" s="5">
        <v>20192631</v>
      </c>
      <c r="D192" s="4">
        <v>0</v>
      </c>
      <c r="E192" s="29">
        <v>39</v>
      </c>
      <c r="F192" s="38">
        <f t="shared" si="7"/>
        <v>0</v>
      </c>
      <c r="G192" s="4">
        <f>RANK(F192,$F$192:$F$210,1)</f>
        <v>1</v>
      </c>
      <c r="H192" s="5"/>
    </row>
    <row r="193" ht="17.4" spans="1:8">
      <c r="A193" s="4"/>
      <c r="B193" s="4">
        <v>191</v>
      </c>
      <c r="C193" s="5">
        <v>20192632</v>
      </c>
      <c r="D193" s="4">
        <v>0</v>
      </c>
      <c r="E193" s="29">
        <v>39</v>
      </c>
      <c r="F193" s="38">
        <f t="shared" si="7"/>
        <v>0</v>
      </c>
      <c r="G193" s="4">
        <f t="shared" ref="G193:G210" si="9">RANK(F193,$F$192:$F$210,1)</f>
        <v>1</v>
      </c>
      <c r="H193" s="4"/>
    </row>
    <row r="194" ht="17.4" spans="1:8">
      <c r="A194" s="4"/>
      <c r="B194" s="4">
        <v>192</v>
      </c>
      <c r="C194" s="5">
        <v>20192633</v>
      </c>
      <c r="D194" s="4">
        <v>0</v>
      </c>
      <c r="E194" s="29">
        <v>36</v>
      </c>
      <c r="F194" s="38">
        <f t="shared" si="7"/>
        <v>0</v>
      </c>
      <c r="G194" s="4">
        <f t="shared" si="9"/>
        <v>1</v>
      </c>
      <c r="H194" s="4"/>
    </row>
    <row r="195" ht="17.4" spans="1:8">
      <c r="A195" s="4"/>
      <c r="B195" s="4">
        <v>193</v>
      </c>
      <c r="C195" s="5">
        <v>20192634</v>
      </c>
      <c r="D195" s="4">
        <v>0</v>
      </c>
      <c r="E195" s="29">
        <v>35</v>
      </c>
      <c r="F195" s="38">
        <f t="shared" ref="F195:F211" si="10">D195/E195</f>
        <v>0</v>
      </c>
      <c r="G195" s="4">
        <f t="shared" si="9"/>
        <v>1</v>
      </c>
      <c r="H195" s="4"/>
    </row>
    <row r="196" ht="17.4" spans="1:8">
      <c r="A196" s="4"/>
      <c r="B196" s="4">
        <v>194</v>
      </c>
      <c r="C196" s="5">
        <v>20202631</v>
      </c>
      <c r="D196" s="4">
        <v>1</v>
      </c>
      <c r="E196" s="29">
        <v>47</v>
      </c>
      <c r="F196" s="38">
        <f t="shared" si="10"/>
        <v>0.0212765957446809</v>
      </c>
      <c r="G196" s="4">
        <f t="shared" si="9"/>
        <v>11</v>
      </c>
      <c r="H196" s="4"/>
    </row>
    <row r="197" ht="17.4" spans="1:8">
      <c r="A197" s="4"/>
      <c r="B197" s="4">
        <v>195</v>
      </c>
      <c r="C197" s="5">
        <v>20202632</v>
      </c>
      <c r="D197" s="4">
        <v>6</v>
      </c>
      <c r="E197" s="29">
        <v>45</v>
      </c>
      <c r="F197" s="38">
        <f t="shared" si="10"/>
        <v>0.133333333333333</v>
      </c>
      <c r="G197" s="4">
        <f t="shared" si="9"/>
        <v>19</v>
      </c>
      <c r="H197" s="4"/>
    </row>
    <row r="198" ht="17.4" spans="1:8">
      <c r="A198" s="4"/>
      <c r="B198" s="4">
        <v>196</v>
      </c>
      <c r="C198" s="5">
        <v>20202633</v>
      </c>
      <c r="D198" s="4">
        <v>0</v>
      </c>
      <c r="E198" s="29">
        <v>34</v>
      </c>
      <c r="F198" s="38">
        <f t="shared" si="10"/>
        <v>0</v>
      </c>
      <c r="G198" s="4">
        <f t="shared" si="9"/>
        <v>1</v>
      </c>
      <c r="H198" s="4"/>
    </row>
    <row r="199" ht="17.4" spans="1:8">
      <c r="A199" s="4"/>
      <c r="B199" s="4">
        <v>197</v>
      </c>
      <c r="C199" s="5">
        <v>20202634</v>
      </c>
      <c r="D199" s="4">
        <v>1</v>
      </c>
      <c r="E199" s="29">
        <v>32</v>
      </c>
      <c r="F199" s="38">
        <f t="shared" si="10"/>
        <v>0.03125</v>
      </c>
      <c r="G199" s="4">
        <f t="shared" si="9"/>
        <v>15</v>
      </c>
      <c r="H199" s="4"/>
    </row>
    <row r="200" ht="17.4" spans="1:8">
      <c r="A200" s="4"/>
      <c r="B200" s="4">
        <v>198</v>
      </c>
      <c r="C200" s="5">
        <v>20212631</v>
      </c>
      <c r="D200" s="4">
        <v>0</v>
      </c>
      <c r="E200" s="29">
        <v>39</v>
      </c>
      <c r="F200" s="38">
        <f t="shared" si="10"/>
        <v>0</v>
      </c>
      <c r="G200" s="4">
        <f t="shared" si="9"/>
        <v>1</v>
      </c>
      <c r="H200" s="4"/>
    </row>
    <row r="201" ht="17.4" spans="1:8">
      <c r="A201" s="4"/>
      <c r="B201" s="4">
        <v>199</v>
      </c>
      <c r="C201" s="5">
        <v>20212632</v>
      </c>
      <c r="D201" s="4">
        <v>2</v>
      </c>
      <c r="E201" s="29">
        <v>41</v>
      </c>
      <c r="F201" s="38">
        <f t="shared" si="10"/>
        <v>0.0487804878048781</v>
      </c>
      <c r="G201" s="4">
        <f t="shared" si="9"/>
        <v>16</v>
      </c>
      <c r="H201" s="4"/>
    </row>
    <row r="202" ht="17.4" spans="1:8">
      <c r="A202" s="4"/>
      <c r="B202" s="4">
        <v>200</v>
      </c>
      <c r="C202" s="5">
        <v>20212633</v>
      </c>
      <c r="D202" s="4">
        <v>5</v>
      </c>
      <c r="E202" s="29">
        <v>42</v>
      </c>
      <c r="F202" s="38">
        <f t="shared" si="10"/>
        <v>0.119047619047619</v>
      </c>
      <c r="G202" s="4">
        <f t="shared" si="9"/>
        <v>18</v>
      </c>
      <c r="H202" s="5"/>
    </row>
    <row r="203" ht="17.4" spans="1:8">
      <c r="A203" s="4"/>
      <c r="B203" s="4">
        <v>201</v>
      </c>
      <c r="C203" s="5">
        <v>20212634</v>
      </c>
      <c r="D203" s="4">
        <v>0</v>
      </c>
      <c r="E203" s="29">
        <v>39</v>
      </c>
      <c r="F203" s="38">
        <f t="shared" si="10"/>
        <v>0</v>
      </c>
      <c r="G203" s="4">
        <f t="shared" si="9"/>
        <v>1</v>
      </c>
      <c r="H203" s="4"/>
    </row>
    <row r="204" ht="17.4" spans="1:8">
      <c r="A204" s="4"/>
      <c r="B204" s="4">
        <v>202</v>
      </c>
      <c r="C204" s="5">
        <v>20222631</v>
      </c>
      <c r="D204" s="4">
        <v>0</v>
      </c>
      <c r="E204" s="29">
        <v>35</v>
      </c>
      <c r="F204" s="38">
        <f t="shared" si="10"/>
        <v>0</v>
      </c>
      <c r="G204" s="4">
        <f t="shared" si="9"/>
        <v>1</v>
      </c>
      <c r="H204" s="4"/>
    </row>
    <row r="205" ht="17.4" spans="1:8">
      <c r="A205" s="4"/>
      <c r="B205" s="4">
        <v>203</v>
      </c>
      <c r="C205" s="5">
        <v>20222632</v>
      </c>
      <c r="D205" s="4">
        <v>1</v>
      </c>
      <c r="E205" s="29">
        <v>36</v>
      </c>
      <c r="F205" s="38">
        <f t="shared" si="10"/>
        <v>0.0277777777777778</v>
      </c>
      <c r="G205" s="4">
        <f t="shared" si="9"/>
        <v>12</v>
      </c>
      <c r="H205" s="4"/>
    </row>
    <row r="206" ht="17.4" spans="1:8">
      <c r="A206" s="4"/>
      <c r="B206" s="4">
        <v>204</v>
      </c>
      <c r="C206" s="5">
        <v>20222633</v>
      </c>
      <c r="D206" s="4">
        <v>1</v>
      </c>
      <c r="E206" s="29">
        <v>36</v>
      </c>
      <c r="F206" s="38">
        <f t="shared" si="10"/>
        <v>0.0277777777777778</v>
      </c>
      <c r="G206" s="4">
        <f t="shared" si="9"/>
        <v>12</v>
      </c>
      <c r="H206" s="4"/>
    </row>
    <row r="207" ht="17.4" spans="1:8">
      <c r="A207" s="4"/>
      <c r="B207" s="4">
        <v>205</v>
      </c>
      <c r="C207" s="5">
        <v>20222634</v>
      </c>
      <c r="D207" s="4">
        <v>0</v>
      </c>
      <c r="E207" s="29">
        <v>35</v>
      </c>
      <c r="F207" s="38">
        <f t="shared" si="10"/>
        <v>0</v>
      </c>
      <c r="G207" s="4">
        <f t="shared" si="9"/>
        <v>1</v>
      </c>
      <c r="H207" s="4"/>
    </row>
    <row r="208" ht="17.4" spans="1:8">
      <c r="A208" s="4"/>
      <c r="B208" s="4">
        <v>206</v>
      </c>
      <c r="C208" s="5">
        <v>20222635</v>
      </c>
      <c r="D208" s="4">
        <v>1</v>
      </c>
      <c r="E208" s="29">
        <v>36</v>
      </c>
      <c r="F208" s="38">
        <f t="shared" si="10"/>
        <v>0.0277777777777778</v>
      </c>
      <c r="G208" s="4">
        <f t="shared" si="9"/>
        <v>12</v>
      </c>
      <c r="H208" s="4"/>
    </row>
    <row r="209" ht="17.4" spans="1:8">
      <c r="A209" s="4"/>
      <c r="B209" s="4">
        <v>207</v>
      </c>
      <c r="C209" s="5">
        <v>20222641</v>
      </c>
      <c r="D209" s="4">
        <v>0</v>
      </c>
      <c r="E209" s="29">
        <v>44</v>
      </c>
      <c r="F209" s="38">
        <f t="shared" si="10"/>
        <v>0</v>
      </c>
      <c r="G209" s="4">
        <f t="shared" si="9"/>
        <v>1</v>
      </c>
      <c r="H209" s="4"/>
    </row>
    <row r="210" ht="17.4" spans="1:8">
      <c r="A210" s="4"/>
      <c r="B210" s="4">
        <v>208</v>
      </c>
      <c r="C210" s="5">
        <v>20222642</v>
      </c>
      <c r="D210" s="4">
        <v>2</v>
      </c>
      <c r="E210" s="29">
        <v>37</v>
      </c>
      <c r="F210" s="38">
        <f t="shared" si="10"/>
        <v>0.0540540540540541</v>
      </c>
      <c r="G210" s="4">
        <f t="shared" si="9"/>
        <v>17</v>
      </c>
      <c r="H210" s="4"/>
    </row>
    <row r="211" ht="17.4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38">
        <f t="shared" si="10"/>
        <v>0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18:F19 F3:F7 F30:F191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H1"/>
    </sheetView>
  </sheetViews>
  <sheetFormatPr defaultColWidth="8.72222222222222" defaultRowHeight="14.4" outlineLevelCol="7"/>
  <cols>
    <col min="1" max="1" width="20.8148148148148" customWidth="1"/>
    <col min="2" max="2" width="15.0925925925926" customWidth="1"/>
    <col min="3" max="3" width="15.9074074074074" customWidth="1"/>
    <col min="4" max="4" width="8.09259259259259" customWidth="1"/>
    <col min="5" max="5" width="20.8148148148148" customWidth="1"/>
    <col min="6" max="6" width="7.90740740740741" customWidth="1"/>
    <col min="7" max="7" width="13.1759259259259" customWidth="1"/>
    <col min="8" max="8" width="17.2685185185185" customWidth="1"/>
  </cols>
  <sheetData>
    <row r="1" ht="22.2" spans="1:8">
      <c r="A1" s="31" t="s">
        <v>426</v>
      </c>
      <c r="B1" s="32"/>
      <c r="C1" s="32"/>
      <c r="D1" s="32"/>
      <c r="E1" s="32"/>
      <c r="F1" s="32"/>
      <c r="G1" s="32"/>
      <c r="H1" s="32"/>
    </row>
    <row r="2" ht="20.4" spans="1:8">
      <c r="A2" s="33" t="s">
        <v>22</v>
      </c>
      <c r="B2" s="7" t="s">
        <v>23</v>
      </c>
      <c r="C2" s="7" t="s">
        <v>24</v>
      </c>
      <c r="D2" s="7" t="s">
        <v>26</v>
      </c>
      <c r="E2" s="7" t="s">
        <v>25</v>
      </c>
      <c r="F2" s="7" t="s">
        <v>427</v>
      </c>
      <c r="G2" s="34" t="s">
        <v>428</v>
      </c>
      <c r="H2" s="7" t="s">
        <v>31</v>
      </c>
    </row>
    <row r="3" ht="17.4" spans="1:8">
      <c r="A3" s="4" t="s">
        <v>2</v>
      </c>
      <c r="B3" s="4" t="s">
        <v>429</v>
      </c>
      <c r="C3" s="4"/>
      <c r="D3" s="4"/>
      <c r="E3" s="4"/>
      <c r="F3" s="4"/>
      <c r="G3" s="4"/>
      <c r="H3" s="4"/>
    </row>
    <row r="4" ht="17.4" spans="1:8">
      <c r="A4" s="4" t="s">
        <v>3</v>
      </c>
      <c r="B4" s="4"/>
      <c r="C4" s="4"/>
      <c r="D4" s="4"/>
      <c r="E4" s="4"/>
      <c r="F4" s="4"/>
      <c r="G4" s="4"/>
      <c r="H4" s="4"/>
    </row>
    <row r="5" ht="17.5" customHeight="1" spans="1:8">
      <c r="A5" s="4" t="s">
        <v>4</v>
      </c>
      <c r="B5" s="4">
        <v>20202332</v>
      </c>
      <c r="C5" s="4">
        <v>2020233223</v>
      </c>
      <c r="D5" s="4" t="s">
        <v>245</v>
      </c>
      <c r="E5" s="4" t="s">
        <v>33</v>
      </c>
      <c r="F5" s="35" t="s">
        <v>430</v>
      </c>
      <c r="G5" s="4">
        <v>3.23</v>
      </c>
      <c r="H5" s="4" t="s">
        <v>431</v>
      </c>
    </row>
    <row r="6" ht="17.5" customHeight="1" spans="1:8">
      <c r="A6" s="4"/>
      <c r="B6" s="4">
        <v>20202933</v>
      </c>
      <c r="C6" s="4">
        <v>2020293305</v>
      </c>
      <c r="D6" s="4" t="s">
        <v>432</v>
      </c>
      <c r="E6" s="4" t="s">
        <v>433</v>
      </c>
      <c r="F6" s="35" t="s">
        <v>430</v>
      </c>
      <c r="G6" s="4">
        <v>3.24</v>
      </c>
      <c r="H6" s="4" t="s">
        <v>434</v>
      </c>
    </row>
    <row r="7" ht="17.5" customHeight="1" spans="1:8">
      <c r="A7" s="4"/>
      <c r="B7" s="4"/>
      <c r="C7" s="4">
        <v>2020293310</v>
      </c>
      <c r="D7" s="4" t="s">
        <v>435</v>
      </c>
      <c r="E7" s="4" t="s">
        <v>433</v>
      </c>
      <c r="F7" s="35" t="s">
        <v>430</v>
      </c>
      <c r="G7" s="4">
        <v>3.24</v>
      </c>
      <c r="H7" s="4" t="s">
        <v>436</v>
      </c>
    </row>
    <row r="8" ht="17.5" customHeight="1" spans="1:8">
      <c r="A8" s="4"/>
      <c r="B8" s="4"/>
      <c r="C8" s="4">
        <v>2020293311</v>
      </c>
      <c r="D8" s="4" t="s">
        <v>437</v>
      </c>
      <c r="E8" s="4" t="s">
        <v>433</v>
      </c>
      <c r="F8" s="35" t="s">
        <v>430</v>
      </c>
      <c r="G8" s="4">
        <v>3.24</v>
      </c>
      <c r="H8" s="4" t="s">
        <v>436</v>
      </c>
    </row>
    <row r="9" ht="17.4" spans="1:8">
      <c r="A9" s="4"/>
      <c r="B9" s="4"/>
      <c r="C9" s="4">
        <v>2020293306</v>
      </c>
      <c r="D9" s="4" t="s">
        <v>438</v>
      </c>
      <c r="E9" s="4" t="s">
        <v>433</v>
      </c>
      <c r="F9" s="35" t="s">
        <v>430</v>
      </c>
      <c r="G9" s="4">
        <v>3.24</v>
      </c>
      <c r="H9" s="4" t="s">
        <v>436</v>
      </c>
    </row>
    <row r="10" ht="17.4" spans="1:8">
      <c r="A10" s="4" t="s">
        <v>5</v>
      </c>
      <c r="B10" s="4" t="s">
        <v>429</v>
      </c>
      <c r="C10" s="4"/>
      <c r="D10" s="4"/>
      <c r="E10" s="4"/>
      <c r="F10" s="4"/>
      <c r="G10" s="4"/>
      <c r="H10" s="4"/>
    </row>
    <row r="11" ht="17.4" spans="1:8">
      <c r="A11" s="4" t="s">
        <v>6</v>
      </c>
      <c r="B11" s="4">
        <v>20202532</v>
      </c>
      <c r="C11" s="4">
        <v>2020253203</v>
      </c>
      <c r="D11" s="4" t="s">
        <v>439</v>
      </c>
      <c r="E11" s="4" t="s">
        <v>440</v>
      </c>
      <c r="F11" s="4" t="s">
        <v>430</v>
      </c>
      <c r="G11" s="4">
        <v>3.23</v>
      </c>
      <c r="H11" s="4"/>
    </row>
    <row r="12" ht="17.4" spans="1:8">
      <c r="A12" s="4" t="s">
        <v>7</v>
      </c>
      <c r="B12" s="4" t="s">
        <v>429</v>
      </c>
      <c r="C12" s="4"/>
      <c r="D12" s="4"/>
      <c r="E12" s="4"/>
      <c r="F12" s="4"/>
      <c r="G12" s="4"/>
      <c r="H12" s="4"/>
    </row>
    <row r="13" ht="17.4" spans="1:8">
      <c r="A13" s="4" t="s">
        <v>8</v>
      </c>
      <c r="B13" s="4"/>
      <c r="C13" s="4"/>
      <c r="D13" s="4"/>
      <c r="E13" s="4"/>
      <c r="F13" s="4"/>
      <c r="G13" s="4"/>
      <c r="H13" s="4"/>
    </row>
  </sheetData>
  <mergeCells count="6">
    <mergeCell ref="A1:H1"/>
    <mergeCell ref="B10:H10"/>
    <mergeCell ref="A5:A9"/>
    <mergeCell ref="B6:B9"/>
    <mergeCell ref="B12:H13"/>
    <mergeCell ref="B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opLeftCell="A19" workbookViewId="0">
      <selection activeCell="A49" sqref="A49"/>
    </sheetView>
  </sheetViews>
  <sheetFormatPr defaultColWidth="8.72222222222222" defaultRowHeight="14.4"/>
  <cols>
    <col min="1" max="1" width="23.8148148148148" customWidth="1"/>
    <col min="2" max="2" width="7.90740740740741" customWidth="1"/>
    <col min="3" max="3" width="13.9074074074074" customWidth="1"/>
    <col min="4" max="14" width="8.81481481481481" customWidth="1"/>
    <col min="15" max="15" width="9.09259259259259" customWidth="1"/>
    <col min="16" max="16" width="8.81481481481481" customWidth="1"/>
    <col min="17" max="17" width="48.8148148148148" customWidth="1"/>
    <col min="18" max="18" width="87.3611111111111" customWidth="1"/>
  </cols>
  <sheetData>
    <row r="1" ht="22.2" spans="1:18">
      <c r="A1" s="19" t="s">
        <v>441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ht="61.2" spans="1:18">
      <c r="A2" s="7" t="s">
        <v>22</v>
      </c>
      <c r="B2" s="7" t="s">
        <v>54</v>
      </c>
      <c r="C2" s="7" t="s">
        <v>23</v>
      </c>
      <c r="D2" s="21" t="s">
        <v>442</v>
      </c>
      <c r="E2" s="21" t="s">
        <v>443</v>
      </c>
      <c r="F2" s="21" t="s">
        <v>444</v>
      </c>
      <c r="G2" s="21" t="s">
        <v>445</v>
      </c>
      <c r="H2" s="21" t="s">
        <v>446</v>
      </c>
      <c r="I2" s="21" t="s">
        <v>447</v>
      </c>
      <c r="J2" s="21" t="s">
        <v>448</v>
      </c>
      <c r="K2" s="21" t="s">
        <v>449</v>
      </c>
      <c r="L2" s="21" t="s">
        <v>450</v>
      </c>
      <c r="M2" s="21" t="s">
        <v>451</v>
      </c>
      <c r="N2" s="21" t="s">
        <v>452</v>
      </c>
      <c r="O2" s="27" t="s">
        <v>453</v>
      </c>
      <c r="P2" s="21" t="s">
        <v>454</v>
      </c>
      <c r="Q2" s="7" t="s">
        <v>31</v>
      </c>
      <c r="R2" s="7" t="s">
        <v>455</v>
      </c>
    </row>
    <row r="3" ht="17.4" spans="1:18">
      <c r="A3" s="22" t="s">
        <v>2</v>
      </c>
      <c r="B3" s="22">
        <v>1</v>
      </c>
      <c r="C3" s="4">
        <v>20223631</v>
      </c>
      <c r="D3" s="23">
        <v>5</v>
      </c>
      <c r="E3" s="23">
        <v>5</v>
      </c>
      <c r="F3" s="23">
        <v>5</v>
      </c>
      <c r="G3" s="23">
        <v>5</v>
      </c>
      <c r="H3" s="23">
        <v>5</v>
      </c>
      <c r="I3" s="23">
        <v>5</v>
      </c>
      <c r="J3" s="23" t="s">
        <v>456</v>
      </c>
      <c r="K3" s="23" t="s">
        <v>456</v>
      </c>
      <c r="L3" s="23">
        <v>5</v>
      </c>
      <c r="M3" s="23">
        <v>5</v>
      </c>
      <c r="N3" s="28">
        <f>SUM(D3:M3)</f>
        <v>40</v>
      </c>
      <c r="O3" s="28">
        <f>AVERAGE(D3:M3)</f>
        <v>5</v>
      </c>
      <c r="P3" s="23">
        <f>RANK(O3,$O$3:$O$9,0)</f>
        <v>1</v>
      </c>
      <c r="Q3" s="23" t="s">
        <v>457</v>
      </c>
      <c r="R3" s="23"/>
    </row>
    <row r="4" ht="17.4" spans="1:18">
      <c r="A4" s="22"/>
      <c r="B4" s="22">
        <v>2</v>
      </c>
      <c r="C4" s="4">
        <v>20223632</v>
      </c>
      <c r="D4" s="23">
        <v>5</v>
      </c>
      <c r="E4" s="23">
        <v>5</v>
      </c>
      <c r="F4" s="23">
        <v>4.8</v>
      </c>
      <c r="G4" s="23">
        <v>5</v>
      </c>
      <c r="H4" s="23">
        <v>4.8</v>
      </c>
      <c r="I4" s="23">
        <v>5</v>
      </c>
      <c r="J4" s="23" t="s">
        <v>456</v>
      </c>
      <c r="K4" s="23" t="s">
        <v>456</v>
      </c>
      <c r="L4" s="23">
        <v>5</v>
      </c>
      <c r="M4" s="23">
        <v>5</v>
      </c>
      <c r="N4" s="28">
        <f t="shared" ref="N4:N49" si="0">SUM(D4:M4)</f>
        <v>39.6</v>
      </c>
      <c r="O4" s="28">
        <f t="shared" ref="O4:O49" si="1">AVERAGE(D4:M4)</f>
        <v>4.95</v>
      </c>
      <c r="P4" s="23">
        <f t="shared" ref="P4:P9" si="2">RANK(O4,$O$3:$O$9,0)</f>
        <v>3</v>
      </c>
      <c r="Q4" s="23" t="s">
        <v>457</v>
      </c>
      <c r="R4" s="23"/>
    </row>
    <row r="5" ht="17.4" spans="1:18">
      <c r="A5" s="22"/>
      <c r="B5" s="22">
        <v>3</v>
      </c>
      <c r="C5" s="4">
        <v>20223633</v>
      </c>
      <c r="D5" s="23">
        <v>4</v>
      </c>
      <c r="E5" s="23">
        <v>5</v>
      </c>
      <c r="F5" s="23">
        <v>4.8</v>
      </c>
      <c r="G5" s="23">
        <v>5</v>
      </c>
      <c r="H5" s="23">
        <v>4.8</v>
      </c>
      <c r="I5" s="23">
        <v>5</v>
      </c>
      <c r="J5" s="23" t="s">
        <v>456</v>
      </c>
      <c r="K5" s="23" t="s">
        <v>456</v>
      </c>
      <c r="L5" s="23">
        <v>3.8</v>
      </c>
      <c r="M5" s="23">
        <v>5</v>
      </c>
      <c r="N5" s="28">
        <f t="shared" si="0"/>
        <v>37.4</v>
      </c>
      <c r="O5" s="28">
        <f t="shared" si="1"/>
        <v>4.675</v>
      </c>
      <c r="P5" s="23">
        <f t="shared" si="2"/>
        <v>4</v>
      </c>
      <c r="Q5" s="23" t="s">
        <v>457</v>
      </c>
      <c r="R5" s="23"/>
    </row>
    <row r="6" ht="17.4" spans="1:18">
      <c r="A6" s="22"/>
      <c r="B6" s="22">
        <v>4</v>
      </c>
      <c r="C6" s="4">
        <v>20223634</v>
      </c>
      <c r="D6" s="23">
        <v>3.4</v>
      </c>
      <c r="E6" s="23">
        <v>5</v>
      </c>
      <c r="F6" s="23">
        <v>3</v>
      </c>
      <c r="G6" s="23">
        <v>5</v>
      </c>
      <c r="H6" s="23">
        <v>4.8</v>
      </c>
      <c r="I6" s="23">
        <v>5</v>
      </c>
      <c r="J6" s="23" t="s">
        <v>456</v>
      </c>
      <c r="K6" s="23" t="s">
        <v>456</v>
      </c>
      <c r="L6" s="23">
        <v>4.2</v>
      </c>
      <c r="M6" s="23">
        <v>5</v>
      </c>
      <c r="N6" s="28">
        <f t="shared" si="0"/>
        <v>35.4</v>
      </c>
      <c r="O6" s="28">
        <f t="shared" si="1"/>
        <v>4.425</v>
      </c>
      <c r="P6" s="23">
        <f t="shared" si="2"/>
        <v>7</v>
      </c>
      <c r="Q6" s="23" t="s">
        <v>457</v>
      </c>
      <c r="R6" s="23"/>
    </row>
    <row r="7" ht="17.4" spans="1:18">
      <c r="A7" s="22"/>
      <c r="B7" s="22">
        <v>5</v>
      </c>
      <c r="C7" s="4">
        <v>20223635</v>
      </c>
      <c r="D7" s="23">
        <v>4.8</v>
      </c>
      <c r="E7" s="23">
        <v>5</v>
      </c>
      <c r="F7" s="23">
        <v>4.6</v>
      </c>
      <c r="G7" s="23">
        <v>5</v>
      </c>
      <c r="H7" s="23">
        <v>4</v>
      </c>
      <c r="I7" s="23">
        <v>4</v>
      </c>
      <c r="J7" s="23" t="s">
        <v>456</v>
      </c>
      <c r="K7" s="23" t="s">
        <v>456</v>
      </c>
      <c r="L7" s="23">
        <v>5</v>
      </c>
      <c r="M7" s="23">
        <v>5</v>
      </c>
      <c r="N7" s="28">
        <f t="shared" si="0"/>
        <v>37.4</v>
      </c>
      <c r="O7" s="28">
        <f t="shared" si="1"/>
        <v>4.675</v>
      </c>
      <c r="P7" s="23">
        <f t="shared" si="2"/>
        <v>4</v>
      </c>
      <c r="Q7" s="23" t="s">
        <v>457</v>
      </c>
      <c r="R7" s="23" t="s">
        <v>458</v>
      </c>
    </row>
    <row r="8" ht="17.4" spans="1:18">
      <c r="A8" s="22"/>
      <c r="B8" s="22">
        <v>6</v>
      </c>
      <c r="C8" s="4">
        <v>20223636</v>
      </c>
      <c r="D8" s="23">
        <v>3.6</v>
      </c>
      <c r="E8" s="23">
        <v>4.4</v>
      </c>
      <c r="F8" s="23">
        <v>4.4</v>
      </c>
      <c r="G8" s="23">
        <v>5</v>
      </c>
      <c r="H8" s="23">
        <v>4.4</v>
      </c>
      <c r="I8" s="23">
        <v>5</v>
      </c>
      <c r="J8" s="23" t="s">
        <v>456</v>
      </c>
      <c r="K8" s="23" t="s">
        <v>456</v>
      </c>
      <c r="L8" s="23">
        <v>4.2</v>
      </c>
      <c r="M8" s="23">
        <v>5</v>
      </c>
      <c r="N8" s="28">
        <f t="shared" si="0"/>
        <v>36</v>
      </c>
      <c r="O8" s="28">
        <f t="shared" si="1"/>
        <v>4.5</v>
      </c>
      <c r="P8" s="23">
        <f t="shared" si="2"/>
        <v>6</v>
      </c>
      <c r="Q8" s="23" t="s">
        <v>457</v>
      </c>
      <c r="R8" s="24" t="s">
        <v>459</v>
      </c>
    </row>
    <row r="9" ht="17.4" spans="1:18">
      <c r="A9" s="22"/>
      <c r="B9" s="22">
        <v>7</v>
      </c>
      <c r="C9" s="4">
        <v>20223637</v>
      </c>
      <c r="D9" s="23">
        <v>5</v>
      </c>
      <c r="E9" s="23">
        <v>5</v>
      </c>
      <c r="F9" s="23">
        <v>5</v>
      </c>
      <c r="G9" s="23">
        <v>5</v>
      </c>
      <c r="H9" s="23">
        <v>5</v>
      </c>
      <c r="I9" s="23">
        <v>5</v>
      </c>
      <c r="J9" s="23" t="s">
        <v>456</v>
      </c>
      <c r="K9" s="23" t="s">
        <v>456</v>
      </c>
      <c r="L9" s="23">
        <v>5</v>
      </c>
      <c r="M9" s="23">
        <v>5</v>
      </c>
      <c r="N9" s="28">
        <f t="shared" si="0"/>
        <v>40</v>
      </c>
      <c r="O9" s="28">
        <f t="shared" si="1"/>
        <v>5</v>
      </c>
      <c r="P9" s="23">
        <f t="shared" si="2"/>
        <v>1</v>
      </c>
      <c r="Q9" s="23" t="s">
        <v>457</v>
      </c>
      <c r="R9" s="23"/>
    </row>
    <row r="10" ht="34.8" spans="1:18">
      <c r="A10" s="22" t="s">
        <v>3</v>
      </c>
      <c r="B10" s="22">
        <v>8</v>
      </c>
      <c r="C10" s="4">
        <v>20222731</v>
      </c>
      <c r="D10" s="4">
        <v>2.8</v>
      </c>
      <c r="E10" s="4">
        <v>1</v>
      </c>
      <c r="F10" s="4">
        <v>5</v>
      </c>
      <c r="G10" s="4">
        <v>5</v>
      </c>
      <c r="H10" s="4">
        <v>5</v>
      </c>
      <c r="I10" s="4">
        <v>5</v>
      </c>
      <c r="J10" s="4" t="s">
        <v>456</v>
      </c>
      <c r="K10" s="4" t="s">
        <v>456</v>
      </c>
      <c r="L10" s="4">
        <v>5</v>
      </c>
      <c r="M10" s="4">
        <v>5</v>
      </c>
      <c r="N10" s="28">
        <f t="shared" si="0"/>
        <v>33.8</v>
      </c>
      <c r="O10" s="28">
        <f t="shared" si="1"/>
        <v>4.225</v>
      </c>
      <c r="P10" s="29">
        <f>RANK(O10,$O$10:$O$18,0)</f>
        <v>9</v>
      </c>
      <c r="Q10" s="4" t="s">
        <v>460</v>
      </c>
      <c r="R10" s="5" t="s">
        <v>461</v>
      </c>
    </row>
    <row r="11" ht="17.4" spans="1:18">
      <c r="A11" s="22"/>
      <c r="B11" s="22">
        <v>9</v>
      </c>
      <c r="C11" s="4">
        <v>20222732</v>
      </c>
      <c r="D11" s="4">
        <v>3.4</v>
      </c>
      <c r="E11" s="4">
        <v>5</v>
      </c>
      <c r="F11" s="4">
        <v>4.4</v>
      </c>
      <c r="G11" s="4">
        <v>5</v>
      </c>
      <c r="H11" s="4">
        <v>5</v>
      </c>
      <c r="I11" s="4">
        <v>5</v>
      </c>
      <c r="J11" s="4" t="s">
        <v>456</v>
      </c>
      <c r="K11" s="4" t="s">
        <v>456</v>
      </c>
      <c r="L11" s="4">
        <v>4.4</v>
      </c>
      <c r="M11" s="4">
        <v>5</v>
      </c>
      <c r="N11" s="28">
        <f t="shared" si="0"/>
        <v>37.2</v>
      </c>
      <c r="O11" s="28">
        <f t="shared" si="1"/>
        <v>4.65</v>
      </c>
      <c r="P11" s="29">
        <f t="shared" ref="P11:P18" si="3">RANK(O11,$O$10:$O$18,0)</f>
        <v>8</v>
      </c>
      <c r="Q11" s="4" t="s">
        <v>460</v>
      </c>
      <c r="R11" s="4"/>
    </row>
    <row r="12" ht="34.8" spans="1:18">
      <c r="A12" s="22"/>
      <c r="B12" s="22">
        <v>10</v>
      </c>
      <c r="C12" s="4">
        <v>20222831</v>
      </c>
      <c r="D12" s="4">
        <v>4.4</v>
      </c>
      <c r="E12" s="4">
        <v>4.8</v>
      </c>
      <c r="F12" s="4">
        <v>5</v>
      </c>
      <c r="G12" s="4">
        <v>4.4</v>
      </c>
      <c r="H12" s="4">
        <v>5</v>
      </c>
      <c r="I12" s="4">
        <v>5</v>
      </c>
      <c r="J12" s="4" t="s">
        <v>456</v>
      </c>
      <c r="K12" s="4" t="s">
        <v>456</v>
      </c>
      <c r="L12" s="4">
        <v>4.4</v>
      </c>
      <c r="M12" s="4">
        <v>5</v>
      </c>
      <c r="N12" s="28">
        <f t="shared" si="0"/>
        <v>38</v>
      </c>
      <c r="O12" s="28">
        <f t="shared" si="1"/>
        <v>4.75</v>
      </c>
      <c r="P12" s="29">
        <f t="shared" si="3"/>
        <v>7</v>
      </c>
      <c r="Q12" s="4" t="s">
        <v>460</v>
      </c>
      <c r="R12" s="5" t="s">
        <v>462</v>
      </c>
    </row>
    <row r="13" ht="17.4" spans="1:18">
      <c r="A13" s="22"/>
      <c r="B13" s="22">
        <v>11</v>
      </c>
      <c r="C13" s="4">
        <v>20222832</v>
      </c>
      <c r="D13" s="4">
        <v>4.8</v>
      </c>
      <c r="E13" s="4">
        <v>5</v>
      </c>
      <c r="F13" s="4">
        <v>3.8</v>
      </c>
      <c r="G13" s="4">
        <v>5</v>
      </c>
      <c r="H13" s="4">
        <v>5</v>
      </c>
      <c r="I13" s="4">
        <v>5</v>
      </c>
      <c r="J13" s="4" t="s">
        <v>456</v>
      </c>
      <c r="K13" s="4" t="s">
        <v>456</v>
      </c>
      <c r="L13" s="4">
        <v>5</v>
      </c>
      <c r="M13" s="4">
        <v>5</v>
      </c>
      <c r="N13" s="28">
        <f t="shared" si="0"/>
        <v>38.6</v>
      </c>
      <c r="O13" s="28">
        <f t="shared" si="1"/>
        <v>4.825</v>
      </c>
      <c r="P13" s="29">
        <f t="shared" si="3"/>
        <v>6</v>
      </c>
      <c r="Q13" s="4" t="s">
        <v>460</v>
      </c>
      <c r="R13" s="4"/>
    </row>
    <row r="14" ht="17.4" spans="1:18">
      <c r="A14" s="22"/>
      <c r="B14" s="22">
        <v>12</v>
      </c>
      <c r="C14" s="4">
        <v>20222833</v>
      </c>
      <c r="D14" s="4" t="s">
        <v>456</v>
      </c>
      <c r="E14" s="4" t="s">
        <v>456</v>
      </c>
      <c r="F14" s="4">
        <v>5</v>
      </c>
      <c r="G14" s="4">
        <v>5</v>
      </c>
      <c r="H14" s="4">
        <v>5</v>
      </c>
      <c r="I14" s="4">
        <v>5</v>
      </c>
      <c r="J14" s="4" t="s">
        <v>456</v>
      </c>
      <c r="K14" s="4" t="s">
        <v>456</v>
      </c>
      <c r="L14" s="4">
        <v>4.4</v>
      </c>
      <c r="M14" s="4">
        <v>5</v>
      </c>
      <c r="N14" s="28">
        <f t="shared" si="0"/>
        <v>29.4</v>
      </c>
      <c r="O14" s="28">
        <f t="shared" si="1"/>
        <v>4.9</v>
      </c>
      <c r="P14" s="29">
        <f t="shared" si="3"/>
        <v>5</v>
      </c>
      <c r="Q14" s="4" t="s">
        <v>463</v>
      </c>
      <c r="R14" s="4"/>
    </row>
    <row r="15" ht="17.4" spans="1:18">
      <c r="A15" s="22"/>
      <c r="B15" s="22">
        <v>13</v>
      </c>
      <c r="C15" s="4">
        <v>20222834</v>
      </c>
      <c r="D15" s="4">
        <v>4.2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 t="s">
        <v>456</v>
      </c>
      <c r="K15" s="4" t="s">
        <v>456</v>
      </c>
      <c r="L15" s="4">
        <v>5</v>
      </c>
      <c r="M15" s="4">
        <v>5</v>
      </c>
      <c r="N15" s="28">
        <f t="shared" si="0"/>
        <v>39.2</v>
      </c>
      <c r="O15" s="28">
        <f t="shared" si="1"/>
        <v>4.9</v>
      </c>
      <c r="P15" s="29">
        <f t="shared" si="3"/>
        <v>3</v>
      </c>
      <c r="Q15" s="4" t="s">
        <v>460</v>
      </c>
      <c r="R15" s="4"/>
    </row>
    <row r="16" ht="17.4" spans="1:18">
      <c r="A16" s="22"/>
      <c r="B16" s="22">
        <v>14</v>
      </c>
      <c r="C16" s="4">
        <v>20222835</v>
      </c>
      <c r="D16" s="4" t="s">
        <v>456</v>
      </c>
      <c r="E16" s="4" t="s">
        <v>456</v>
      </c>
      <c r="F16" s="4">
        <v>4.8</v>
      </c>
      <c r="G16" s="4">
        <v>5</v>
      </c>
      <c r="H16" s="4">
        <v>5</v>
      </c>
      <c r="I16" s="4">
        <v>5</v>
      </c>
      <c r="J16" s="4" t="s">
        <v>456</v>
      </c>
      <c r="K16" s="4" t="s">
        <v>456</v>
      </c>
      <c r="L16" s="4">
        <v>4.8</v>
      </c>
      <c r="M16" s="4">
        <v>5</v>
      </c>
      <c r="N16" s="28">
        <f t="shared" si="0"/>
        <v>29.6</v>
      </c>
      <c r="O16" s="28">
        <f t="shared" si="1"/>
        <v>4.93333333333333</v>
      </c>
      <c r="P16" s="29">
        <f t="shared" si="3"/>
        <v>2</v>
      </c>
      <c r="Q16" s="4" t="s">
        <v>464</v>
      </c>
      <c r="R16" s="4"/>
    </row>
    <row r="17" ht="17.4" spans="1:18">
      <c r="A17" s="22"/>
      <c r="B17" s="22">
        <v>15</v>
      </c>
      <c r="C17" s="4">
        <v>20222836</v>
      </c>
      <c r="D17" s="4" t="s">
        <v>456</v>
      </c>
      <c r="E17" s="4" t="s">
        <v>456</v>
      </c>
      <c r="F17" s="4">
        <v>5</v>
      </c>
      <c r="G17" s="4">
        <v>5</v>
      </c>
      <c r="H17" s="4">
        <v>5</v>
      </c>
      <c r="I17" s="4">
        <v>5</v>
      </c>
      <c r="J17" s="4" t="s">
        <v>456</v>
      </c>
      <c r="K17" s="4" t="s">
        <v>456</v>
      </c>
      <c r="L17" s="4">
        <v>5</v>
      </c>
      <c r="M17" s="4">
        <v>5</v>
      </c>
      <c r="N17" s="28">
        <f t="shared" si="0"/>
        <v>30</v>
      </c>
      <c r="O17" s="28">
        <f t="shared" si="1"/>
        <v>5</v>
      </c>
      <c r="P17" s="29">
        <f t="shared" si="3"/>
        <v>1</v>
      </c>
      <c r="Q17" s="4" t="s">
        <v>463</v>
      </c>
      <c r="R17" s="4"/>
    </row>
    <row r="18" ht="17.4" spans="1:18">
      <c r="A18" s="22"/>
      <c r="B18" s="22">
        <v>16</v>
      </c>
      <c r="C18" s="4">
        <v>20222837</v>
      </c>
      <c r="D18" s="4" t="s">
        <v>456</v>
      </c>
      <c r="E18" s="4" t="s">
        <v>456</v>
      </c>
      <c r="F18" s="4">
        <v>4.8</v>
      </c>
      <c r="G18" s="4">
        <v>4.8</v>
      </c>
      <c r="H18" s="4">
        <v>5</v>
      </c>
      <c r="I18" s="4">
        <v>5</v>
      </c>
      <c r="J18" s="4" t="s">
        <v>456</v>
      </c>
      <c r="K18" s="4" t="s">
        <v>456</v>
      </c>
      <c r="L18" s="4">
        <v>4.8</v>
      </c>
      <c r="M18" s="4">
        <v>5</v>
      </c>
      <c r="N18" s="28">
        <f t="shared" si="0"/>
        <v>29.4</v>
      </c>
      <c r="O18" s="28">
        <f t="shared" si="1"/>
        <v>4.9</v>
      </c>
      <c r="P18" s="29">
        <f t="shared" si="3"/>
        <v>3</v>
      </c>
      <c r="Q18" s="4" t="s">
        <v>465</v>
      </c>
      <c r="R18" s="4" t="s">
        <v>466</v>
      </c>
    </row>
    <row r="19" ht="17.4" spans="1:18">
      <c r="A19" s="22" t="s">
        <v>4</v>
      </c>
      <c r="B19" s="22">
        <v>17</v>
      </c>
      <c r="C19" s="4">
        <v>20222331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4" t="s">
        <v>456</v>
      </c>
      <c r="K19" s="4" t="s">
        <v>456</v>
      </c>
      <c r="L19" s="4">
        <v>4</v>
      </c>
      <c r="M19" s="4">
        <v>4.8</v>
      </c>
      <c r="N19" s="28">
        <f t="shared" si="0"/>
        <v>38.8</v>
      </c>
      <c r="O19" s="28">
        <f t="shared" si="1"/>
        <v>4.85</v>
      </c>
      <c r="P19" s="30">
        <f>RANK(O19,$O$19:$O$28,0)</f>
        <v>4</v>
      </c>
      <c r="Q19" s="4"/>
      <c r="R19" s="24"/>
    </row>
    <row r="20" ht="17.4" spans="1:18">
      <c r="A20" s="22"/>
      <c r="B20" s="22">
        <v>18</v>
      </c>
      <c r="C20" s="4">
        <v>20222332</v>
      </c>
      <c r="D20" s="4">
        <v>3.6</v>
      </c>
      <c r="E20" s="4">
        <v>5</v>
      </c>
      <c r="F20" s="4">
        <v>5</v>
      </c>
      <c r="G20" s="4">
        <v>5</v>
      </c>
      <c r="H20" s="4">
        <v>5</v>
      </c>
      <c r="I20" s="4">
        <v>5</v>
      </c>
      <c r="J20" s="4" t="s">
        <v>456</v>
      </c>
      <c r="K20" s="4" t="s">
        <v>456</v>
      </c>
      <c r="L20" s="4">
        <v>5</v>
      </c>
      <c r="M20" s="4">
        <v>5</v>
      </c>
      <c r="N20" s="28">
        <f t="shared" si="0"/>
        <v>38.6</v>
      </c>
      <c r="O20" s="28">
        <f t="shared" si="1"/>
        <v>4.825</v>
      </c>
      <c r="P20" s="30">
        <f t="shared" ref="P20:P28" si="4">RANK(O20,$O$19:$O$28,0)</f>
        <v>6</v>
      </c>
      <c r="Q20" s="4"/>
      <c r="R20" s="24"/>
    </row>
    <row r="21" ht="17.4" spans="1:18">
      <c r="A21" s="22"/>
      <c r="B21" s="22">
        <v>19</v>
      </c>
      <c r="C21" s="4">
        <v>20222333</v>
      </c>
      <c r="D21" s="4">
        <v>4.8</v>
      </c>
      <c r="E21" s="4">
        <v>5</v>
      </c>
      <c r="F21" s="4">
        <v>5</v>
      </c>
      <c r="G21" s="4">
        <v>5</v>
      </c>
      <c r="H21" s="4">
        <v>5</v>
      </c>
      <c r="I21" s="4">
        <v>5</v>
      </c>
      <c r="J21" s="4" t="s">
        <v>456</v>
      </c>
      <c r="K21" s="4" t="s">
        <v>456</v>
      </c>
      <c r="L21" s="4">
        <v>1</v>
      </c>
      <c r="M21" s="4">
        <v>4.8</v>
      </c>
      <c r="N21" s="28">
        <f t="shared" si="0"/>
        <v>35.6</v>
      </c>
      <c r="O21" s="28">
        <f t="shared" si="1"/>
        <v>4.45</v>
      </c>
      <c r="P21" s="30">
        <f t="shared" si="4"/>
        <v>10</v>
      </c>
      <c r="Q21" s="4"/>
      <c r="R21" s="24"/>
    </row>
    <row r="22" ht="17.4" spans="1:18">
      <c r="A22" s="22"/>
      <c r="B22" s="22">
        <v>20</v>
      </c>
      <c r="C22" s="4">
        <v>20222931</v>
      </c>
      <c r="D22" s="4">
        <v>4.4</v>
      </c>
      <c r="E22" s="4">
        <v>5</v>
      </c>
      <c r="F22" s="4">
        <v>5</v>
      </c>
      <c r="G22" s="4">
        <v>5</v>
      </c>
      <c r="H22" s="4">
        <v>4</v>
      </c>
      <c r="I22" s="4">
        <v>5</v>
      </c>
      <c r="J22" s="4" t="s">
        <v>456</v>
      </c>
      <c r="K22" s="4" t="s">
        <v>456</v>
      </c>
      <c r="L22" s="4">
        <v>5</v>
      </c>
      <c r="M22" s="4">
        <v>5</v>
      </c>
      <c r="N22" s="28">
        <f t="shared" si="0"/>
        <v>38.4</v>
      </c>
      <c r="O22" s="28">
        <f t="shared" si="1"/>
        <v>4.8</v>
      </c>
      <c r="P22" s="30">
        <f t="shared" si="4"/>
        <v>7</v>
      </c>
      <c r="Q22" s="4"/>
      <c r="R22" s="24"/>
    </row>
    <row r="23" ht="17.4" spans="1:18">
      <c r="A23" s="22"/>
      <c r="B23" s="22">
        <v>21</v>
      </c>
      <c r="C23" s="4">
        <v>20222932</v>
      </c>
      <c r="D23" s="4">
        <v>4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4" t="s">
        <v>456</v>
      </c>
      <c r="K23" s="4" t="s">
        <v>456</v>
      </c>
      <c r="L23" s="4">
        <v>5</v>
      </c>
      <c r="M23" s="4">
        <v>5</v>
      </c>
      <c r="N23" s="28">
        <f t="shared" si="0"/>
        <v>39</v>
      </c>
      <c r="O23" s="28">
        <f t="shared" si="1"/>
        <v>4.875</v>
      </c>
      <c r="P23" s="30">
        <f t="shared" si="4"/>
        <v>3</v>
      </c>
      <c r="Q23" s="4"/>
      <c r="R23" s="24"/>
    </row>
    <row r="24" ht="17.4" spans="1:18">
      <c r="A24" s="22"/>
      <c r="B24" s="22">
        <v>22</v>
      </c>
      <c r="C24" s="4">
        <v>20222933</v>
      </c>
      <c r="D24" s="4">
        <v>5</v>
      </c>
      <c r="E24" s="4">
        <v>5</v>
      </c>
      <c r="F24" s="4">
        <v>5</v>
      </c>
      <c r="G24" s="4">
        <v>4.8</v>
      </c>
      <c r="H24" s="4">
        <v>5</v>
      </c>
      <c r="I24" s="4">
        <v>5</v>
      </c>
      <c r="J24" s="4" t="s">
        <v>456</v>
      </c>
      <c r="K24" s="4" t="s">
        <v>456</v>
      </c>
      <c r="L24" s="4">
        <v>5</v>
      </c>
      <c r="M24" s="4">
        <v>5</v>
      </c>
      <c r="N24" s="28">
        <f t="shared" si="0"/>
        <v>39.8</v>
      </c>
      <c r="O24" s="28">
        <f t="shared" si="1"/>
        <v>4.975</v>
      </c>
      <c r="P24" s="30">
        <f t="shared" si="4"/>
        <v>1</v>
      </c>
      <c r="Q24" s="4"/>
      <c r="R24" s="24"/>
    </row>
    <row r="25" ht="17.4" spans="1:18">
      <c r="A25" s="22"/>
      <c r="B25" s="22">
        <v>23</v>
      </c>
      <c r="C25" s="4">
        <v>20222934</v>
      </c>
      <c r="D25" s="4">
        <v>4.8</v>
      </c>
      <c r="E25" s="4">
        <v>5</v>
      </c>
      <c r="F25" s="4">
        <v>5</v>
      </c>
      <c r="G25" s="4">
        <v>5</v>
      </c>
      <c r="H25" s="4">
        <v>4.6</v>
      </c>
      <c r="I25" s="4">
        <v>5</v>
      </c>
      <c r="J25" s="4" t="s">
        <v>456</v>
      </c>
      <c r="K25" s="4" t="s">
        <v>456</v>
      </c>
      <c r="L25" s="4">
        <v>5</v>
      </c>
      <c r="M25" s="4">
        <v>5</v>
      </c>
      <c r="N25" s="28">
        <f t="shared" si="0"/>
        <v>39.4</v>
      </c>
      <c r="O25" s="28">
        <f t="shared" si="1"/>
        <v>4.925</v>
      </c>
      <c r="P25" s="30">
        <f t="shared" si="4"/>
        <v>2</v>
      </c>
      <c r="Q25" s="5"/>
      <c r="R25" s="24"/>
    </row>
    <row r="26" ht="17.4" spans="1:18">
      <c r="A26" s="22"/>
      <c r="B26" s="22">
        <v>24</v>
      </c>
      <c r="C26" s="4">
        <v>20223031</v>
      </c>
      <c r="D26" s="4">
        <v>4</v>
      </c>
      <c r="E26" s="4">
        <v>5</v>
      </c>
      <c r="F26" s="4">
        <v>5</v>
      </c>
      <c r="G26" s="4">
        <v>5</v>
      </c>
      <c r="H26" s="4">
        <v>4.8</v>
      </c>
      <c r="I26" s="4">
        <v>5</v>
      </c>
      <c r="J26" s="4" t="s">
        <v>456</v>
      </c>
      <c r="K26" s="4" t="s">
        <v>456</v>
      </c>
      <c r="L26" s="4">
        <v>5</v>
      </c>
      <c r="M26" s="4">
        <v>5</v>
      </c>
      <c r="N26" s="28">
        <f t="shared" si="0"/>
        <v>38.8</v>
      </c>
      <c r="O26" s="28">
        <f t="shared" si="1"/>
        <v>4.85</v>
      </c>
      <c r="P26" s="30">
        <f t="shared" si="4"/>
        <v>4</v>
      </c>
      <c r="Q26" s="4"/>
      <c r="R26" s="24"/>
    </row>
    <row r="27" ht="17.4" spans="1:18">
      <c r="A27" s="22"/>
      <c r="B27" s="22">
        <v>25</v>
      </c>
      <c r="C27" s="4">
        <v>20223032</v>
      </c>
      <c r="D27" s="4">
        <v>4.2</v>
      </c>
      <c r="E27" s="4">
        <v>4</v>
      </c>
      <c r="F27" s="4" t="s">
        <v>456</v>
      </c>
      <c r="G27" s="4" t="s">
        <v>456</v>
      </c>
      <c r="H27" s="4">
        <v>4.6</v>
      </c>
      <c r="I27" s="4">
        <v>5</v>
      </c>
      <c r="J27" s="4" t="s">
        <v>456</v>
      </c>
      <c r="K27" s="4" t="s">
        <v>456</v>
      </c>
      <c r="L27" s="4">
        <v>4.8</v>
      </c>
      <c r="M27" s="4">
        <v>5</v>
      </c>
      <c r="N27" s="28">
        <f t="shared" si="0"/>
        <v>27.6</v>
      </c>
      <c r="O27" s="28">
        <f t="shared" si="1"/>
        <v>4.6</v>
      </c>
      <c r="P27" s="30">
        <f t="shared" si="4"/>
        <v>9</v>
      </c>
      <c r="Q27" s="4"/>
      <c r="R27" s="24"/>
    </row>
    <row r="28" ht="17.4" spans="1:18">
      <c r="A28" s="22"/>
      <c r="B28" s="22">
        <v>26</v>
      </c>
      <c r="C28" s="4">
        <v>20223033</v>
      </c>
      <c r="D28" s="4">
        <v>4</v>
      </c>
      <c r="E28" s="4">
        <v>4.4</v>
      </c>
      <c r="F28" s="4">
        <v>4.8</v>
      </c>
      <c r="G28" s="4">
        <v>5</v>
      </c>
      <c r="H28" s="4">
        <v>4.6</v>
      </c>
      <c r="I28" s="4">
        <v>5</v>
      </c>
      <c r="J28" s="4" t="s">
        <v>456</v>
      </c>
      <c r="K28" s="4" t="s">
        <v>456</v>
      </c>
      <c r="L28" s="4">
        <v>5</v>
      </c>
      <c r="M28" s="4">
        <v>5</v>
      </c>
      <c r="N28" s="28">
        <f t="shared" si="0"/>
        <v>37.8</v>
      </c>
      <c r="O28" s="28">
        <f t="shared" si="1"/>
        <v>4.725</v>
      </c>
      <c r="P28" s="30">
        <f t="shared" si="4"/>
        <v>8</v>
      </c>
      <c r="Q28" s="4"/>
      <c r="R28" s="24"/>
    </row>
    <row r="29" ht="17.4" spans="1:18">
      <c r="A29" s="24" t="s">
        <v>5</v>
      </c>
      <c r="B29" s="22">
        <v>27</v>
      </c>
      <c r="C29" s="25">
        <v>20222131</v>
      </c>
      <c r="D29" s="25">
        <v>4.3</v>
      </c>
      <c r="E29" s="25">
        <v>4.8</v>
      </c>
      <c r="F29" s="25">
        <v>4.7</v>
      </c>
      <c r="G29" s="25">
        <v>5</v>
      </c>
      <c r="H29" s="24">
        <v>4.7</v>
      </c>
      <c r="I29" s="24">
        <v>5</v>
      </c>
      <c r="J29" s="24">
        <v>5</v>
      </c>
      <c r="K29" s="24">
        <v>5</v>
      </c>
      <c r="L29" s="24">
        <v>3</v>
      </c>
      <c r="M29" s="24">
        <v>5</v>
      </c>
      <c r="N29" s="28">
        <f t="shared" si="0"/>
        <v>46.5</v>
      </c>
      <c r="O29" s="28">
        <f t="shared" si="1"/>
        <v>4.65</v>
      </c>
      <c r="P29" s="29">
        <f>RANK(O29,$O$29:$O$34,0)</f>
        <v>6</v>
      </c>
      <c r="Q29" s="29"/>
      <c r="R29" s="29"/>
    </row>
    <row r="30" ht="17.4" spans="1:18">
      <c r="A30" s="24"/>
      <c r="B30" s="22">
        <v>28</v>
      </c>
      <c r="C30" s="25">
        <v>20222132</v>
      </c>
      <c r="D30" s="25">
        <v>4.7</v>
      </c>
      <c r="E30" s="25">
        <v>4.8</v>
      </c>
      <c r="F30" s="25">
        <v>4.9</v>
      </c>
      <c r="G30" s="25">
        <v>5</v>
      </c>
      <c r="H30" s="24">
        <v>4.9</v>
      </c>
      <c r="I30" s="24">
        <v>5</v>
      </c>
      <c r="J30" s="24">
        <v>5</v>
      </c>
      <c r="K30" s="24">
        <v>5</v>
      </c>
      <c r="L30" s="24">
        <v>4.8</v>
      </c>
      <c r="M30" s="24">
        <v>5</v>
      </c>
      <c r="N30" s="28">
        <f t="shared" si="0"/>
        <v>49.1</v>
      </c>
      <c r="O30" s="28">
        <f t="shared" si="1"/>
        <v>4.91</v>
      </c>
      <c r="P30" s="29">
        <f t="shared" ref="P30:P34" si="5">RANK(O30,$O$29:$O$34,0)</f>
        <v>1</v>
      </c>
      <c r="Q30" s="29"/>
      <c r="R30" s="29"/>
    </row>
    <row r="31" ht="17.4" spans="1:18">
      <c r="A31" s="24"/>
      <c r="B31" s="22">
        <v>29</v>
      </c>
      <c r="C31" s="25">
        <v>20222133</v>
      </c>
      <c r="D31" s="25">
        <v>4.5</v>
      </c>
      <c r="E31" s="25">
        <v>4.9</v>
      </c>
      <c r="F31" s="25">
        <v>4.8</v>
      </c>
      <c r="G31" s="25">
        <v>5</v>
      </c>
      <c r="H31" s="24">
        <v>4.8</v>
      </c>
      <c r="I31" s="24">
        <v>5</v>
      </c>
      <c r="J31" s="24">
        <v>5</v>
      </c>
      <c r="K31" s="24">
        <v>5</v>
      </c>
      <c r="L31" s="24">
        <v>3</v>
      </c>
      <c r="M31" s="24">
        <v>5</v>
      </c>
      <c r="N31" s="28">
        <f t="shared" si="0"/>
        <v>47</v>
      </c>
      <c r="O31" s="28">
        <f t="shared" si="1"/>
        <v>4.7</v>
      </c>
      <c r="P31" s="29">
        <f t="shared" si="5"/>
        <v>5</v>
      </c>
      <c r="Q31" s="29"/>
      <c r="R31" s="29"/>
    </row>
    <row r="32" ht="17.4" spans="1:18">
      <c r="A32" s="24"/>
      <c r="B32" s="22">
        <v>30</v>
      </c>
      <c r="C32" s="25">
        <v>20222134</v>
      </c>
      <c r="D32" s="25">
        <v>4.7</v>
      </c>
      <c r="E32" s="25">
        <v>4.7</v>
      </c>
      <c r="F32" s="25">
        <v>4.7</v>
      </c>
      <c r="G32" s="25">
        <v>5</v>
      </c>
      <c r="H32" s="24">
        <v>4.7</v>
      </c>
      <c r="I32" s="24">
        <v>5</v>
      </c>
      <c r="J32" s="24">
        <v>5</v>
      </c>
      <c r="K32" s="24">
        <v>5</v>
      </c>
      <c r="L32" s="24">
        <v>4.4</v>
      </c>
      <c r="M32" s="24">
        <v>5</v>
      </c>
      <c r="N32" s="28">
        <f t="shared" si="0"/>
        <v>48.2</v>
      </c>
      <c r="O32" s="28">
        <f t="shared" si="1"/>
        <v>4.82</v>
      </c>
      <c r="P32" s="29">
        <f t="shared" si="5"/>
        <v>3</v>
      </c>
      <c r="Q32" s="29"/>
      <c r="R32" s="29"/>
    </row>
    <row r="33" ht="17.4" spans="1:18">
      <c r="A33" s="24"/>
      <c r="B33" s="22">
        <v>31</v>
      </c>
      <c r="C33" s="25">
        <v>20222135</v>
      </c>
      <c r="D33" s="25">
        <v>4.8</v>
      </c>
      <c r="E33" s="25">
        <v>4.8</v>
      </c>
      <c r="F33" s="25">
        <v>4.8</v>
      </c>
      <c r="G33" s="25">
        <v>5</v>
      </c>
      <c r="H33" s="24">
        <v>4.8</v>
      </c>
      <c r="I33" s="24">
        <v>5</v>
      </c>
      <c r="J33" s="24">
        <v>5</v>
      </c>
      <c r="K33" s="24">
        <v>5</v>
      </c>
      <c r="L33" s="24">
        <v>4.3</v>
      </c>
      <c r="M33" s="24">
        <v>5</v>
      </c>
      <c r="N33" s="28">
        <f t="shared" si="0"/>
        <v>48.5</v>
      </c>
      <c r="O33" s="28">
        <f t="shared" si="1"/>
        <v>4.85</v>
      </c>
      <c r="P33" s="29">
        <f t="shared" si="5"/>
        <v>2</v>
      </c>
      <c r="Q33" s="29"/>
      <c r="R33" s="29"/>
    </row>
    <row r="34" ht="17.4" spans="1:18">
      <c r="A34" s="24"/>
      <c r="B34" s="22">
        <v>32</v>
      </c>
      <c r="C34" s="25">
        <v>20222136</v>
      </c>
      <c r="D34" s="25">
        <v>4.3</v>
      </c>
      <c r="E34" s="25">
        <v>4.9</v>
      </c>
      <c r="F34" s="25">
        <v>4.6</v>
      </c>
      <c r="G34" s="25">
        <v>4.9</v>
      </c>
      <c r="H34" s="24">
        <v>4.6</v>
      </c>
      <c r="I34" s="24">
        <v>4.9</v>
      </c>
      <c r="J34" s="24">
        <v>5</v>
      </c>
      <c r="K34" s="24">
        <v>5</v>
      </c>
      <c r="L34" s="24">
        <v>5</v>
      </c>
      <c r="M34" s="24">
        <v>5</v>
      </c>
      <c r="N34" s="28">
        <f t="shared" si="0"/>
        <v>48.2</v>
      </c>
      <c r="O34" s="28">
        <f t="shared" si="1"/>
        <v>4.82</v>
      </c>
      <c r="P34" s="29">
        <f t="shared" si="5"/>
        <v>3</v>
      </c>
      <c r="Q34" s="29"/>
      <c r="R34" s="29"/>
    </row>
    <row r="35" ht="17.4" spans="1:18">
      <c r="A35" s="24" t="s">
        <v>6</v>
      </c>
      <c r="B35" s="22">
        <v>33</v>
      </c>
      <c r="C35" s="26">
        <v>20222431</v>
      </c>
      <c r="D35" s="23">
        <v>5</v>
      </c>
      <c r="E35" s="23">
        <v>5</v>
      </c>
      <c r="F35" s="23">
        <v>5</v>
      </c>
      <c r="G35" s="23">
        <v>5</v>
      </c>
      <c r="H35" s="23">
        <v>5</v>
      </c>
      <c r="I35" s="23">
        <v>5</v>
      </c>
      <c r="J35" s="23" t="s">
        <v>456</v>
      </c>
      <c r="K35" s="23" t="s">
        <v>456</v>
      </c>
      <c r="L35" s="23">
        <v>5</v>
      </c>
      <c r="M35" s="23">
        <v>5</v>
      </c>
      <c r="N35" s="28">
        <f t="shared" si="0"/>
        <v>40</v>
      </c>
      <c r="O35" s="28">
        <f t="shared" si="1"/>
        <v>5</v>
      </c>
      <c r="P35" s="29">
        <f>RANK(O35,$O$35:$O$43,0)</f>
        <v>1</v>
      </c>
      <c r="Q35" s="23" t="s">
        <v>467</v>
      </c>
      <c r="R35" s="23"/>
    </row>
    <row r="36" ht="17.4" spans="1:18">
      <c r="A36" s="24"/>
      <c r="B36" s="22">
        <v>34</v>
      </c>
      <c r="C36" s="26">
        <v>20222432</v>
      </c>
      <c r="D36" s="23">
        <v>5</v>
      </c>
      <c r="E36" s="23">
        <v>5</v>
      </c>
      <c r="F36" s="23">
        <v>5</v>
      </c>
      <c r="G36" s="23">
        <v>5</v>
      </c>
      <c r="H36" s="23">
        <v>5</v>
      </c>
      <c r="I36" s="23">
        <v>5</v>
      </c>
      <c r="J36" s="23" t="s">
        <v>456</v>
      </c>
      <c r="K36" s="23" t="s">
        <v>456</v>
      </c>
      <c r="L36" s="23">
        <v>5</v>
      </c>
      <c r="M36" s="23">
        <v>5</v>
      </c>
      <c r="N36" s="28">
        <f t="shared" si="0"/>
        <v>40</v>
      </c>
      <c r="O36" s="28">
        <f t="shared" si="1"/>
        <v>5</v>
      </c>
      <c r="P36" s="29">
        <f t="shared" ref="P36:P43" si="6">RANK(O36,$O$35:$O$43,0)</f>
        <v>1</v>
      </c>
      <c r="Q36" s="23" t="s">
        <v>467</v>
      </c>
      <c r="R36" s="23"/>
    </row>
    <row r="37" ht="17.4" spans="1:18">
      <c r="A37" s="24"/>
      <c r="B37" s="22">
        <v>35</v>
      </c>
      <c r="C37" s="26">
        <v>20222433</v>
      </c>
      <c r="D37" s="23">
        <v>5</v>
      </c>
      <c r="E37" s="23">
        <v>5</v>
      </c>
      <c r="F37" s="23">
        <v>5</v>
      </c>
      <c r="G37" s="23">
        <v>5</v>
      </c>
      <c r="H37" s="23">
        <v>5</v>
      </c>
      <c r="I37" s="23">
        <v>5</v>
      </c>
      <c r="J37" s="23" t="s">
        <v>456</v>
      </c>
      <c r="K37" s="23" t="s">
        <v>456</v>
      </c>
      <c r="L37" s="23">
        <v>5</v>
      </c>
      <c r="M37" s="23">
        <v>5</v>
      </c>
      <c r="N37" s="28">
        <f t="shared" si="0"/>
        <v>40</v>
      </c>
      <c r="O37" s="28">
        <f t="shared" si="1"/>
        <v>5</v>
      </c>
      <c r="P37" s="29">
        <f t="shared" si="6"/>
        <v>1</v>
      </c>
      <c r="Q37" s="23" t="s">
        <v>467</v>
      </c>
      <c r="R37" s="23"/>
    </row>
    <row r="38" ht="17.4" spans="1:18">
      <c r="A38" s="24"/>
      <c r="B38" s="22">
        <v>36</v>
      </c>
      <c r="C38" s="26">
        <v>20222434</v>
      </c>
      <c r="D38" s="23">
        <v>5</v>
      </c>
      <c r="E38" s="23">
        <v>5</v>
      </c>
      <c r="F38" s="23">
        <v>5</v>
      </c>
      <c r="G38" s="23">
        <v>5</v>
      </c>
      <c r="H38" s="23">
        <v>5</v>
      </c>
      <c r="I38" s="23">
        <v>5</v>
      </c>
      <c r="J38" s="23" t="s">
        <v>456</v>
      </c>
      <c r="K38" s="23" t="s">
        <v>456</v>
      </c>
      <c r="L38" s="23">
        <v>5</v>
      </c>
      <c r="M38" s="23">
        <v>5</v>
      </c>
      <c r="N38" s="28">
        <f t="shared" si="0"/>
        <v>40</v>
      </c>
      <c r="O38" s="28">
        <f t="shared" si="1"/>
        <v>5</v>
      </c>
      <c r="P38" s="29">
        <f t="shared" si="6"/>
        <v>1</v>
      </c>
      <c r="Q38" s="23" t="s">
        <v>467</v>
      </c>
      <c r="R38" s="23"/>
    </row>
    <row r="39" ht="17.4" spans="1:18">
      <c r="A39" s="24"/>
      <c r="B39" s="22">
        <v>37</v>
      </c>
      <c r="C39" s="26">
        <v>20222435</v>
      </c>
      <c r="D39" s="23">
        <v>5</v>
      </c>
      <c r="E39" s="23">
        <v>3.5</v>
      </c>
      <c r="F39" s="23">
        <v>5</v>
      </c>
      <c r="G39" s="23">
        <v>5</v>
      </c>
      <c r="H39" s="23">
        <v>5</v>
      </c>
      <c r="I39" s="23">
        <v>5</v>
      </c>
      <c r="J39" s="23" t="s">
        <v>456</v>
      </c>
      <c r="K39" s="23" t="s">
        <v>456</v>
      </c>
      <c r="L39" s="23">
        <v>5</v>
      </c>
      <c r="M39" s="23">
        <v>5</v>
      </c>
      <c r="N39" s="28">
        <f t="shared" si="0"/>
        <v>38.5</v>
      </c>
      <c r="O39" s="28">
        <f t="shared" si="1"/>
        <v>4.8125</v>
      </c>
      <c r="P39" s="29">
        <f t="shared" si="6"/>
        <v>9</v>
      </c>
      <c r="Q39" s="23" t="s">
        <v>467</v>
      </c>
      <c r="R39" s="23" t="s">
        <v>468</v>
      </c>
    </row>
    <row r="40" ht="17.4" spans="1:18">
      <c r="A40" s="24"/>
      <c r="B40" s="22">
        <v>38</v>
      </c>
      <c r="C40" s="26">
        <v>20222436</v>
      </c>
      <c r="D40" s="23">
        <v>5</v>
      </c>
      <c r="E40" s="23">
        <v>5</v>
      </c>
      <c r="F40" s="23">
        <v>5</v>
      </c>
      <c r="G40" s="23">
        <v>5</v>
      </c>
      <c r="H40" s="23">
        <v>5</v>
      </c>
      <c r="I40" s="23">
        <v>5</v>
      </c>
      <c r="J40" s="23" t="s">
        <v>456</v>
      </c>
      <c r="K40" s="23" t="s">
        <v>456</v>
      </c>
      <c r="L40" s="23">
        <v>5</v>
      </c>
      <c r="M40" s="23">
        <v>5</v>
      </c>
      <c r="N40" s="28">
        <f t="shared" si="0"/>
        <v>40</v>
      </c>
      <c r="O40" s="28">
        <f t="shared" si="1"/>
        <v>5</v>
      </c>
      <c r="P40" s="29">
        <f t="shared" si="6"/>
        <v>1</v>
      </c>
      <c r="Q40" s="23" t="s">
        <v>467</v>
      </c>
      <c r="R40" s="23"/>
    </row>
    <row r="41" ht="17.4" spans="1:18">
      <c r="A41" s="24"/>
      <c r="B41" s="22">
        <v>39</v>
      </c>
      <c r="C41" s="26">
        <v>20222531</v>
      </c>
      <c r="D41" s="23">
        <v>5</v>
      </c>
      <c r="E41" s="23">
        <v>5</v>
      </c>
      <c r="F41" s="23">
        <v>5</v>
      </c>
      <c r="G41" s="23">
        <v>5</v>
      </c>
      <c r="H41" s="23">
        <v>5</v>
      </c>
      <c r="I41" s="23">
        <v>4.5</v>
      </c>
      <c r="J41" s="23" t="s">
        <v>456</v>
      </c>
      <c r="K41" s="23" t="s">
        <v>456</v>
      </c>
      <c r="L41" s="23">
        <v>5</v>
      </c>
      <c r="M41" s="23">
        <v>5</v>
      </c>
      <c r="N41" s="28">
        <f t="shared" si="0"/>
        <v>39.5</v>
      </c>
      <c r="O41" s="28">
        <f t="shared" si="1"/>
        <v>4.9375</v>
      </c>
      <c r="P41" s="29">
        <f t="shared" si="6"/>
        <v>7</v>
      </c>
      <c r="Q41" s="23" t="s">
        <v>467</v>
      </c>
      <c r="R41" s="23" t="s">
        <v>469</v>
      </c>
    </row>
    <row r="42" ht="17.4" spans="1:18">
      <c r="A42" s="24"/>
      <c r="B42" s="22">
        <v>40</v>
      </c>
      <c r="C42" s="26">
        <v>20222532</v>
      </c>
      <c r="D42" s="23">
        <v>5</v>
      </c>
      <c r="E42" s="23">
        <v>5</v>
      </c>
      <c r="F42" s="23">
        <v>5</v>
      </c>
      <c r="G42" s="23">
        <v>5</v>
      </c>
      <c r="H42" s="23">
        <v>5</v>
      </c>
      <c r="I42" s="23">
        <v>5</v>
      </c>
      <c r="J42" s="23" t="s">
        <v>456</v>
      </c>
      <c r="K42" s="23" t="s">
        <v>456</v>
      </c>
      <c r="L42" s="23">
        <v>5</v>
      </c>
      <c r="M42" s="23">
        <v>5</v>
      </c>
      <c r="N42" s="28">
        <f t="shared" si="0"/>
        <v>40</v>
      </c>
      <c r="O42" s="28">
        <f t="shared" si="1"/>
        <v>5</v>
      </c>
      <c r="P42" s="29">
        <f t="shared" si="6"/>
        <v>1</v>
      </c>
      <c r="Q42" s="23" t="s">
        <v>467</v>
      </c>
      <c r="R42" s="23"/>
    </row>
    <row r="43" ht="17.4" spans="1:18">
      <c r="A43" s="24"/>
      <c r="B43" s="22">
        <v>41</v>
      </c>
      <c r="C43" s="26">
        <v>20222533</v>
      </c>
      <c r="D43" s="23">
        <v>5</v>
      </c>
      <c r="E43" s="23">
        <v>5</v>
      </c>
      <c r="F43" s="23">
        <v>5</v>
      </c>
      <c r="G43" s="23">
        <v>4.5</v>
      </c>
      <c r="H43" s="23">
        <v>5</v>
      </c>
      <c r="I43" s="23">
        <v>5</v>
      </c>
      <c r="J43" s="23" t="s">
        <v>456</v>
      </c>
      <c r="K43" s="23" t="s">
        <v>456</v>
      </c>
      <c r="L43" s="23">
        <v>5</v>
      </c>
      <c r="M43" s="23">
        <v>5</v>
      </c>
      <c r="N43" s="28">
        <f t="shared" si="0"/>
        <v>39.5</v>
      </c>
      <c r="O43" s="28">
        <f t="shared" si="1"/>
        <v>4.9375</v>
      </c>
      <c r="P43" s="29">
        <f t="shared" si="6"/>
        <v>7</v>
      </c>
      <c r="Q43" s="23" t="s">
        <v>467</v>
      </c>
      <c r="R43" s="23" t="s">
        <v>470</v>
      </c>
    </row>
    <row r="44" ht="17.4" spans="1:18">
      <c r="A44" s="24" t="s">
        <v>7</v>
      </c>
      <c r="B44" s="22">
        <v>42</v>
      </c>
      <c r="C44" s="25">
        <v>20222631</v>
      </c>
      <c r="D44" s="23" t="s">
        <v>456</v>
      </c>
      <c r="E44" s="23" t="s">
        <v>456</v>
      </c>
      <c r="F44" s="23">
        <v>5</v>
      </c>
      <c r="G44" s="23">
        <v>5</v>
      </c>
      <c r="H44" s="23">
        <v>3</v>
      </c>
      <c r="I44" s="23">
        <v>4</v>
      </c>
      <c r="J44" s="23" t="s">
        <v>456</v>
      </c>
      <c r="K44" s="23" t="s">
        <v>456</v>
      </c>
      <c r="L44" s="23">
        <v>5</v>
      </c>
      <c r="M44" s="23">
        <v>3</v>
      </c>
      <c r="N44" s="28">
        <f t="shared" si="0"/>
        <v>25</v>
      </c>
      <c r="O44" s="28">
        <f t="shared" si="1"/>
        <v>4.16666666666667</v>
      </c>
      <c r="P44" s="29">
        <f>RANK(O44,$O$44:$O$48,0)</f>
        <v>3</v>
      </c>
      <c r="Q44" s="23" t="s">
        <v>471</v>
      </c>
      <c r="R44" s="23" t="s">
        <v>472</v>
      </c>
    </row>
    <row r="45" ht="17.4" spans="1:18">
      <c r="A45" s="24"/>
      <c r="B45" s="22">
        <v>43</v>
      </c>
      <c r="C45" s="25">
        <v>20222632</v>
      </c>
      <c r="D45" s="23">
        <v>5</v>
      </c>
      <c r="E45" s="23">
        <v>5</v>
      </c>
      <c r="F45" s="23">
        <v>5</v>
      </c>
      <c r="G45" s="23">
        <v>5</v>
      </c>
      <c r="H45" s="23">
        <v>3</v>
      </c>
      <c r="I45" s="23">
        <v>3</v>
      </c>
      <c r="J45" s="23" t="s">
        <v>456</v>
      </c>
      <c r="K45" s="23" t="s">
        <v>456</v>
      </c>
      <c r="L45" s="23">
        <v>5</v>
      </c>
      <c r="M45" s="23">
        <v>1</v>
      </c>
      <c r="N45" s="28">
        <f t="shared" si="0"/>
        <v>32</v>
      </c>
      <c r="O45" s="28">
        <f t="shared" si="1"/>
        <v>4</v>
      </c>
      <c r="P45" s="29">
        <f t="shared" ref="P45:P48" si="7">RANK(O45,$O$44:$O$48,0)</f>
        <v>4</v>
      </c>
      <c r="Q45" s="23" t="s">
        <v>460</v>
      </c>
      <c r="R45" s="23" t="s">
        <v>473</v>
      </c>
    </row>
    <row r="46" ht="17.4" spans="1:18">
      <c r="A46" s="24"/>
      <c r="B46" s="22">
        <v>44</v>
      </c>
      <c r="C46" s="25">
        <v>20222633</v>
      </c>
      <c r="D46" s="23" t="s">
        <v>456</v>
      </c>
      <c r="E46" s="23" t="s">
        <v>456</v>
      </c>
      <c r="F46" s="23">
        <v>5</v>
      </c>
      <c r="G46" s="23">
        <v>5</v>
      </c>
      <c r="H46" s="23">
        <v>4</v>
      </c>
      <c r="I46" s="23">
        <v>4</v>
      </c>
      <c r="J46" s="23" t="s">
        <v>456</v>
      </c>
      <c r="K46" s="23" t="s">
        <v>456</v>
      </c>
      <c r="L46" s="23">
        <v>5</v>
      </c>
      <c r="M46" s="23">
        <v>4</v>
      </c>
      <c r="N46" s="28">
        <f t="shared" si="0"/>
        <v>27</v>
      </c>
      <c r="O46" s="28">
        <f t="shared" si="1"/>
        <v>4.5</v>
      </c>
      <c r="P46" s="29">
        <f t="shared" si="7"/>
        <v>1</v>
      </c>
      <c r="Q46" s="23" t="s">
        <v>471</v>
      </c>
      <c r="R46" s="23" t="s">
        <v>474</v>
      </c>
    </row>
    <row r="47" ht="17.4" spans="1:18">
      <c r="A47" s="24"/>
      <c r="B47" s="22">
        <v>45</v>
      </c>
      <c r="C47" s="25">
        <v>20222634</v>
      </c>
      <c r="D47" s="23">
        <v>5</v>
      </c>
      <c r="E47" s="23">
        <v>5</v>
      </c>
      <c r="F47" s="23">
        <v>5</v>
      </c>
      <c r="G47" s="23">
        <v>5</v>
      </c>
      <c r="H47" s="23">
        <v>4</v>
      </c>
      <c r="I47" s="23">
        <v>3</v>
      </c>
      <c r="J47" s="23" t="s">
        <v>456</v>
      </c>
      <c r="K47" s="23" t="s">
        <v>456</v>
      </c>
      <c r="L47" s="23">
        <v>5</v>
      </c>
      <c r="M47" s="23">
        <v>4</v>
      </c>
      <c r="N47" s="28">
        <f t="shared" si="0"/>
        <v>36</v>
      </c>
      <c r="O47" s="28">
        <f t="shared" si="1"/>
        <v>4.5</v>
      </c>
      <c r="P47" s="29">
        <f t="shared" si="7"/>
        <v>1</v>
      </c>
      <c r="Q47" s="23" t="s">
        <v>460</v>
      </c>
      <c r="R47" s="23" t="s">
        <v>475</v>
      </c>
    </row>
    <row r="48" ht="17.4" spans="1:18">
      <c r="A48" s="24"/>
      <c r="B48" s="22">
        <v>46</v>
      </c>
      <c r="C48" s="25">
        <v>20222635</v>
      </c>
      <c r="D48" s="23">
        <v>5</v>
      </c>
      <c r="E48" s="23">
        <v>5</v>
      </c>
      <c r="F48" s="23">
        <v>5</v>
      </c>
      <c r="G48" s="23">
        <v>5</v>
      </c>
      <c r="H48" s="23">
        <v>3</v>
      </c>
      <c r="I48" s="23">
        <v>4</v>
      </c>
      <c r="J48" s="23" t="s">
        <v>456</v>
      </c>
      <c r="K48" s="23" t="s">
        <v>456</v>
      </c>
      <c r="L48" s="23">
        <v>5</v>
      </c>
      <c r="M48" s="23">
        <v>0</v>
      </c>
      <c r="N48" s="28">
        <f t="shared" si="0"/>
        <v>32</v>
      </c>
      <c r="O48" s="28">
        <f t="shared" si="1"/>
        <v>4</v>
      </c>
      <c r="P48" s="29">
        <f t="shared" si="7"/>
        <v>4</v>
      </c>
      <c r="Q48" s="23" t="s">
        <v>460</v>
      </c>
      <c r="R48" s="23" t="s">
        <v>476</v>
      </c>
    </row>
    <row r="49" ht="17.4" spans="1:18">
      <c r="A49" s="24" t="s">
        <v>8</v>
      </c>
      <c r="B49" s="22">
        <v>47</v>
      </c>
      <c r="C49" s="24">
        <v>20223531</v>
      </c>
      <c r="D49" s="24">
        <v>5</v>
      </c>
      <c r="E49" s="24">
        <v>4</v>
      </c>
      <c r="F49" s="24">
        <v>5</v>
      </c>
      <c r="G49" s="24">
        <v>4</v>
      </c>
      <c r="H49" s="24">
        <v>5</v>
      </c>
      <c r="I49" s="24">
        <v>4</v>
      </c>
      <c r="J49" s="24">
        <v>5</v>
      </c>
      <c r="K49" s="24">
        <v>5</v>
      </c>
      <c r="L49" s="24">
        <v>5</v>
      </c>
      <c r="M49" s="24">
        <v>4</v>
      </c>
      <c r="N49" s="28">
        <f t="shared" si="0"/>
        <v>46</v>
      </c>
      <c r="O49" s="28">
        <f t="shared" si="1"/>
        <v>4.6</v>
      </c>
      <c r="P49" s="24">
        <f>RANK(O49,$O$49:$O$49,0)</f>
        <v>1</v>
      </c>
      <c r="Q49" s="24"/>
      <c r="R49" s="23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O3:O49 N3:N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" sqref="A1:I1"/>
    </sheetView>
  </sheetViews>
  <sheetFormatPr defaultColWidth="8.72222222222222" defaultRowHeight="14.4"/>
  <cols>
    <col min="1" max="1" width="20.8148148148148" customWidth="1"/>
    <col min="2" max="2" width="12.0925925925926" customWidth="1"/>
    <col min="3" max="3" width="9.36111111111111" customWidth="1"/>
    <col min="4" max="4" width="27.9074074074074" customWidth="1"/>
    <col min="5" max="7" width="14.4537037037037" customWidth="1"/>
  </cols>
  <sheetData>
    <row r="1" ht="22.2" spans="1:9">
      <c r="A1" s="13" t="s">
        <v>477</v>
      </c>
      <c r="B1" s="13"/>
      <c r="C1" s="13"/>
      <c r="D1" s="13"/>
      <c r="E1" s="13"/>
      <c r="F1" s="13"/>
      <c r="G1" s="13"/>
      <c r="H1" s="13"/>
      <c r="I1" s="13"/>
    </row>
    <row r="2" ht="20.4" spans="1:9">
      <c r="A2" s="2" t="s">
        <v>22</v>
      </c>
      <c r="B2" s="14" t="s">
        <v>478</v>
      </c>
      <c r="C2" s="14" t="s">
        <v>26</v>
      </c>
      <c r="D2" s="15" t="s">
        <v>27</v>
      </c>
      <c r="E2" s="16" t="s">
        <v>28</v>
      </c>
      <c r="F2" s="14" t="s">
        <v>29</v>
      </c>
      <c r="G2" s="14" t="s">
        <v>30</v>
      </c>
      <c r="H2" s="2" t="s">
        <v>31</v>
      </c>
      <c r="I2" s="2"/>
    </row>
    <row r="3" ht="17.4" spans="1:9">
      <c r="A3" s="5" t="s">
        <v>2</v>
      </c>
      <c r="B3" s="4" t="s">
        <v>32</v>
      </c>
      <c r="C3" s="4"/>
      <c r="D3" s="4"/>
      <c r="E3" s="4"/>
      <c r="F3" s="4"/>
      <c r="G3" s="4"/>
      <c r="H3" s="4"/>
      <c r="I3" s="4"/>
    </row>
    <row r="4" ht="17.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7.5" customHeight="1" spans="1:9">
      <c r="A5" s="5" t="s">
        <v>4</v>
      </c>
      <c r="B5" s="4">
        <v>20222331</v>
      </c>
      <c r="C5" s="4" t="s">
        <v>479</v>
      </c>
      <c r="D5" s="4" t="s">
        <v>35</v>
      </c>
      <c r="E5" s="4">
        <v>2</v>
      </c>
      <c r="F5" s="4" t="s">
        <v>36</v>
      </c>
      <c r="G5" s="4" t="s">
        <v>37</v>
      </c>
      <c r="H5" s="17"/>
      <c r="I5" s="18"/>
    </row>
    <row r="6" ht="17.5" customHeight="1" spans="1:9">
      <c r="A6" s="5"/>
      <c r="B6" s="4">
        <v>20222333</v>
      </c>
      <c r="C6" s="4" t="s">
        <v>480</v>
      </c>
      <c r="D6" s="4" t="s">
        <v>35</v>
      </c>
      <c r="E6" s="4">
        <v>8</v>
      </c>
      <c r="F6" s="4" t="s">
        <v>36</v>
      </c>
      <c r="G6" s="4" t="s">
        <v>37</v>
      </c>
      <c r="H6" s="17"/>
      <c r="I6" s="18"/>
    </row>
    <row r="7" ht="17.5" customHeight="1" spans="1:9">
      <c r="A7" s="5"/>
      <c r="B7" s="4">
        <v>20222333</v>
      </c>
      <c r="C7" s="4" t="s">
        <v>481</v>
      </c>
      <c r="D7" s="4" t="s">
        <v>35</v>
      </c>
      <c r="E7" s="4"/>
      <c r="F7" s="4" t="s">
        <v>36</v>
      </c>
      <c r="G7" s="4" t="s">
        <v>37</v>
      </c>
      <c r="H7" s="17"/>
      <c r="I7" s="18"/>
    </row>
    <row r="8" ht="17.5" customHeight="1" spans="1:9">
      <c r="A8" s="5"/>
      <c r="B8" s="4">
        <v>20222333</v>
      </c>
      <c r="C8" s="4" t="s">
        <v>482</v>
      </c>
      <c r="D8" s="4" t="s">
        <v>35</v>
      </c>
      <c r="E8" s="4"/>
      <c r="F8" s="4" t="s">
        <v>36</v>
      </c>
      <c r="G8" s="4" t="s">
        <v>37</v>
      </c>
      <c r="H8" s="17"/>
      <c r="I8" s="18"/>
    </row>
    <row r="9" ht="15" customHeight="1" spans="1:9">
      <c r="A9" s="5"/>
      <c r="B9" s="4">
        <v>20222333</v>
      </c>
      <c r="C9" s="4" t="s">
        <v>483</v>
      </c>
      <c r="D9" s="4" t="s">
        <v>35</v>
      </c>
      <c r="E9" s="4"/>
      <c r="F9" s="4" t="s">
        <v>36</v>
      </c>
      <c r="G9" s="4" t="s">
        <v>37</v>
      </c>
      <c r="H9" s="17"/>
      <c r="I9" s="18"/>
    </row>
    <row r="10" ht="15" customHeight="1" spans="1:9">
      <c r="A10" s="4" t="s">
        <v>5</v>
      </c>
      <c r="B10" s="4" t="s">
        <v>32</v>
      </c>
      <c r="C10" s="4"/>
      <c r="D10" s="4"/>
      <c r="E10" s="4"/>
      <c r="F10" s="4"/>
      <c r="G10" s="4"/>
      <c r="H10" s="4"/>
      <c r="I10" s="4"/>
    </row>
    <row r="11" ht="15" customHeight="1" spans="1:9">
      <c r="A11" s="4" t="s">
        <v>6</v>
      </c>
      <c r="B11" s="4"/>
      <c r="C11" s="4"/>
      <c r="D11" s="4"/>
      <c r="E11" s="4"/>
      <c r="F11" s="4"/>
      <c r="G11" s="4"/>
      <c r="H11" s="4"/>
      <c r="I11" s="4"/>
    </row>
    <row r="12" ht="15" customHeight="1" spans="1:9">
      <c r="A12" s="4" t="s">
        <v>7</v>
      </c>
      <c r="B12" s="4"/>
      <c r="C12" s="4"/>
      <c r="D12" s="4"/>
      <c r="E12" s="4"/>
      <c r="F12" s="4"/>
      <c r="G12" s="4"/>
      <c r="H12" s="4"/>
      <c r="I12" s="4"/>
    </row>
    <row r="13" ht="15" customHeight="1" spans="1:9">
      <c r="A13" s="4" t="s">
        <v>8</v>
      </c>
      <c r="B13" s="4"/>
      <c r="C13" s="4"/>
      <c r="D13" s="4"/>
      <c r="E13" s="4"/>
      <c r="F13" s="4"/>
      <c r="G13" s="4"/>
      <c r="H13" s="4"/>
      <c r="I13" s="4"/>
    </row>
    <row r="14" ht="15" customHeight="1"/>
    <row r="15" ht="15" customHeight="1"/>
  </sheetData>
  <mergeCells count="11">
    <mergeCell ref="A1:I1"/>
    <mergeCell ref="H2:I2"/>
    <mergeCell ref="H5:I5"/>
    <mergeCell ref="H6:I6"/>
    <mergeCell ref="H7:I7"/>
    <mergeCell ref="H8:I8"/>
    <mergeCell ref="H9:I9"/>
    <mergeCell ref="A5:A9"/>
    <mergeCell ref="E6:E9"/>
    <mergeCell ref="B10:I13"/>
    <mergeCell ref="B3:I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opLeftCell="A268" workbookViewId="0">
      <selection activeCell="D179" sqref="D179:D275"/>
    </sheetView>
  </sheetViews>
  <sheetFormatPr defaultColWidth="8.72222222222222" defaultRowHeight="14.4" outlineLevelCol="4"/>
  <cols>
    <col min="1" max="1" width="20.8148148148148" customWidth="1"/>
    <col min="2" max="2" width="12.1759259259259" customWidth="1"/>
    <col min="3" max="3" width="17.0925925925926" customWidth="1"/>
    <col min="4" max="5" width="14.4537037037037" customWidth="1"/>
  </cols>
  <sheetData>
    <row r="1" ht="23" customHeight="1" spans="1:5">
      <c r="A1" s="6" t="s">
        <v>484</v>
      </c>
      <c r="B1" s="6"/>
      <c r="C1" s="6"/>
      <c r="D1" s="6"/>
      <c r="E1" s="6"/>
    </row>
    <row r="2" ht="20.4" spans="1:5">
      <c r="A2" s="8" t="s">
        <v>22</v>
      </c>
      <c r="B2" s="9" t="s">
        <v>478</v>
      </c>
      <c r="C2" s="9" t="s">
        <v>26</v>
      </c>
      <c r="D2" s="10" t="s">
        <v>485</v>
      </c>
      <c r="E2" s="9" t="s">
        <v>28</v>
      </c>
    </row>
    <row r="3" ht="17.5" customHeight="1" spans="1:5">
      <c r="A3" s="4" t="s">
        <v>2</v>
      </c>
      <c r="B3" s="4">
        <v>20223632</v>
      </c>
      <c r="C3" s="4" t="s">
        <v>486</v>
      </c>
      <c r="D3" s="11">
        <v>3.2</v>
      </c>
      <c r="E3" s="4">
        <v>4</v>
      </c>
    </row>
    <row r="4" ht="17.5" customHeight="1" spans="1:5">
      <c r="A4" s="4"/>
      <c r="B4" s="4"/>
      <c r="C4" s="4"/>
      <c r="D4" s="11">
        <v>3.21</v>
      </c>
      <c r="E4" s="4"/>
    </row>
    <row r="5" ht="17.4" spans="1:5">
      <c r="A5" s="4"/>
      <c r="B5" s="4" t="s">
        <v>487</v>
      </c>
      <c r="C5" s="4" t="s">
        <v>80</v>
      </c>
      <c r="D5" s="11">
        <v>3.19</v>
      </c>
      <c r="E5" s="4">
        <v>2</v>
      </c>
    </row>
    <row r="6" ht="17.4" spans="1:5">
      <c r="A6" s="4"/>
      <c r="B6" s="4"/>
      <c r="C6" s="4" t="s">
        <v>85</v>
      </c>
      <c r="D6" s="11">
        <v>3.19</v>
      </c>
      <c r="E6" s="4">
        <v>2</v>
      </c>
    </row>
    <row r="7" ht="15" customHeight="1" spans="1:5">
      <c r="A7" s="4"/>
      <c r="B7" s="4"/>
      <c r="C7" s="4" t="s">
        <v>488</v>
      </c>
      <c r="D7" s="11">
        <v>3.19</v>
      </c>
      <c r="E7" s="4">
        <v>2</v>
      </c>
    </row>
    <row r="8" ht="17.4" spans="1:5">
      <c r="A8" s="4"/>
      <c r="B8" s="4"/>
      <c r="C8" s="4" t="s">
        <v>489</v>
      </c>
      <c r="D8" s="11">
        <v>3.19</v>
      </c>
      <c r="E8" s="4">
        <v>2</v>
      </c>
    </row>
    <row r="9" ht="17.5" customHeight="1" spans="1:5">
      <c r="A9" s="4"/>
      <c r="B9" s="4"/>
      <c r="C9" s="4" t="s">
        <v>490</v>
      </c>
      <c r="D9" s="11">
        <v>3.2</v>
      </c>
      <c r="E9" s="4">
        <v>2</v>
      </c>
    </row>
    <row r="10" ht="17.4" spans="1:5">
      <c r="A10" s="4"/>
      <c r="B10" s="4"/>
      <c r="C10" s="4" t="s">
        <v>79</v>
      </c>
      <c r="D10" s="11">
        <v>3.19</v>
      </c>
      <c r="E10" s="4">
        <v>2</v>
      </c>
    </row>
    <row r="11" ht="17.4" spans="1:5">
      <c r="A11" s="4"/>
      <c r="B11" s="4"/>
      <c r="C11" s="4" t="s">
        <v>491</v>
      </c>
      <c r="D11" s="11">
        <v>3.21</v>
      </c>
      <c r="E11" s="4">
        <v>2</v>
      </c>
    </row>
    <row r="12" ht="15" customHeight="1" spans="1:5">
      <c r="A12" s="4"/>
      <c r="B12" s="4" t="s">
        <v>492</v>
      </c>
      <c r="C12" s="4" t="s">
        <v>493</v>
      </c>
      <c r="D12" s="11">
        <v>3.19</v>
      </c>
      <c r="E12" s="4">
        <v>6</v>
      </c>
    </row>
    <row r="13" ht="17.4" spans="1:5">
      <c r="A13" s="4"/>
      <c r="B13" s="4"/>
      <c r="C13" s="4"/>
      <c r="D13" s="11">
        <v>3.2</v>
      </c>
      <c r="E13" s="4"/>
    </row>
    <row r="14" ht="17.4" spans="1:5">
      <c r="A14" s="4"/>
      <c r="B14" s="4"/>
      <c r="C14" s="4"/>
      <c r="D14" s="11">
        <v>3.21</v>
      </c>
      <c r="E14" s="4"/>
    </row>
    <row r="15" ht="17.4" spans="1:5">
      <c r="A15" s="4"/>
      <c r="B15" s="4"/>
      <c r="C15" s="4" t="s">
        <v>494</v>
      </c>
      <c r="D15" s="11">
        <v>3.19</v>
      </c>
      <c r="E15" s="4">
        <v>2</v>
      </c>
    </row>
    <row r="16" ht="15" customHeight="1" spans="1:5">
      <c r="A16" s="4"/>
      <c r="B16" s="4"/>
      <c r="C16" s="4" t="s">
        <v>495</v>
      </c>
      <c r="D16" s="11">
        <v>3.19</v>
      </c>
      <c r="E16" s="4">
        <v>2</v>
      </c>
    </row>
    <row r="17" ht="17.5" customHeight="1" spans="1:5">
      <c r="A17" s="4"/>
      <c r="B17" s="4"/>
      <c r="C17" s="4"/>
      <c r="D17" s="11">
        <v>3.2</v>
      </c>
      <c r="E17" s="4">
        <v>2</v>
      </c>
    </row>
    <row r="18" ht="15" customHeight="1" spans="1:5">
      <c r="A18" s="4"/>
      <c r="B18" s="4"/>
      <c r="C18" s="4" t="s">
        <v>496</v>
      </c>
      <c r="D18" s="11">
        <v>3.19</v>
      </c>
      <c r="E18" s="4">
        <v>2</v>
      </c>
    </row>
    <row r="19" ht="17.4" spans="1:5">
      <c r="A19" s="4"/>
      <c r="B19" s="4"/>
      <c r="C19" s="4" t="s">
        <v>497</v>
      </c>
      <c r="D19" s="11">
        <v>3.19</v>
      </c>
      <c r="E19" s="4">
        <v>2</v>
      </c>
    </row>
    <row r="20" ht="17.4" spans="1:5">
      <c r="A20" s="4"/>
      <c r="B20" s="4"/>
      <c r="C20" s="4"/>
      <c r="D20" s="11">
        <v>3.2</v>
      </c>
      <c r="E20" s="4">
        <v>2</v>
      </c>
    </row>
    <row r="21" ht="15" customHeight="1" spans="1:5">
      <c r="A21" s="4"/>
      <c r="B21" s="4"/>
      <c r="C21" s="4" t="s">
        <v>498</v>
      </c>
      <c r="D21" s="11">
        <v>3.19</v>
      </c>
      <c r="E21" s="4">
        <v>2</v>
      </c>
    </row>
    <row r="22" ht="17.4" spans="1:5">
      <c r="A22" s="4"/>
      <c r="B22" s="4"/>
      <c r="C22" s="4" t="s">
        <v>499</v>
      </c>
      <c r="D22" s="11">
        <v>3.19</v>
      </c>
      <c r="E22" s="4">
        <v>2</v>
      </c>
    </row>
    <row r="23" ht="17.4" spans="1:5">
      <c r="A23" s="4"/>
      <c r="B23" s="4"/>
      <c r="C23" s="4" t="s">
        <v>500</v>
      </c>
      <c r="D23" s="11">
        <v>3.19</v>
      </c>
      <c r="E23" s="4">
        <v>2</v>
      </c>
    </row>
    <row r="24" ht="17.4" spans="1:5">
      <c r="A24" s="4"/>
      <c r="B24" s="4"/>
      <c r="C24" s="4" t="s">
        <v>501</v>
      </c>
      <c r="D24" s="11">
        <v>3.2</v>
      </c>
      <c r="E24" s="4">
        <v>2</v>
      </c>
    </row>
    <row r="25" ht="17.4" spans="1:5">
      <c r="A25" s="4"/>
      <c r="B25" s="4"/>
      <c r="C25" s="4" t="s">
        <v>502</v>
      </c>
      <c r="D25" s="11">
        <v>3.2</v>
      </c>
      <c r="E25" s="4">
        <v>2</v>
      </c>
    </row>
    <row r="26" ht="15" customHeight="1" spans="1:5">
      <c r="A26" s="4"/>
      <c r="B26" s="4"/>
      <c r="C26" s="4" t="s">
        <v>503</v>
      </c>
      <c r="D26" s="11">
        <v>3.2</v>
      </c>
      <c r="E26" s="4">
        <v>2</v>
      </c>
    </row>
    <row r="27" ht="17.4" spans="1:5">
      <c r="A27" s="4"/>
      <c r="B27" s="4"/>
      <c r="C27" s="4" t="s">
        <v>504</v>
      </c>
      <c r="D27" s="11">
        <v>3.2</v>
      </c>
      <c r="E27" s="4">
        <v>2</v>
      </c>
    </row>
    <row r="28" ht="17.5" customHeight="1" spans="1:5">
      <c r="A28" s="4"/>
      <c r="B28" s="4"/>
      <c r="C28" s="4" t="s">
        <v>505</v>
      </c>
      <c r="D28" s="11">
        <v>3.2</v>
      </c>
      <c r="E28" s="4">
        <v>2</v>
      </c>
    </row>
    <row r="29" ht="17.4" spans="1:5">
      <c r="A29" s="4"/>
      <c r="B29" s="4">
        <v>20223635</v>
      </c>
      <c r="C29" s="4" t="s">
        <v>86</v>
      </c>
      <c r="D29" s="11">
        <v>3.19</v>
      </c>
      <c r="E29" s="4">
        <v>4</v>
      </c>
    </row>
    <row r="30" ht="17.5" customHeight="1" spans="1:5">
      <c r="A30" s="4"/>
      <c r="B30" s="4"/>
      <c r="C30" s="4"/>
      <c r="D30" s="11">
        <v>3.21</v>
      </c>
      <c r="E30" s="4"/>
    </row>
    <row r="31" ht="17.4" spans="1:5">
      <c r="A31" s="4"/>
      <c r="B31" s="4"/>
      <c r="C31" s="4" t="s">
        <v>95</v>
      </c>
      <c r="D31" s="11">
        <v>3.2</v>
      </c>
      <c r="E31" s="4">
        <v>4</v>
      </c>
    </row>
    <row r="32" ht="17.5" customHeight="1" spans="1:5">
      <c r="A32" s="4"/>
      <c r="B32" s="4"/>
      <c r="C32" s="4"/>
      <c r="D32" s="11">
        <v>3.21</v>
      </c>
      <c r="E32" s="4"/>
    </row>
    <row r="33" ht="17.4" spans="1:5">
      <c r="A33" s="4"/>
      <c r="B33" s="4"/>
      <c r="C33" s="4" t="s">
        <v>96</v>
      </c>
      <c r="D33" s="11">
        <v>3.2</v>
      </c>
      <c r="E33" s="4">
        <v>4</v>
      </c>
    </row>
    <row r="34" ht="17.4" spans="1:5">
      <c r="A34" s="4"/>
      <c r="B34" s="4"/>
      <c r="C34" s="4"/>
      <c r="D34" s="11">
        <v>3.21</v>
      </c>
      <c r="E34" s="4"/>
    </row>
    <row r="35" ht="17.4" spans="1:5">
      <c r="A35" s="4"/>
      <c r="B35" s="4"/>
      <c r="C35" s="4" t="s">
        <v>506</v>
      </c>
      <c r="D35" s="11">
        <v>3.21</v>
      </c>
      <c r="E35" s="4">
        <v>2</v>
      </c>
    </row>
    <row r="36" ht="17.5" customHeight="1" spans="1:5">
      <c r="A36" s="4"/>
      <c r="B36" s="4"/>
      <c r="C36" s="4" t="s">
        <v>507</v>
      </c>
      <c r="D36" s="11">
        <v>3.21</v>
      </c>
      <c r="E36" s="4">
        <v>2</v>
      </c>
    </row>
    <row r="37" ht="17.4" spans="1:5">
      <c r="A37" s="4"/>
      <c r="B37" s="4"/>
      <c r="C37" s="4" t="s">
        <v>96</v>
      </c>
      <c r="D37" s="11">
        <v>3.21</v>
      </c>
      <c r="E37" s="4">
        <v>2</v>
      </c>
    </row>
    <row r="38" ht="17.4" spans="1:5">
      <c r="A38" s="4"/>
      <c r="B38" s="4">
        <v>20223636</v>
      </c>
      <c r="C38" s="4" t="s">
        <v>508</v>
      </c>
      <c r="D38" s="11">
        <v>3.19</v>
      </c>
      <c r="E38" s="4">
        <v>2</v>
      </c>
    </row>
    <row r="39" ht="17.4" spans="1:5">
      <c r="A39" s="4"/>
      <c r="B39" s="4"/>
      <c r="C39" s="4" t="s">
        <v>509</v>
      </c>
      <c r="D39" s="11">
        <v>3.19</v>
      </c>
      <c r="E39" s="4">
        <v>2</v>
      </c>
    </row>
    <row r="40" ht="17.4" spans="1:5">
      <c r="A40" s="4"/>
      <c r="B40" s="4"/>
      <c r="C40" s="4" t="s">
        <v>510</v>
      </c>
      <c r="D40" s="11">
        <v>3.19</v>
      </c>
      <c r="E40" s="4">
        <v>2</v>
      </c>
    </row>
    <row r="41" ht="17.4" spans="1:5">
      <c r="A41" s="4"/>
      <c r="B41" s="4"/>
      <c r="C41" s="4" t="s">
        <v>511</v>
      </c>
      <c r="D41" s="11">
        <v>3.19</v>
      </c>
      <c r="E41" s="4">
        <v>4</v>
      </c>
    </row>
    <row r="42" ht="17.5" customHeight="1" spans="1:5">
      <c r="A42" s="4"/>
      <c r="B42" s="4"/>
      <c r="C42" s="4"/>
      <c r="D42" s="11">
        <v>3.21</v>
      </c>
      <c r="E42" s="4"/>
    </row>
    <row r="43" ht="17.4" spans="1:5">
      <c r="A43" s="4"/>
      <c r="B43" s="4"/>
      <c r="C43" s="4" t="s">
        <v>102</v>
      </c>
      <c r="D43" s="11">
        <v>3.19</v>
      </c>
      <c r="E43" s="4">
        <v>2</v>
      </c>
    </row>
    <row r="44" ht="17.5" customHeight="1" spans="1:5">
      <c r="A44" s="4"/>
      <c r="B44" s="4"/>
      <c r="C44" s="4" t="s">
        <v>512</v>
      </c>
      <c r="D44" s="11">
        <v>3.19</v>
      </c>
      <c r="E44" s="4">
        <v>2</v>
      </c>
    </row>
    <row r="45" ht="17.4" spans="1:5">
      <c r="A45" s="4"/>
      <c r="B45" s="4"/>
      <c r="C45" s="4" t="s">
        <v>513</v>
      </c>
      <c r="D45" s="11">
        <v>3.19</v>
      </c>
      <c r="E45" s="4">
        <v>2</v>
      </c>
    </row>
    <row r="46" ht="17.4" spans="1:5">
      <c r="A46" s="4"/>
      <c r="B46" s="4"/>
      <c r="C46" s="4" t="s">
        <v>514</v>
      </c>
      <c r="D46" s="11">
        <v>3.21</v>
      </c>
      <c r="E46" s="4">
        <v>2</v>
      </c>
    </row>
    <row r="47" ht="17.4" spans="1:5">
      <c r="A47" s="4"/>
      <c r="B47" s="4"/>
      <c r="C47" s="4" t="s">
        <v>515</v>
      </c>
      <c r="D47" s="11">
        <v>3.21</v>
      </c>
      <c r="E47" s="4">
        <v>2</v>
      </c>
    </row>
    <row r="48" ht="17.4" spans="1:5">
      <c r="A48" s="4" t="s">
        <v>3</v>
      </c>
      <c r="B48" s="4">
        <v>20222731</v>
      </c>
      <c r="C48" s="4" t="s">
        <v>516</v>
      </c>
      <c r="D48" s="11">
        <v>3.19</v>
      </c>
      <c r="E48" s="4">
        <v>2</v>
      </c>
    </row>
    <row r="49" ht="17.4" spans="1:5">
      <c r="A49" s="4"/>
      <c r="B49" s="4"/>
      <c r="C49" s="4" t="s">
        <v>517</v>
      </c>
      <c r="D49" s="11">
        <v>3.19</v>
      </c>
      <c r="E49" s="4">
        <v>2</v>
      </c>
    </row>
    <row r="50" ht="17.4" spans="1:5">
      <c r="A50" s="4"/>
      <c r="B50" s="4"/>
      <c r="C50" s="4" t="s">
        <v>518</v>
      </c>
      <c r="D50" s="11">
        <v>3.19</v>
      </c>
      <c r="E50" s="4">
        <v>2</v>
      </c>
    </row>
    <row r="51" ht="17.4" spans="1:5">
      <c r="A51" s="4"/>
      <c r="B51" s="4"/>
      <c r="C51" s="4" t="s">
        <v>519</v>
      </c>
      <c r="D51" s="11">
        <v>3.19</v>
      </c>
      <c r="E51" s="4">
        <v>2</v>
      </c>
    </row>
    <row r="52" ht="17.4" spans="1:5">
      <c r="A52" s="4"/>
      <c r="B52" s="4"/>
      <c r="C52" s="4" t="s">
        <v>520</v>
      </c>
      <c r="D52" s="11">
        <v>3.19</v>
      </c>
      <c r="E52" s="4">
        <v>2</v>
      </c>
    </row>
    <row r="53" ht="17.4" spans="1:5">
      <c r="A53" s="4"/>
      <c r="B53" s="4"/>
      <c r="C53" s="4" t="s">
        <v>521</v>
      </c>
      <c r="D53" s="11">
        <v>3.19</v>
      </c>
      <c r="E53" s="4">
        <v>2</v>
      </c>
    </row>
    <row r="54" ht="17.4" spans="1:5">
      <c r="A54" s="4"/>
      <c r="B54" s="4"/>
      <c r="C54" s="4" t="s">
        <v>522</v>
      </c>
      <c r="D54" s="11">
        <v>3.19</v>
      </c>
      <c r="E54" s="4">
        <v>2</v>
      </c>
    </row>
    <row r="55" ht="17.4" spans="1:5">
      <c r="A55" s="4"/>
      <c r="B55" s="4"/>
      <c r="C55" s="4" t="s">
        <v>523</v>
      </c>
      <c r="D55" s="11">
        <v>3.19</v>
      </c>
      <c r="E55" s="4">
        <v>2</v>
      </c>
    </row>
    <row r="56" ht="17.4" spans="1:5">
      <c r="A56" s="4"/>
      <c r="B56" s="4"/>
      <c r="C56" s="4" t="s">
        <v>524</v>
      </c>
      <c r="D56" s="11">
        <v>3.19</v>
      </c>
      <c r="E56" s="4">
        <v>2</v>
      </c>
    </row>
    <row r="57" ht="17.4" spans="1:5">
      <c r="A57" s="4"/>
      <c r="B57" s="4"/>
      <c r="C57" s="4" t="s">
        <v>525</v>
      </c>
      <c r="D57" s="11">
        <v>3.19</v>
      </c>
      <c r="E57" s="4">
        <v>2</v>
      </c>
    </row>
    <row r="58" ht="17.4" spans="1:5">
      <c r="A58" s="4"/>
      <c r="B58" s="4"/>
      <c r="C58" s="4" t="s">
        <v>526</v>
      </c>
      <c r="D58" s="11">
        <v>3.19</v>
      </c>
      <c r="E58" s="4">
        <v>2</v>
      </c>
    </row>
    <row r="59" ht="17.4" spans="1:5">
      <c r="A59" s="4"/>
      <c r="B59" s="4">
        <v>20222732</v>
      </c>
      <c r="C59" s="4" t="s">
        <v>527</v>
      </c>
      <c r="D59" s="11">
        <v>3.19</v>
      </c>
      <c r="E59" s="4">
        <v>2</v>
      </c>
    </row>
    <row r="60" ht="17.4" spans="1:5">
      <c r="A60" s="4"/>
      <c r="B60" s="4"/>
      <c r="C60" s="4" t="s">
        <v>528</v>
      </c>
      <c r="D60" s="11">
        <v>3.19</v>
      </c>
      <c r="E60" s="4">
        <v>2</v>
      </c>
    </row>
    <row r="61" ht="17.4" spans="1:5">
      <c r="A61" s="4"/>
      <c r="B61" s="4"/>
      <c r="C61" s="4" t="s">
        <v>529</v>
      </c>
      <c r="D61" s="11">
        <v>3.19</v>
      </c>
      <c r="E61" s="4">
        <v>2</v>
      </c>
    </row>
    <row r="62" ht="17.4" spans="1:5">
      <c r="A62" s="4"/>
      <c r="B62" s="4"/>
      <c r="C62" s="4" t="s">
        <v>530</v>
      </c>
      <c r="D62" s="11">
        <v>3.19</v>
      </c>
      <c r="E62" s="4">
        <v>2</v>
      </c>
    </row>
    <row r="63" ht="17.4" spans="1:5">
      <c r="A63" s="4"/>
      <c r="B63" s="4"/>
      <c r="C63" s="4" t="s">
        <v>531</v>
      </c>
      <c r="D63" s="11">
        <v>3.19</v>
      </c>
      <c r="E63" s="4">
        <v>2</v>
      </c>
    </row>
    <row r="64" ht="17.4" spans="1:5">
      <c r="A64" s="4"/>
      <c r="B64" s="4"/>
      <c r="C64" s="4" t="s">
        <v>532</v>
      </c>
      <c r="D64" s="11">
        <v>3.19</v>
      </c>
      <c r="E64" s="4">
        <v>2</v>
      </c>
    </row>
    <row r="65" ht="17.4" spans="1:5">
      <c r="A65" s="4"/>
      <c r="B65" s="4"/>
      <c r="C65" s="4" t="s">
        <v>533</v>
      </c>
      <c r="D65" s="11">
        <v>3.19</v>
      </c>
      <c r="E65" s="4">
        <v>6</v>
      </c>
    </row>
    <row r="66" ht="17.4" spans="1:5">
      <c r="A66" s="4"/>
      <c r="B66" s="4"/>
      <c r="C66" s="4"/>
      <c r="D66" s="11">
        <v>3.2</v>
      </c>
      <c r="E66" s="4"/>
    </row>
    <row r="67" ht="17.4" spans="1:5">
      <c r="A67" s="4"/>
      <c r="B67" s="4"/>
      <c r="C67" s="4"/>
      <c r="D67" s="11">
        <v>3.23</v>
      </c>
      <c r="E67" s="4"/>
    </row>
    <row r="68" ht="17.4" spans="1:5">
      <c r="A68" s="4"/>
      <c r="B68" s="4"/>
      <c r="C68" s="4" t="s">
        <v>534</v>
      </c>
      <c r="D68" s="11">
        <v>3.19</v>
      </c>
      <c r="E68" s="4">
        <v>2</v>
      </c>
    </row>
    <row r="69" ht="17.4" spans="1:5">
      <c r="A69" s="4"/>
      <c r="B69" s="4"/>
      <c r="C69" s="4" t="s">
        <v>535</v>
      </c>
      <c r="D69" s="11">
        <v>3.2</v>
      </c>
      <c r="E69" s="4">
        <v>2</v>
      </c>
    </row>
    <row r="70" ht="17.4" spans="1:5">
      <c r="A70" s="4"/>
      <c r="B70" s="4"/>
      <c r="C70" s="4" t="s">
        <v>530</v>
      </c>
      <c r="D70" s="11">
        <v>3.2</v>
      </c>
      <c r="E70" s="4">
        <v>2</v>
      </c>
    </row>
    <row r="71" ht="17.4" spans="1:5">
      <c r="A71" s="4"/>
      <c r="B71" s="4"/>
      <c r="C71" s="4" t="s">
        <v>536</v>
      </c>
      <c r="D71" s="11">
        <v>3.23</v>
      </c>
      <c r="E71" s="4">
        <v>2</v>
      </c>
    </row>
    <row r="72" ht="17.4" spans="1:5">
      <c r="A72" s="4"/>
      <c r="B72" s="4"/>
      <c r="C72" s="4" t="s">
        <v>537</v>
      </c>
      <c r="D72" s="11">
        <v>3.23</v>
      </c>
      <c r="E72" s="4">
        <v>2</v>
      </c>
    </row>
    <row r="73" ht="17.4" spans="1:5">
      <c r="A73" s="4"/>
      <c r="B73" s="4">
        <v>20222831</v>
      </c>
      <c r="C73" s="4" t="s">
        <v>538</v>
      </c>
      <c r="D73" s="11">
        <v>3.19</v>
      </c>
      <c r="E73" s="4">
        <v>2</v>
      </c>
    </row>
    <row r="74" ht="17.4" spans="1:5">
      <c r="A74" s="4"/>
      <c r="B74" s="4"/>
      <c r="C74" s="4" t="s">
        <v>539</v>
      </c>
      <c r="D74" s="11">
        <v>3.19</v>
      </c>
      <c r="E74" s="4">
        <v>2</v>
      </c>
    </row>
    <row r="75" ht="17.4" spans="1:5">
      <c r="A75" s="4"/>
      <c r="B75" s="4"/>
      <c r="C75" s="4" t="s">
        <v>540</v>
      </c>
      <c r="D75" s="11">
        <v>3.19</v>
      </c>
      <c r="E75" s="4">
        <v>2</v>
      </c>
    </row>
    <row r="76" ht="17.4" spans="1:5">
      <c r="A76" s="4"/>
      <c r="B76" s="4"/>
      <c r="C76" s="4" t="s">
        <v>538</v>
      </c>
      <c r="D76" s="11">
        <v>3.23</v>
      </c>
      <c r="E76" s="4">
        <v>2</v>
      </c>
    </row>
    <row r="77" ht="17.4" spans="1:5">
      <c r="A77" s="4"/>
      <c r="B77" s="4"/>
      <c r="C77" s="4" t="s">
        <v>541</v>
      </c>
      <c r="D77" s="11">
        <v>3.23</v>
      </c>
      <c r="E77" s="4">
        <v>2</v>
      </c>
    </row>
    <row r="78" ht="17.4" spans="1:5">
      <c r="A78" s="4"/>
      <c r="B78" s="4"/>
      <c r="C78" s="4" t="s">
        <v>542</v>
      </c>
      <c r="D78" s="11">
        <v>3.23</v>
      </c>
      <c r="E78" s="4">
        <v>2</v>
      </c>
    </row>
    <row r="79" ht="17.4" spans="1:5">
      <c r="A79" s="4"/>
      <c r="B79" s="4">
        <v>20222832</v>
      </c>
      <c r="C79" s="4" t="s">
        <v>543</v>
      </c>
      <c r="D79" s="11">
        <v>3.19</v>
      </c>
      <c r="E79" s="4">
        <v>2</v>
      </c>
    </row>
    <row r="80" ht="17.4" spans="1:5">
      <c r="A80" s="4"/>
      <c r="B80" s="4"/>
      <c r="C80" s="4" t="s">
        <v>544</v>
      </c>
      <c r="D80" s="11">
        <v>3.2</v>
      </c>
      <c r="E80" s="4">
        <v>2</v>
      </c>
    </row>
    <row r="81" ht="17.4" spans="1:5">
      <c r="A81" s="4"/>
      <c r="B81" s="4"/>
      <c r="C81" s="4" t="s">
        <v>545</v>
      </c>
      <c r="D81" s="11">
        <v>3.2</v>
      </c>
      <c r="E81" s="4">
        <v>2</v>
      </c>
    </row>
    <row r="82" ht="17.4" spans="1:5">
      <c r="A82" s="4"/>
      <c r="B82" s="4"/>
      <c r="C82" s="4" t="s">
        <v>546</v>
      </c>
      <c r="D82" s="11">
        <v>3.2</v>
      </c>
      <c r="E82" s="4">
        <v>2</v>
      </c>
    </row>
    <row r="83" ht="17.4" spans="1:5">
      <c r="A83" s="4"/>
      <c r="B83" s="4"/>
      <c r="C83" s="4" t="s">
        <v>547</v>
      </c>
      <c r="D83" s="11">
        <v>3.2</v>
      </c>
      <c r="E83" s="4">
        <v>2</v>
      </c>
    </row>
    <row r="84" ht="17.4" spans="1:5">
      <c r="A84" s="4"/>
      <c r="B84" s="4"/>
      <c r="C84" s="4" t="s">
        <v>548</v>
      </c>
      <c r="D84" s="11">
        <v>3.2</v>
      </c>
      <c r="E84" s="4">
        <v>2</v>
      </c>
    </row>
    <row r="85" ht="17.4" spans="1:5">
      <c r="A85" s="4"/>
      <c r="B85" s="4"/>
      <c r="C85" s="4" t="s">
        <v>549</v>
      </c>
      <c r="D85" s="11">
        <v>3.2</v>
      </c>
      <c r="E85" s="4">
        <v>2</v>
      </c>
    </row>
    <row r="86" ht="17.4" spans="1:5">
      <c r="A86" s="4"/>
      <c r="B86" s="4">
        <v>20222833</v>
      </c>
      <c r="C86" s="4" t="s">
        <v>550</v>
      </c>
      <c r="D86" s="11">
        <v>3.23</v>
      </c>
      <c r="E86" s="4">
        <v>2</v>
      </c>
    </row>
    <row r="87" ht="17.4" spans="1:5">
      <c r="A87" s="4"/>
      <c r="B87" s="4"/>
      <c r="C87" s="4" t="s">
        <v>551</v>
      </c>
      <c r="D87" s="11">
        <v>3.23</v>
      </c>
      <c r="E87" s="4">
        <v>2</v>
      </c>
    </row>
    <row r="88" ht="17.4" spans="1:5">
      <c r="A88" s="4"/>
      <c r="B88" s="4"/>
      <c r="C88" s="4" t="s">
        <v>552</v>
      </c>
      <c r="D88" s="11">
        <v>3.23</v>
      </c>
      <c r="E88" s="4">
        <v>2</v>
      </c>
    </row>
    <row r="89" ht="17.4" spans="1:5">
      <c r="A89" s="4"/>
      <c r="B89" s="4">
        <v>20222834</v>
      </c>
      <c r="C89" s="4" t="s">
        <v>553</v>
      </c>
      <c r="D89" s="11">
        <v>3.19</v>
      </c>
      <c r="E89" s="4">
        <v>2</v>
      </c>
    </row>
    <row r="90" ht="17.4" spans="1:5">
      <c r="A90" s="4"/>
      <c r="B90" s="4"/>
      <c r="C90" s="4" t="s">
        <v>554</v>
      </c>
      <c r="D90" s="11">
        <v>3.19</v>
      </c>
      <c r="E90" s="4">
        <v>2</v>
      </c>
    </row>
    <row r="91" ht="17.4" spans="1:5">
      <c r="A91" s="4"/>
      <c r="B91" s="4"/>
      <c r="C91" s="4" t="s">
        <v>555</v>
      </c>
      <c r="D91" s="11">
        <v>3.19</v>
      </c>
      <c r="E91" s="4">
        <v>2</v>
      </c>
    </row>
    <row r="92" ht="17.4" spans="1:5">
      <c r="A92" s="4"/>
      <c r="B92" s="4"/>
      <c r="C92" s="4" t="s">
        <v>556</v>
      </c>
      <c r="D92" s="11">
        <v>3.19</v>
      </c>
      <c r="E92" s="4">
        <v>2</v>
      </c>
    </row>
    <row r="93" ht="17.4" spans="1:5">
      <c r="A93" s="4"/>
      <c r="B93" s="4"/>
      <c r="C93" s="4" t="s">
        <v>557</v>
      </c>
      <c r="D93" s="11">
        <v>3.19</v>
      </c>
      <c r="E93" s="4">
        <v>2</v>
      </c>
    </row>
    <row r="94" ht="17.4" spans="1:5">
      <c r="A94" s="4"/>
      <c r="B94" s="4"/>
      <c r="C94" s="4" t="s">
        <v>558</v>
      </c>
      <c r="D94" s="11">
        <v>3.19</v>
      </c>
      <c r="E94" s="4">
        <v>2</v>
      </c>
    </row>
    <row r="95" ht="17.4" spans="1:5">
      <c r="A95" s="4"/>
      <c r="B95" s="4"/>
      <c r="C95" s="4" t="s">
        <v>559</v>
      </c>
      <c r="D95" s="11">
        <v>3.19</v>
      </c>
      <c r="E95" s="4">
        <v>2</v>
      </c>
    </row>
    <row r="96" ht="17.4" spans="1:5">
      <c r="A96" s="4"/>
      <c r="B96" s="4"/>
      <c r="C96" s="4" t="s">
        <v>560</v>
      </c>
      <c r="D96" s="11">
        <v>3.19</v>
      </c>
      <c r="E96" s="4">
        <v>2</v>
      </c>
    </row>
    <row r="97" ht="17.4" spans="1:5">
      <c r="A97" s="4"/>
      <c r="B97" s="4">
        <v>20222835</v>
      </c>
      <c r="C97" s="4" t="s">
        <v>561</v>
      </c>
      <c r="D97" s="11">
        <v>3.2</v>
      </c>
      <c r="E97" s="4">
        <v>2</v>
      </c>
    </row>
    <row r="98" ht="17.4" spans="1:5">
      <c r="A98" s="4"/>
      <c r="B98" s="4"/>
      <c r="C98" s="4" t="s">
        <v>562</v>
      </c>
      <c r="D98" s="11">
        <v>3.23</v>
      </c>
      <c r="E98" s="4">
        <v>2</v>
      </c>
    </row>
    <row r="99" ht="17.4" spans="1:5">
      <c r="A99" s="4"/>
      <c r="B99" s="4">
        <v>20222837</v>
      </c>
      <c r="C99" s="4" t="s">
        <v>563</v>
      </c>
      <c r="D99" s="11">
        <v>3.2</v>
      </c>
      <c r="E99" s="4">
        <v>4</v>
      </c>
    </row>
    <row r="100" ht="17.4" spans="1:5">
      <c r="A100" s="4"/>
      <c r="B100" s="4"/>
      <c r="C100" s="4"/>
      <c r="D100" s="11">
        <v>3.23</v>
      </c>
      <c r="E100" s="4"/>
    </row>
    <row r="101" ht="17.4" spans="1:5">
      <c r="A101" s="5" t="s">
        <v>4</v>
      </c>
      <c r="B101" s="4">
        <v>20222332</v>
      </c>
      <c r="C101" s="4" t="s">
        <v>564</v>
      </c>
      <c r="D101" s="11">
        <v>3.19</v>
      </c>
      <c r="E101" s="4">
        <v>2</v>
      </c>
    </row>
    <row r="102" ht="17.4" spans="1:5">
      <c r="A102" s="5"/>
      <c r="B102" s="4"/>
      <c r="C102" s="4" t="s">
        <v>565</v>
      </c>
      <c r="D102" s="11">
        <v>3.19</v>
      </c>
      <c r="E102" s="4">
        <v>2</v>
      </c>
    </row>
    <row r="103" ht="17.4" spans="1:5">
      <c r="A103" s="5"/>
      <c r="B103" s="4"/>
      <c r="C103" s="4" t="s">
        <v>566</v>
      </c>
      <c r="D103" s="11">
        <v>3.19</v>
      </c>
      <c r="E103" s="4">
        <v>2</v>
      </c>
    </row>
    <row r="104" ht="17.4" spans="1:5">
      <c r="A104" s="5"/>
      <c r="B104" s="4"/>
      <c r="C104" s="4" t="s">
        <v>567</v>
      </c>
      <c r="D104" s="11">
        <v>3.19</v>
      </c>
      <c r="E104" s="4">
        <v>2</v>
      </c>
    </row>
    <row r="105" ht="17.4" spans="1:5">
      <c r="A105" s="5"/>
      <c r="B105" s="4"/>
      <c r="C105" s="4" t="s">
        <v>568</v>
      </c>
      <c r="D105" s="11">
        <v>3.19</v>
      </c>
      <c r="E105" s="4">
        <v>2</v>
      </c>
    </row>
    <row r="106" ht="17.4" spans="1:5">
      <c r="A106" s="5"/>
      <c r="B106" s="4"/>
      <c r="C106" s="4" t="s">
        <v>569</v>
      </c>
      <c r="D106" s="11">
        <v>3.19</v>
      </c>
      <c r="E106" s="4">
        <v>2</v>
      </c>
    </row>
    <row r="107" ht="17.4" spans="1:5">
      <c r="A107" s="5"/>
      <c r="B107" s="4"/>
      <c r="C107" s="4" t="s">
        <v>570</v>
      </c>
      <c r="D107" s="11">
        <v>3.19</v>
      </c>
      <c r="E107" s="4">
        <v>2</v>
      </c>
    </row>
    <row r="108" ht="17.4" spans="1:5">
      <c r="A108" s="5"/>
      <c r="B108" s="4">
        <v>20222333</v>
      </c>
      <c r="C108" s="4" t="s">
        <v>571</v>
      </c>
      <c r="D108" s="11">
        <v>3.19</v>
      </c>
      <c r="E108" s="4">
        <v>2</v>
      </c>
    </row>
    <row r="109" ht="17.4" spans="1:5">
      <c r="A109" s="5"/>
      <c r="B109" s="4">
        <v>20222931</v>
      </c>
      <c r="C109" s="4" t="s">
        <v>572</v>
      </c>
      <c r="D109" s="11">
        <v>3.19</v>
      </c>
      <c r="E109" s="4">
        <v>2</v>
      </c>
    </row>
    <row r="110" ht="17.4" spans="1:5">
      <c r="A110" s="5"/>
      <c r="B110" s="4"/>
      <c r="C110" s="4" t="s">
        <v>213</v>
      </c>
      <c r="D110" s="11">
        <v>3.19</v>
      </c>
      <c r="E110" s="4">
        <v>2</v>
      </c>
    </row>
    <row r="111" ht="17.4" spans="1:5">
      <c r="A111" s="5"/>
      <c r="B111" s="4"/>
      <c r="C111" s="4" t="s">
        <v>207</v>
      </c>
      <c r="D111" s="11">
        <v>3.19</v>
      </c>
      <c r="E111" s="4">
        <v>2</v>
      </c>
    </row>
    <row r="112" ht="17.4" spans="1:5">
      <c r="A112" s="5"/>
      <c r="B112" s="4">
        <v>20222932</v>
      </c>
      <c r="C112" s="4" t="s">
        <v>219</v>
      </c>
      <c r="D112" s="11">
        <v>3.19</v>
      </c>
      <c r="E112" s="4">
        <v>2</v>
      </c>
    </row>
    <row r="113" ht="17.4" spans="1:5">
      <c r="A113" s="5"/>
      <c r="B113" s="4"/>
      <c r="C113" s="4" t="s">
        <v>573</v>
      </c>
      <c r="D113" s="11">
        <v>3.19</v>
      </c>
      <c r="E113" s="4">
        <v>2</v>
      </c>
    </row>
    <row r="114" ht="17.4" spans="1:5">
      <c r="A114" s="5"/>
      <c r="B114" s="4"/>
      <c r="C114" s="4" t="s">
        <v>574</v>
      </c>
      <c r="D114" s="11">
        <v>3.19</v>
      </c>
      <c r="E114" s="4">
        <v>2</v>
      </c>
    </row>
    <row r="115" ht="17.4" spans="1:5">
      <c r="A115" s="5"/>
      <c r="B115" s="4"/>
      <c r="C115" s="4" t="s">
        <v>575</v>
      </c>
      <c r="D115" s="11">
        <v>3.19</v>
      </c>
      <c r="E115" s="4">
        <v>2</v>
      </c>
    </row>
    <row r="116" ht="17.4" spans="1:5">
      <c r="A116" s="5"/>
      <c r="B116" s="4"/>
      <c r="C116" s="4" t="s">
        <v>576</v>
      </c>
      <c r="D116" s="11">
        <v>3.19</v>
      </c>
      <c r="E116" s="4">
        <v>2</v>
      </c>
    </row>
    <row r="117" ht="17.4" spans="1:5">
      <c r="A117" s="5"/>
      <c r="B117" s="4">
        <v>20222934</v>
      </c>
      <c r="C117" s="4" t="s">
        <v>577</v>
      </c>
      <c r="D117" s="11">
        <v>3.19</v>
      </c>
      <c r="E117" s="4">
        <v>2</v>
      </c>
    </row>
    <row r="118" ht="17.4" spans="1:5">
      <c r="A118" s="5"/>
      <c r="B118" s="4">
        <v>20223031</v>
      </c>
      <c r="C118" s="4" t="s">
        <v>578</v>
      </c>
      <c r="D118" s="11">
        <v>3.19</v>
      </c>
      <c r="E118" s="4">
        <v>2</v>
      </c>
    </row>
    <row r="119" ht="17.4" spans="1:5">
      <c r="A119" s="5"/>
      <c r="B119" s="4"/>
      <c r="C119" s="4" t="s">
        <v>579</v>
      </c>
      <c r="D119" s="11">
        <v>3.19</v>
      </c>
      <c r="E119" s="4">
        <v>2</v>
      </c>
    </row>
    <row r="120" ht="17.4" spans="1:5">
      <c r="A120" s="5"/>
      <c r="B120" s="4"/>
      <c r="C120" s="4" t="s">
        <v>580</v>
      </c>
      <c r="D120" s="11">
        <v>3.19</v>
      </c>
      <c r="E120" s="4">
        <v>2</v>
      </c>
    </row>
    <row r="121" ht="17.4" spans="1:5">
      <c r="A121" s="5"/>
      <c r="B121" s="4"/>
      <c r="C121" s="4" t="s">
        <v>581</v>
      </c>
      <c r="D121" s="11">
        <v>3.19</v>
      </c>
      <c r="E121" s="4">
        <v>2</v>
      </c>
    </row>
    <row r="122" ht="17.4" spans="1:5">
      <c r="A122" s="5"/>
      <c r="B122" s="4"/>
      <c r="C122" s="4" t="s">
        <v>582</v>
      </c>
      <c r="D122" s="11">
        <v>3.19</v>
      </c>
      <c r="E122" s="4">
        <v>2</v>
      </c>
    </row>
    <row r="123" ht="17.4" spans="1:5">
      <c r="A123" s="5"/>
      <c r="B123" s="4">
        <v>20223032</v>
      </c>
      <c r="C123" s="4" t="s">
        <v>225</v>
      </c>
      <c r="D123" s="11">
        <v>3.19</v>
      </c>
      <c r="E123" s="4">
        <v>2</v>
      </c>
    </row>
    <row r="124" ht="17.4" spans="1:5">
      <c r="A124" s="5"/>
      <c r="B124" s="4"/>
      <c r="C124" s="4" t="s">
        <v>583</v>
      </c>
      <c r="D124" s="11">
        <v>3.19</v>
      </c>
      <c r="E124" s="4">
        <v>2</v>
      </c>
    </row>
    <row r="125" ht="17.4" spans="1:5">
      <c r="A125" s="5"/>
      <c r="B125" s="4"/>
      <c r="C125" s="4" t="s">
        <v>584</v>
      </c>
      <c r="D125" s="11">
        <v>3.19</v>
      </c>
      <c r="E125" s="4">
        <v>2</v>
      </c>
    </row>
    <row r="126" ht="17.4" spans="1:5">
      <c r="A126" s="5"/>
      <c r="B126" s="4"/>
      <c r="C126" s="4" t="s">
        <v>585</v>
      </c>
      <c r="D126" s="11">
        <v>3.19</v>
      </c>
      <c r="E126" s="4">
        <v>2</v>
      </c>
    </row>
    <row r="127" ht="17.4" spans="1:5">
      <c r="A127" s="5"/>
      <c r="B127" s="4">
        <v>20223033</v>
      </c>
      <c r="C127" s="4" t="s">
        <v>586</v>
      </c>
      <c r="D127" s="11">
        <v>3.19</v>
      </c>
      <c r="E127" s="4">
        <v>2</v>
      </c>
    </row>
    <row r="128" ht="17.4" spans="1:5">
      <c r="A128" s="5"/>
      <c r="B128" s="4"/>
      <c r="C128" s="4" t="s">
        <v>587</v>
      </c>
      <c r="D128" s="11">
        <v>3.19</v>
      </c>
      <c r="E128" s="4">
        <v>2</v>
      </c>
    </row>
    <row r="129" ht="17.4" spans="1:5">
      <c r="A129" s="5"/>
      <c r="B129" s="4"/>
      <c r="C129" s="4" t="s">
        <v>588</v>
      </c>
      <c r="D129" s="11">
        <v>3.19</v>
      </c>
      <c r="E129" s="4">
        <v>2</v>
      </c>
    </row>
    <row r="130" ht="17.4" spans="1:5">
      <c r="A130" s="5"/>
      <c r="B130" s="4"/>
      <c r="C130" s="4" t="s">
        <v>589</v>
      </c>
      <c r="D130" s="11">
        <v>3.19</v>
      </c>
      <c r="E130" s="4">
        <v>2</v>
      </c>
    </row>
    <row r="131" ht="17.4" spans="1:5">
      <c r="A131" s="5"/>
      <c r="B131" s="4"/>
      <c r="C131" s="4" t="s">
        <v>590</v>
      </c>
      <c r="D131" s="11">
        <v>3.19</v>
      </c>
      <c r="E131" s="4">
        <v>2</v>
      </c>
    </row>
    <row r="132" ht="17.4" spans="1:5">
      <c r="A132" s="5"/>
      <c r="B132" s="4"/>
      <c r="C132" s="4" t="s">
        <v>589</v>
      </c>
      <c r="D132" s="11">
        <v>3.2</v>
      </c>
      <c r="E132" s="4">
        <v>2</v>
      </c>
    </row>
    <row r="133" ht="17.4" spans="1:5">
      <c r="A133" s="5"/>
      <c r="B133" s="4">
        <v>20222934</v>
      </c>
      <c r="C133" s="4" t="s">
        <v>591</v>
      </c>
      <c r="D133" s="11">
        <v>3.21</v>
      </c>
      <c r="E133" s="4">
        <v>2</v>
      </c>
    </row>
    <row r="134" ht="17.4" spans="1:5">
      <c r="A134" s="5"/>
      <c r="B134" s="4"/>
      <c r="C134" s="4" t="s">
        <v>592</v>
      </c>
      <c r="D134" s="11">
        <v>3.21</v>
      </c>
      <c r="E134" s="4">
        <v>2</v>
      </c>
    </row>
    <row r="135" ht="17.4" spans="1:5">
      <c r="A135" s="5"/>
      <c r="B135" s="4">
        <v>20223031</v>
      </c>
      <c r="C135" s="4" t="s">
        <v>222</v>
      </c>
      <c r="D135" s="11">
        <v>3.21</v>
      </c>
      <c r="E135" s="4">
        <v>2</v>
      </c>
    </row>
    <row r="136" ht="17.4" spans="1:5">
      <c r="A136" s="5"/>
      <c r="B136" s="4">
        <v>20223032</v>
      </c>
      <c r="C136" s="4" t="s">
        <v>593</v>
      </c>
      <c r="D136" s="11">
        <v>3.21</v>
      </c>
      <c r="E136" s="4">
        <v>2</v>
      </c>
    </row>
    <row r="137" ht="17.4" spans="1:5">
      <c r="A137" s="5"/>
      <c r="B137" s="4"/>
      <c r="C137" s="4" t="s">
        <v>594</v>
      </c>
      <c r="D137" s="11">
        <v>3.21</v>
      </c>
      <c r="E137" s="4">
        <v>2</v>
      </c>
    </row>
    <row r="138" ht="17.4" spans="1:5">
      <c r="A138" s="5"/>
      <c r="B138" s="4"/>
      <c r="C138" s="4" t="s">
        <v>225</v>
      </c>
      <c r="D138" s="11">
        <v>3.23</v>
      </c>
      <c r="E138" s="4">
        <v>2</v>
      </c>
    </row>
    <row r="139" ht="17.4" spans="1:5">
      <c r="A139" s="5"/>
      <c r="B139" s="4">
        <v>20223033</v>
      </c>
      <c r="C139" s="4" t="s">
        <v>589</v>
      </c>
      <c r="D139" s="11">
        <v>3.21</v>
      </c>
      <c r="E139" s="4">
        <v>2</v>
      </c>
    </row>
    <row r="140" ht="17.4" spans="1:5">
      <c r="A140" s="5"/>
      <c r="B140" s="4"/>
      <c r="C140" s="4" t="s">
        <v>595</v>
      </c>
      <c r="D140" s="11">
        <v>3.21</v>
      </c>
      <c r="E140" s="4">
        <v>2</v>
      </c>
    </row>
    <row r="141" ht="17.4" spans="1:5">
      <c r="A141" s="5"/>
      <c r="B141" s="4">
        <v>20222931</v>
      </c>
      <c r="C141" s="4" t="s">
        <v>214</v>
      </c>
      <c r="D141" s="11">
        <v>3.21</v>
      </c>
      <c r="E141" s="4">
        <v>2</v>
      </c>
    </row>
    <row r="142" ht="17.4" spans="1:5">
      <c r="A142" s="5"/>
      <c r="B142" s="4"/>
      <c r="C142" s="4" t="s">
        <v>596</v>
      </c>
      <c r="D142" s="11">
        <v>3.21</v>
      </c>
      <c r="E142" s="4">
        <v>2</v>
      </c>
    </row>
    <row r="143" ht="17.4" spans="1:5">
      <c r="A143" s="5"/>
      <c r="B143" s="4"/>
      <c r="C143" s="4" t="s">
        <v>597</v>
      </c>
      <c r="D143" s="11">
        <v>3.21</v>
      </c>
      <c r="E143" s="4">
        <v>2</v>
      </c>
    </row>
    <row r="144" ht="17.4" spans="1:5">
      <c r="A144" s="5"/>
      <c r="B144" s="4"/>
      <c r="C144" s="4" t="s">
        <v>213</v>
      </c>
      <c r="D144" s="11">
        <v>3.21</v>
      </c>
      <c r="E144" s="4">
        <v>2</v>
      </c>
    </row>
    <row r="145" ht="17.4" spans="1:5">
      <c r="A145" s="5"/>
      <c r="B145" s="4"/>
      <c r="C145" s="4" t="s">
        <v>207</v>
      </c>
      <c r="D145" s="11">
        <v>3.21</v>
      </c>
      <c r="E145" s="4">
        <v>2</v>
      </c>
    </row>
    <row r="146" ht="17.4" spans="1:5">
      <c r="A146" s="4" t="s">
        <v>5</v>
      </c>
      <c r="B146" s="4">
        <v>20222131</v>
      </c>
      <c r="C146" s="12" t="s">
        <v>598</v>
      </c>
      <c r="D146" s="11">
        <v>3.21</v>
      </c>
      <c r="E146" s="12">
        <v>2</v>
      </c>
    </row>
    <row r="147" ht="17.4" spans="1:5">
      <c r="A147" s="4"/>
      <c r="B147" s="4"/>
      <c r="C147" s="12" t="s">
        <v>599</v>
      </c>
      <c r="D147" s="11">
        <v>3.2</v>
      </c>
      <c r="E147" s="12">
        <v>2</v>
      </c>
    </row>
    <row r="148" ht="17.4" spans="1:5">
      <c r="A148" s="4"/>
      <c r="B148" s="12">
        <v>20222132</v>
      </c>
      <c r="C148" s="12" t="s">
        <v>600</v>
      </c>
      <c r="D148" s="11">
        <v>3.21</v>
      </c>
      <c r="E148" s="12">
        <v>2</v>
      </c>
    </row>
    <row r="149" ht="17.4" spans="1:5">
      <c r="A149" s="4"/>
      <c r="B149" s="12"/>
      <c r="C149" s="12" t="s">
        <v>601</v>
      </c>
      <c r="D149" s="11">
        <v>3.2</v>
      </c>
      <c r="E149" s="12">
        <v>2</v>
      </c>
    </row>
    <row r="150" ht="17.4" spans="1:5">
      <c r="A150" s="4"/>
      <c r="B150" s="12"/>
      <c r="C150" s="12" t="s">
        <v>602</v>
      </c>
      <c r="D150" s="11">
        <v>3.19</v>
      </c>
      <c r="E150" s="12">
        <v>10</v>
      </c>
    </row>
    <row r="151" ht="17.4" spans="1:5">
      <c r="A151" s="4"/>
      <c r="B151" s="12"/>
      <c r="C151" s="12"/>
      <c r="D151" s="11">
        <v>3.2</v>
      </c>
      <c r="E151" s="12"/>
    </row>
    <row r="152" ht="17.4" spans="1:5">
      <c r="A152" s="4"/>
      <c r="B152" s="12"/>
      <c r="C152" s="12"/>
      <c r="D152" s="11">
        <v>3.21</v>
      </c>
      <c r="E152" s="12"/>
    </row>
    <row r="153" ht="17.4" spans="1:5">
      <c r="A153" s="4"/>
      <c r="B153" s="12"/>
      <c r="C153" s="12"/>
      <c r="D153" s="11">
        <v>3.23</v>
      </c>
      <c r="E153" s="12"/>
    </row>
    <row r="154" ht="17.4" spans="1:5">
      <c r="A154" s="4"/>
      <c r="B154" s="12"/>
      <c r="C154" s="12"/>
      <c r="D154" s="11">
        <v>3.24</v>
      </c>
      <c r="E154" s="12"/>
    </row>
    <row r="155" ht="17.4" spans="1:5">
      <c r="A155" s="4"/>
      <c r="B155" s="4">
        <v>20222133</v>
      </c>
      <c r="C155" s="4" t="s">
        <v>603</v>
      </c>
      <c r="D155" s="11">
        <v>3.2</v>
      </c>
      <c r="E155" s="4">
        <v>2</v>
      </c>
    </row>
    <row r="156" ht="17.4" spans="1:5">
      <c r="A156" s="4"/>
      <c r="B156" s="4"/>
      <c r="C156" s="4" t="s">
        <v>604</v>
      </c>
      <c r="D156" s="11">
        <v>3.2</v>
      </c>
      <c r="E156" s="4">
        <v>2</v>
      </c>
    </row>
    <row r="157" ht="17.4" spans="1:5">
      <c r="A157" s="4"/>
      <c r="B157" s="12">
        <v>20222134</v>
      </c>
      <c r="C157" s="12" t="s">
        <v>605</v>
      </c>
      <c r="D157" s="11">
        <v>3.2</v>
      </c>
      <c r="E157" s="12">
        <v>2</v>
      </c>
    </row>
    <row r="158" ht="17.4" spans="1:5">
      <c r="A158" s="4"/>
      <c r="B158" s="12"/>
      <c r="C158" s="12" t="s">
        <v>606</v>
      </c>
      <c r="D158" s="11">
        <v>3.21</v>
      </c>
      <c r="E158" s="12">
        <v>2</v>
      </c>
    </row>
    <row r="159" ht="17.4" spans="1:5">
      <c r="A159" s="4"/>
      <c r="B159" s="12"/>
      <c r="C159" s="12" t="s">
        <v>607</v>
      </c>
      <c r="D159" s="11">
        <v>3.23</v>
      </c>
      <c r="E159" s="12">
        <v>2</v>
      </c>
    </row>
    <row r="160" ht="17.4" spans="1:5">
      <c r="A160" s="4"/>
      <c r="B160" s="12"/>
      <c r="C160" s="12" t="s">
        <v>608</v>
      </c>
      <c r="D160" s="11">
        <v>3.24</v>
      </c>
      <c r="E160" s="12">
        <v>2</v>
      </c>
    </row>
    <row r="161" ht="17.4" spans="1:5">
      <c r="A161" s="4"/>
      <c r="B161" s="12">
        <v>20222135</v>
      </c>
      <c r="C161" s="12" t="s">
        <v>609</v>
      </c>
      <c r="D161" s="11">
        <v>3.19</v>
      </c>
      <c r="E161" s="12">
        <v>2</v>
      </c>
    </row>
    <row r="162" ht="17.4" spans="1:5">
      <c r="A162" s="4"/>
      <c r="B162" s="12"/>
      <c r="C162" s="12" t="s">
        <v>610</v>
      </c>
      <c r="D162" s="11">
        <v>3.19</v>
      </c>
      <c r="E162" s="12">
        <v>2</v>
      </c>
    </row>
    <row r="163" ht="17.4" spans="1:5">
      <c r="A163" s="4"/>
      <c r="B163" s="12"/>
      <c r="C163" s="12" t="s">
        <v>611</v>
      </c>
      <c r="D163" s="11">
        <v>3.2</v>
      </c>
      <c r="E163" s="12">
        <v>2</v>
      </c>
    </row>
    <row r="164" ht="17.4" spans="1:5">
      <c r="A164" s="4"/>
      <c r="B164" s="12"/>
      <c r="C164" s="12" t="s">
        <v>612</v>
      </c>
      <c r="D164" s="11">
        <v>3.23</v>
      </c>
      <c r="E164" s="12">
        <v>2</v>
      </c>
    </row>
    <row r="165" ht="17.4" spans="1:5">
      <c r="A165" s="4"/>
      <c r="B165" s="12"/>
      <c r="C165" s="12" t="s">
        <v>613</v>
      </c>
      <c r="D165" s="11">
        <v>3.24</v>
      </c>
      <c r="E165" s="12">
        <v>2</v>
      </c>
    </row>
    <row r="166" ht="17.4" spans="1:5">
      <c r="A166" s="4"/>
      <c r="B166" s="12">
        <v>20222136</v>
      </c>
      <c r="C166" s="12" t="s">
        <v>300</v>
      </c>
      <c r="D166" s="11">
        <v>3.19</v>
      </c>
      <c r="E166" s="12">
        <v>10</v>
      </c>
    </row>
    <row r="167" ht="17.4" spans="1:5">
      <c r="A167" s="4"/>
      <c r="B167" s="12"/>
      <c r="C167" s="12"/>
      <c r="D167" s="11">
        <v>3.2</v>
      </c>
      <c r="E167" s="12"/>
    </row>
    <row r="168" ht="17.4" spans="1:5">
      <c r="A168" s="4"/>
      <c r="B168" s="12"/>
      <c r="C168" s="12"/>
      <c r="D168" s="11">
        <v>3.21</v>
      </c>
      <c r="E168" s="12"/>
    </row>
    <row r="169" ht="17.4" spans="1:5">
      <c r="A169" s="4"/>
      <c r="B169" s="12"/>
      <c r="C169" s="12"/>
      <c r="D169" s="11">
        <v>3.23</v>
      </c>
      <c r="E169" s="12"/>
    </row>
    <row r="170" ht="17.4" spans="1:5">
      <c r="A170" s="4"/>
      <c r="B170" s="12"/>
      <c r="C170" s="12"/>
      <c r="D170" s="11">
        <v>3.24</v>
      </c>
      <c r="E170" s="12"/>
    </row>
    <row r="171" ht="17.4" spans="1:5">
      <c r="A171" s="4"/>
      <c r="B171" s="12"/>
      <c r="C171" s="12" t="s">
        <v>614</v>
      </c>
      <c r="D171" s="11">
        <v>3.19</v>
      </c>
      <c r="E171" s="12">
        <v>10</v>
      </c>
    </row>
    <row r="172" ht="17.4" spans="1:5">
      <c r="A172" s="4"/>
      <c r="B172" s="12"/>
      <c r="C172" s="12"/>
      <c r="D172" s="11">
        <v>3.2</v>
      </c>
      <c r="E172" s="12"/>
    </row>
    <row r="173" ht="17.4" spans="1:5">
      <c r="A173" s="4"/>
      <c r="B173" s="12"/>
      <c r="C173" s="12"/>
      <c r="D173" s="11">
        <v>3.21</v>
      </c>
      <c r="E173" s="12"/>
    </row>
    <row r="174" ht="17.4" spans="1:5">
      <c r="A174" s="4"/>
      <c r="B174" s="12"/>
      <c r="C174" s="12"/>
      <c r="D174" s="11">
        <v>3.23</v>
      </c>
      <c r="E174" s="12"/>
    </row>
    <row r="175" ht="17.4" spans="1:5">
      <c r="A175" s="4"/>
      <c r="B175" s="12"/>
      <c r="C175" s="12"/>
      <c r="D175" s="11">
        <v>3.24</v>
      </c>
      <c r="E175" s="12"/>
    </row>
    <row r="176" ht="17.4" spans="1:5">
      <c r="A176" s="4"/>
      <c r="B176" s="12"/>
      <c r="C176" s="4" t="s">
        <v>615</v>
      </c>
      <c r="D176" s="11">
        <v>3.19</v>
      </c>
      <c r="E176" s="12">
        <v>6</v>
      </c>
    </row>
    <row r="177" ht="17.4" spans="1:5">
      <c r="A177" s="4"/>
      <c r="B177" s="12"/>
      <c r="C177" s="4"/>
      <c r="D177" s="11">
        <v>3.2</v>
      </c>
      <c r="E177" s="12"/>
    </row>
    <row r="178" ht="17.4" spans="1:5">
      <c r="A178" s="4"/>
      <c r="B178" s="12"/>
      <c r="C178" s="4"/>
      <c r="D178" s="11">
        <v>3.21</v>
      </c>
      <c r="E178" s="12"/>
    </row>
    <row r="179" ht="17.4" spans="1:5">
      <c r="A179" s="5" t="s">
        <v>6</v>
      </c>
      <c r="B179" s="4">
        <v>20222431</v>
      </c>
      <c r="C179" s="4" t="s">
        <v>616</v>
      </c>
      <c r="D179" s="11">
        <v>3.19</v>
      </c>
      <c r="E179" s="4">
        <v>2</v>
      </c>
    </row>
    <row r="180" ht="17.4" spans="1:5">
      <c r="A180" s="5"/>
      <c r="B180" s="4"/>
      <c r="C180" s="4" t="s">
        <v>617</v>
      </c>
      <c r="D180" s="11">
        <v>3.19</v>
      </c>
      <c r="E180" s="4">
        <v>2</v>
      </c>
    </row>
    <row r="181" ht="17.4" spans="1:5">
      <c r="A181" s="5"/>
      <c r="B181" s="4"/>
      <c r="C181" s="4" t="s">
        <v>618</v>
      </c>
      <c r="D181" s="11">
        <v>3.19</v>
      </c>
      <c r="E181" s="4">
        <v>2</v>
      </c>
    </row>
    <row r="182" ht="17.4" spans="1:5">
      <c r="A182" s="5"/>
      <c r="B182" s="4"/>
      <c r="C182" s="4" t="s">
        <v>619</v>
      </c>
      <c r="D182" s="11">
        <v>3.19</v>
      </c>
      <c r="E182" s="4">
        <v>2</v>
      </c>
    </row>
    <row r="183" ht="17.4" spans="1:5">
      <c r="A183" s="5"/>
      <c r="B183" s="4">
        <v>20222432</v>
      </c>
      <c r="C183" s="4" t="s">
        <v>620</v>
      </c>
      <c r="D183" s="11">
        <v>3.19</v>
      </c>
      <c r="E183" s="4">
        <v>2</v>
      </c>
    </row>
    <row r="184" ht="17.4" spans="1:5">
      <c r="A184" s="5"/>
      <c r="B184" s="4">
        <v>20222433</v>
      </c>
      <c r="C184" s="4" t="s">
        <v>621</v>
      </c>
      <c r="D184" s="11">
        <v>3.19</v>
      </c>
      <c r="E184" s="4">
        <v>4</v>
      </c>
    </row>
    <row r="185" ht="17.4" spans="1:5">
      <c r="A185" s="5"/>
      <c r="B185" s="4"/>
      <c r="C185" s="4"/>
      <c r="D185" s="11">
        <v>3.21</v>
      </c>
      <c r="E185" s="4"/>
    </row>
    <row r="186" ht="17.4" spans="1:5">
      <c r="A186" s="5"/>
      <c r="B186" s="4"/>
      <c r="C186" s="4" t="s">
        <v>375</v>
      </c>
      <c r="D186" s="11">
        <v>3.19</v>
      </c>
      <c r="E186" s="4">
        <v>4</v>
      </c>
    </row>
    <row r="187" ht="17.4" spans="1:5">
      <c r="A187" s="5"/>
      <c r="B187" s="4"/>
      <c r="C187" s="4"/>
      <c r="D187" s="11">
        <v>3.23</v>
      </c>
      <c r="E187" s="4"/>
    </row>
    <row r="188" ht="17.4" spans="1:5">
      <c r="A188" s="5"/>
      <c r="B188" s="4"/>
      <c r="C188" s="4" t="s">
        <v>622</v>
      </c>
      <c r="D188" s="11">
        <v>3.19</v>
      </c>
      <c r="E188" s="4">
        <v>4</v>
      </c>
    </row>
    <row r="189" ht="17.4" spans="1:5">
      <c r="A189" s="5"/>
      <c r="B189" s="4"/>
      <c r="C189" s="4"/>
      <c r="D189" s="11">
        <v>3.23</v>
      </c>
      <c r="E189" s="4"/>
    </row>
    <row r="190" ht="17.4" spans="1:5">
      <c r="A190" s="5"/>
      <c r="B190" s="4"/>
      <c r="C190" s="4" t="s">
        <v>372</v>
      </c>
      <c r="D190" s="11">
        <v>3.19</v>
      </c>
      <c r="E190" s="4">
        <v>4</v>
      </c>
    </row>
    <row r="191" ht="17.4" spans="1:5">
      <c r="A191" s="5"/>
      <c r="B191" s="4"/>
      <c r="C191" s="4"/>
      <c r="D191" s="11">
        <v>3.23</v>
      </c>
      <c r="E191" s="4"/>
    </row>
    <row r="192" ht="17.4" spans="1:5">
      <c r="A192" s="5"/>
      <c r="B192" s="4"/>
      <c r="C192" s="4" t="s">
        <v>623</v>
      </c>
      <c r="D192" s="11">
        <v>3.19</v>
      </c>
      <c r="E192" s="4">
        <v>4</v>
      </c>
    </row>
    <row r="193" ht="17.4" spans="1:5">
      <c r="A193" s="5"/>
      <c r="B193" s="4"/>
      <c r="C193" s="4"/>
      <c r="D193" s="11">
        <v>3.23</v>
      </c>
      <c r="E193" s="4"/>
    </row>
    <row r="194" ht="17.4" spans="1:5">
      <c r="A194" s="5"/>
      <c r="B194" s="4"/>
      <c r="C194" s="4" t="s">
        <v>624</v>
      </c>
      <c r="D194" s="11">
        <v>3.19</v>
      </c>
      <c r="E194" s="4">
        <v>4</v>
      </c>
    </row>
    <row r="195" ht="17.4" spans="1:5">
      <c r="A195" s="5"/>
      <c r="B195" s="4"/>
      <c r="C195" s="4"/>
      <c r="D195" s="11">
        <v>3.23</v>
      </c>
      <c r="E195" s="4"/>
    </row>
    <row r="196" ht="17.4" spans="1:5">
      <c r="A196" s="5"/>
      <c r="B196" s="4"/>
      <c r="C196" s="4" t="s">
        <v>625</v>
      </c>
      <c r="D196" s="11">
        <v>3.19</v>
      </c>
      <c r="E196" s="4">
        <v>2</v>
      </c>
    </row>
    <row r="197" ht="17.4" spans="1:5">
      <c r="A197" s="5"/>
      <c r="B197" s="4"/>
      <c r="C197" s="4" t="s">
        <v>626</v>
      </c>
      <c r="D197" s="11">
        <v>3.19</v>
      </c>
      <c r="E197" s="4">
        <v>4</v>
      </c>
    </row>
    <row r="198" ht="17.4" spans="1:5">
      <c r="A198" s="5"/>
      <c r="B198" s="4"/>
      <c r="C198" s="4"/>
      <c r="D198" s="11">
        <v>3.23</v>
      </c>
      <c r="E198" s="4"/>
    </row>
    <row r="199" ht="17.4" spans="1:5">
      <c r="A199" s="5"/>
      <c r="B199" s="4"/>
      <c r="C199" s="4" t="s">
        <v>627</v>
      </c>
      <c r="D199" s="11">
        <v>3.19</v>
      </c>
      <c r="E199" s="4">
        <v>6</v>
      </c>
    </row>
    <row r="200" ht="17.4" spans="1:5">
      <c r="A200" s="5"/>
      <c r="B200" s="4"/>
      <c r="C200" s="4"/>
      <c r="D200" s="11">
        <v>3.21</v>
      </c>
      <c r="E200" s="4"/>
    </row>
    <row r="201" ht="17.4" spans="1:5">
      <c r="A201" s="5"/>
      <c r="B201" s="4"/>
      <c r="C201" s="4"/>
      <c r="D201" s="11">
        <v>3.23</v>
      </c>
      <c r="E201" s="4"/>
    </row>
    <row r="202" ht="17.4" spans="1:5">
      <c r="A202" s="5"/>
      <c r="B202" s="4"/>
      <c r="C202" s="4" t="s">
        <v>628</v>
      </c>
      <c r="D202" s="11">
        <v>3.19</v>
      </c>
      <c r="E202" s="4">
        <v>2</v>
      </c>
    </row>
    <row r="203" ht="17.4" spans="1:5">
      <c r="A203" s="5"/>
      <c r="B203" s="4"/>
      <c r="C203" s="4" t="s">
        <v>629</v>
      </c>
      <c r="D203" s="11">
        <v>3.19</v>
      </c>
      <c r="E203" s="4">
        <v>4</v>
      </c>
    </row>
    <row r="204" ht="17.4" spans="1:5">
      <c r="A204" s="5"/>
      <c r="B204" s="4"/>
      <c r="C204" s="4"/>
      <c r="D204" s="11">
        <v>3.2</v>
      </c>
      <c r="E204" s="4"/>
    </row>
    <row r="205" ht="17.4" spans="1:5">
      <c r="A205" s="5"/>
      <c r="B205" s="4"/>
      <c r="C205" s="4" t="s">
        <v>630</v>
      </c>
      <c r="D205" s="11">
        <v>3.2</v>
      </c>
      <c r="E205" s="4">
        <v>2</v>
      </c>
    </row>
    <row r="206" ht="17.4" spans="1:5">
      <c r="A206" s="5"/>
      <c r="B206" s="4"/>
      <c r="C206" s="4" t="s">
        <v>631</v>
      </c>
      <c r="D206" s="11">
        <v>3.2</v>
      </c>
      <c r="E206" s="4">
        <v>2</v>
      </c>
    </row>
    <row r="207" ht="17.4" spans="1:5">
      <c r="A207" s="5"/>
      <c r="B207" s="4"/>
      <c r="C207" s="4" t="s">
        <v>632</v>
      </c>
      <c r="D207" s="11">
        <v>3.23</v>
      </c>
      <c r="E207" s="4">
        <v>2</v>
      </c>
    </row>
    <row r="208" ht="17.4" spans="1:5">
      <c r="A208" s="5"/>
      <c r="B208" s="4"/>
      <c r="C208" s="4" t="s">
        <v>377</v>
      </c>
      <c r="D208" s="11">
        <v>3.23</v>
      </c>
      <c r="E208" s="4">
        <v>2</v>
      </c>
    </row>
    <row r="209" ht="17.4" spans="1:5">
      <c r="A209" s="5"/>
      <c r="B209" s="4">
        <v>20222434</v>
      </c>
      <c r="C209" s="4" t="s">
        <v>633</v>
      </c>
      <c r="D209" s="11">
        <v>3.19</v>
      </c>
      <c r="E209" s="4">
        <v>6</v>
      </c>
    </row>
    <row r="210" ht="17.4" spans="1:5">
      <c r="A210" s="5"/>
      <c r="B210" s="4"/>
      <c r="C210" s="4"/>
      <c r="D210" s="11">
        <v>3.21</v>
      </c>
      <c r="E210" s="4"/>
    </row>
    <row r="211" ht="17.4" spans="1:5">
      <c r="A211" s="5"/>
      <c r="B211" s="4"/>
      <c r="C211" s="4"/>
      <c r="D211" s="11">
        <v>3.23</v>
      </c>
      <c r="E211" s="4"/>
    </row>
    <row r="212" ht="17.4" spans="1:5">
      <c r="A212" s="5"/>
      <c r="B212" s="4"/>
      <c r="C212" s="4" t="s">
        <v>634</v>
      </c>
      <c r="D212" s="11">
        <v>3.21</v>
      </c>
      <c r="E212" s="4">
        <v>4</v>
      </c>
    </row>
    <row r="213" ht="17.4" spans="1:5">
      <c r="A213" s="5"/>
      <c r="B213" s="4"/>
      <c r="C213" s="4"/>
      <c r="D213" s="11">
        <v>3.23</v>
      </c>
      <c r="E213" s="4"/>
    </row>
    <row r="214" ht="17.4" spans="1:5">
      <c r="A214" s="5"/>
      <c r="B214" s="4"/>
      <c r="C214" s="4" t="s">
        <v>635</v>
      </c>
      <c r="D214" s="11">
        <v>3.19</v>
      </c>
      <c r="E214" s="4">
        <v>4</v>
      </c>
    </row>
    <row r="215" ht="17.4" spans="1:5">
      <c r="A215" s="5"/>
      <c r="B215" s="4"/>
      <c r="C215" s="4"/>
      <c r="D215" s="11">
        <v>3.2</v>
      </c>
      <c r="E215" s="4"/>
    </row>
    <row r="216" ht="17.4" spans="1:5">
      <c r="A216" s="5"/>
      <c r="B216" s="4"/>
      <c r="C216" s="4" t="s">
        <v>636</v>
      </c>
      <c r="D216" s="11">
        <v>3.19</v>
      </c>
      <c r="E216" s="4">
        <v>2</v>
      </c>
    </row>
    <row r="217" ht="17.4" spans="1:5">
      <c r="A217" s="5"/>
      <c r="B217" s="4"/>
      <c r="C217" s="4" t="s">
        <v>637</v>
      </c>
      <c r="D217" s="11">
        <v>3.19</v>
      </c>
      <c r="E217" s="4">
        <v>2</v>
      </c>
    </row>
    <row r="218" ht="17.4" spans="1:5">
      <c r="A218" s="5"/>
      <c r="B218" s="4"/>
      <c r="C218" s="4" t="s">
        <v>638</v>
      </c>
      <c r="D218" s="11">
        <v>3.19</v>
      </c>
      <c r="E218" s="4">
        <v>2</v>
      </c>
    </row>
    <row r="219" ht="17.4" spans="1:5">
      <c r="A219" s="5"/>
      <c r="B219" s="4"/>
      <c r="C219" s="4" t="s">
        <v>639</v>
      </c>
      <c r="D219" s="11">
        <v>3.19</v>
      </c>
      <c r="E219" s="4">
        <v>2</v>
      </c>
    </row>
    <row r="220" ht="17.4" spans="1:5">
      <c r="A220" s="5"/>
      <c r="B220" s="4"/>
      <c r="C220" s="4" t="s">
        <v>378</v>
      </c>
      <c r="D220" s="11">
        <v>3.2</v>
      </c>
      <c r="E220" s="4">
        <v>2</v>
      </c>
    </row>
    <row r="221" ht="17.4" spans="1:5">
      <c r="A221" s="5"/>
      <c r="B221" s="4"/>
      <c r="C221" s="4" t="s">
        <v>640</v>
      </c>
      <c r="D221" s="11">
        <v>3.2</v>
      </c>
      <c r="E221" s="4">
        <v>2</v>
      </c>
    </row>
    <row r="222" ht="17.4" spans="1:5">
      <c r="A222" s="5"/>
      <c r="B222" s="4"/>
      <c r="C222" s="4" t="s">
        <v>641</v>
      </c>
      <c r="D222" s="11">
        <v>3.21</v>
      </c>
      <c r="E222" s="4">
        <v>4</v>
      </c>
    </row>
    <row r="223" ht="17.4" spans="1:5">
      <c r="A223" s="5"/>
      <c r="B223" s="4"/>
      <c r="C223" s="4"/>
      <c r="D223" s="11">
        <v>3.23</v>
      </c>
      <c r="E223" s="4"/>
    </row>
    <row r="224" ht="17.4" spans="1:5">
      <c r="A224" s="5"/>
      <c r="B224" s="4"/>
      <c r="C224" s="4" t="s">
        <v>642</v>
      </c>
      <c r="D224" s="11">
        <v>3.21</v>
      </c>
      <c r="E224" s="4">
        <v>4</v>
      </c>
    </row>
    <row r="225" ht="17.4" spans="1:5">
      <c r="A225" s="5"/>
      <c r="B225" s="4"/>
      <c r="C225" s="4"/>
      <c r="D225" s="11">
        <v>3.23</v>
      </c>
      <c r="E225" s="4"/>
    </row>
    <row r="226" ht="17.4" spans="1:5">
      <c r="A226" s="5"/>
      <c r="B226" s="4"/>
      <c r="C226" s="4" t="s">
        <v>643</v>
      </c>
      <c r="D226" s="11">
        <v>3.23</v>
      </c>
      <c r="E226" s="4">
        <v>2</v>
      </c>
    </row>
    <row r="227" ht="17.4" spans="1:5">
      <c r="A227" s="5"/>
      <c r="B227" s="4"/>
      <c r="C227" s="4" t="s">
        <v>644</v>
      </c>
      <c r="D227" s="11">
        <v>3.23</v>
      </c>
      <c r="E227" s="4">
        <v>2</v>
      </c>
    </row>
    <row r="228" ht="17.4" spans="1:5">
      <c r="A228" s="5"/>
      <c r="B228" s="4">
        <v>20222435</v>
      </c>
      <c r="C228" s="4" t="s">
        <v>645</v>
      </c>
      <c r="D228" s="11">
        <v>3.19</v>
      </c>
      <c r="E228" s="4">
        <v>2</v>
      </c>
    </row>
    <row r="229" ht="17.4" spans="1:5">
      <c r="A229" s="5"/>
      <c r="B229" s="4"/>
      <c r="C229" s="4" t="s">
        <v>646</v>
      </c>
      <c r="D229" s="11">
        <v>3.19</v>
      </c>
      <c r="E229" s="4">
        <v>2</v>
      </c>
    </row>
    <row r="230" ht="17.4" spans="1:5">
      <c r="A230" s="5"/>
      <c r="B230" s="4"/>
      <c r="C230" s="4" t="s">
        <v>647</v>
      </c>
      <c r="D230" s="11">
        <v>3.19</v>
      </c>
      <c r="E230" s="4">
        <v>2</v>
      </c>
    </row>
    <row r="231" ht="17.4" spans="1:5">
      <c r="A231" s="5"/>
      <c r="B231" s="4"/>
      <c r="C231" s="4" t="s">
        <v>648</v>
      </c>
      <c r="D231" s="11">
        <v>3.19</v>
      </c>
      <c r="E231" s="4">
        <v>2</v>
      </c>
    </row>
    <row r="232" ht="17.4" spans="1:5">
      <c r="A232" s="5"/>
      <c r="B232" s="4"/>
      <c r="C232" s="4" t="s">
        <v>649</v>
      </c>
      <c r="D232" s="11">
        <v>3.19</v>
      </c>
      <c r="E232" s="4">
        <v>2</v>
      </c>
    </row>
    <row r="233" ht="17.4" spans="1:5">
      <c r="A233" s="5"/>
      <c r="B233" s="4"/>
      <c r="C233" s="4" t="s">
        <v>650</v>
      </c>
      <c r="D233" s="11">
        <v>3.19</v>
      </c>
      <c r="E233" s="4">
        <v>2</v>
      </c>
    </row>
    <row r="234" ht="17.4" spans="1:5">
      <c r="A234" s="5"/>
      <c r="B234" s="4"/>
      <c r="C234" s="4" t="s">
        <v>651</v>
      </c>
      <c r="D234" s="11">
        <v>3.19</v>
      </c>
      <c r="E234" s="4">
        <v>2</v>
      </c>
    </row>
    <row r="235" ht="17.4" spans="1:5">
      <c r="A235" s="5"/>
      <c r="B235" s="4">
        <v>20222436</v>
      </c>
      <c r="C235" s="4" t="s">
        <v>652</v>
      </c>
      <c r="D235" s="11">
        <v>3.19</v>
      </c>
      <c r="E235" s="4">
        <v>2</v>
      </c>
    </row>
    <row r="236" ht="17.4" spans="1:5">
      <c r="A236" s="5"/>
      <c r="B236" s="4"/>
      <c r="C236" s="4" t="s">
        <v>653</v>
      </c>
      <c r="D236" s="11">
        <v>3.19</v>
      </c>
      <c r="E236" s="4">
        <v>6</v>
      </c>
    </row>
    <row r="237" ht="17.4" spans="1:5">
      <c r="A237" s="5"/>
      <c r="B237" s="4"/>
      <c r="C237" s="4"/>
      <c r="D237" s="11">
        <v>3.21</v>
      </c>
      <c r="E237" s="4"/>
    </row>
    <row r="238" ht="17.4" spans="1:5">
      <c r="A238" s="5"/>
      <c r="B238" s="4"/>
      <c r="C238" s="4"/>
      <c r="D238" s="11">
        <v>3.23</v>
      </c>
      <c r="E238" s="4"/>
    </row>
    <row r="239" ht="17.4" spans="1:5">
      <c r="A239" s="5"/>
      <c r="B239" s="4"/>
      <c r="C239" s="4" t="s">
        <v>654</v>
      </c>
      <c r="D239" s="11">
        <v>3.19</v>
      </c>
      <c r="E239" s="4">
        <v>2</v>
      </c>
    </row>
    <row r="240" ht="17.4" spans="1:5">
      <c r="A240" s="5"/>
      <c r="B240" s="4"/>
      <c r="C240" s="4" t="s">
        <v>655</v>
      </c>
      <c r="D240" s="11">
        <v>3.19</v>
      </c>
      <c r="E240" s="4">
        <v>2</v>
      </c>
    </row>
    <row r="241" ht="17.4" spans="1:5">
      <c r="A241" s="5"/>
      <c r="B241" s="4"/>
      <c r="C241" s="4" t="s">
        <v>656</v>
      </c>
      <c r="D241" s="11">
        <v>3.19</v>
      </c>
      <c r="E241" s="4">
        <v>4</v>
      </c>
    </row>
    <row r="242" ht="17.4" spans="1:5">
      <c r="A242" s="5"/>
      <c r="B242" s="4"/>
      <c r="C242" s="4"/>
      <c r="D242" s="11">
        <v>3.21</v>
      </c>
      <c r="E242" s="4"/>
    </row>
    <row r="243" ht="17.4" spans="1:5">
      <c r="A243" s="5"/>
      <c r="B243" s="4"/>
      <c r="C243" s="4" t="s">
        <v>657</v>
      </c>
      <c r="D243" s="11">
        <v>3.19</v>
      </c>
      <c r="E243" s="4">
        <v>2</v>
      </c>
    </row>
    <row r="244" ht="17.4" spans="1:5">
      <c r="A244" s="5"/>
      <c r="B244" s="4"/>
      <c r="C244" s="4" t="s">
        <v>658</v>
      </c>
      <c r="D244" s="11">
        <v>3.19</v>
      </c>
      <c r="E244" s="4">
        <v>6</v>
      </c>
    </row>
    <row r="245" ht="17.4" spans="1:5">
      <c r="A245" s="5"/>
      <c r="B245" s="4"/>
      <c r="C245" s="4"/>
      <c r="D245" s="11">
        <v>3.21</v>
      </c>
      <c r="E245" s="4"/>
    </row>
    <row r="246" ht="17.4" spans="1:5">
      <c r="A246" s="5"/>
      <c r="B246" s="4"/>
      <c r="C246" s="4"/>
      <c r="D246" s="11">
        <v>3.23</v>
      </c>
      <c r="E246" s="4"/>
    </row>
    <row r="247" ht="17.4" spans="1:5">
      <c r="A247" s="5"/>
      <c r="B247" s="4"/>
      <c r="C247" s="4" t="s">
        <v>659</v>
      </c>
      <c r="D247" s="11">
        <v>3.23</v>
      </c>
      <c r="E247" s="4">
        <v>2</v>
      </c>
    </row>
    <row r="248" ht="17.4" spans="1:5">
      <c r="A248" s="5"/>
      <c r="B248" s="4"/>
      <c r="C248" s="4" t="s">
        <v>660</v>
      </c>
      <c r="D248" s="11">
        <v>3.19</v>
      </c>
      <c r="E248" s="4">
        <v>2</v>
      </c>
    </row>
    <row r="249" ht="17.4" spans="1:5">
      <c r="A249" s="5"/>
      <c r="B249" s="4"/>
      <c r="C249" s="4" t="s">
        <v>661</v>
      </c>
      <c r="D249" s="11">
        <v>3.19</v>
      </c>
      <c r="E249" s="4">
        <v>6</v>
      </c>
    </row>
    <row r="250" ht="17.4" spans="1:5">
      <c r="A250" s="5"/>
      <c r="B250" s="4"/>
      <c r="C250" s="4"/>
      <c r="D250" s="11">
        <v>3.21</v>
      </c>
      <c r="E250" s="4"/>
    </row>
    <row r="251" ht="17.4" spans="1:5">
      <c r="A251" s="5"/>
      <c r="B251" s="4"/>
      <c r="C251" s="4"/>
      <c r="D251" s="11">
        <v>3.23</v>
      </c>
      <c r="E251" s="4"/>
    </row>
    <row r="252" ht="17.4" spans="1:5">
      <c r="A252" s="5"/>
      <c r="B252" s="4"/>
      <c r="C252" s="4" t="s">
        <v>662</v>
      </c>
      <c r="D252" s="11">
        <v>3.19</v>
      </c>
      <c r="E252" s="4">
        <v>2</v>
      </c>
    </row>
    <row r="253" ht="17.4" spans="1:5">
      <c r="A253" s="5"/>
      <c r="B253" s="4"/>
      <c r="C253" s="4" t="s">
        <v>663</v>
      </c>
      <c r="D253" s="11">
        <v>3.19</v>
      </c>
      <c r="E253" s="4">
        <v>2</v>
      </c>
    </row>
    <row r="254" ht="17.4" spans="1:5">
      <c r="A254" s="5"/>
      <c r="B254" s="4"/>
      <c r="C254" s="4" t="s">
        <v>664</v>
      </c>
      <c r="D254" s="11">
        <v>3.19</v>
      </c>
      <c r="E254" s="4">
        <v>2</v>
      </c>
    </row>
    <row r="255" ht="17.4" spans="1:5">
      <c r="A255" s="5"/>
      <c r="B255" s="4"/>
      <c r="C255" s="4" t="s">
        <v>665</v>
      </c>
      <c r="D255" s="11">
        <v>3.21</v>
      </c>
      <c r="E255" s="4">
        <v>2</v>
      </c>
    </row>
    <row r="256" ht="17.4" spans="1:5">
      <c r="A256" s="5"/>
      <c r="B256" s="4"/>
      <c r="C256" s="4" t="s">
        <v>666</v>
      </c>
      <c r="D256" s="11">
        <v>3.21</v>
      </c>
      <c r="E256" s="4">
        <v>2</v>
      </c>
    </row>
    <row r="257" ht="17.4" spans="1:5">
      <c r="A257" s="5"/>
      <c r="B257" s="4"/>
      <c r="C257" s="4" t="s">
        <v>667</v>
      </c>
      <c r="D257" s="11">
        <v>3.21</v>
      </c>
      <c r="E257" s="4">
        <v>2</v>
      </c>
    </row>
    <row r="258" ht="17.4" spans="1:5">
      <c r="A258" s="5"/>
      <c r="B258" s="4"/>
      <c r="C258" s="4" t="s">
        <v>668</v>
      </c>
      <c r="D258" s="11">
        <v>3.21</v>
      </c>
      <c r="E258" s="4">
        <v>4</v>
      </c>
    </row>
    <row r="259" ht="17.4" spans="1:5">
      <c r="A259" s="5"/>
      <c r="B259" s="4"/>
      <c r="C259" s="4"/>
      <c r="D259" s="11">
        <v>3.23</v>
      </c>
      <c r="E259" s="4"/>
    </row>
    <row r="260" ht="17.4" spans="1:5">
      <c r="A260" s="5"/>
      <c r="B260" s="4">
        <v>20222531</v>
      </c>
      <c r="C260" s="4" t="s">
        <v>669</v>
      </c>
      <c r="D260" s="11">
        <v>3.21</v>
      </c>
      <c r="E260" s="4">
        <v>4</v>
      </c>
    </row>
    <row r="261" ht="17.4" spans="1:5">
      <c r="A261" s="5"/>
      <c r="B261" s="4"/>
      <c r="C261" s="4"/>
      <c r="D261" s="11">
        <v>3.23</v>
      </c>
      <c r="E261" s="4"/>
    </row>
    <row r="262" ht="17.4" spans="1:5">
      <c r="A262" s="5"/>
      <c r="B262" s="4"/>
      <c r="C262" s="4" t="s">
        <v>382</v>
      </c>
      <c r="D262" s="11">
        <v>3.21</v>
      </c>
      <c r="E262" s="4">
        <v>4</v>
      </c>
    </row>
    <row r="263" ht="17.4" spans="1:5">
      <c r="A263" s="5"/>
      <c r="B263" s="4"/>
      <c r="C263" s="4"/>
      <c r="D263" s="11">
        <v>3.23</v>
      </c>
      <c r="E263" s="4"/>
    </row>
    <row r="264" ht="17.4" spans="1:5">
      <c r="A264" s="5"/>
      <c r="B264" s="4"/>
      <c r="C264" s="4" t="s">
        <v>670</v>
      </c>
      <c r="D264" s="11">
        <v>3.19</v>
      </c>
      <c r="E264" s="4">
        <v>2</v>
      </c>
    </row>
    <row r="265" ht="17.4" spans="1:5">
      <c r="A265" s="5"/>
      <c r="B265" s="4"/>
      <c r="C265" s="4" t="s">
        <v>671</v>
      </c>
      <c r="D265" s="11">
        <v>3.19</v>
      </c>
      <c r="E265" s="4">
        <v>4</v>
      </c>
    </row>
    <row r="266" ht="17.4" spans="1:5">
      <c r="A266" s="5"/>
      <c r="B266" s="4"/>
      <c r="C266" s="4"/>
      <c r="D266" s="11">
        <v>3.23</v>
      </c>
      <c r="E266" s="4"/>
    </row>
    <row r="267" ht="17.4" spans="1:5">
      <c r="A267" s="5"/>
      <c r="B267" s="4"/>
      <c r="C267" s="4" t="s">
        <v>672</v>
      </c>
      <c r="D267" s="11">
        <v>3.2</v>
      </c>
      <c r="E267" s="4">
        <v>4</v>
      </c>
    </row>
    <row r="268" ht="17.4" spans="1:5">
      <c r="A268" s="5"/>
      <c r="B268" s="4"/>
      <c r="C268" s="4"/>
      <c r="D268" s="11">
        <v>3.23</v>
      </c>
      <c r="E268" s="4"/>
    </row>
    <row r="269" ht="17.4" spans="1:5">
      <c r="A269" s="5"/>
      <c r="B269" s="4"/>
      <c r="C269" s="4" t="s">
        <v>673</v>
      </c>
      <c r="D269" s="11">
        <v>3.21</v>
      </c>
      <c r="E269" s="4">
        <v>4</v>
      </c>
    </row>
    <row r="270" ht="17.4" spans="1:5">
      <c r="A270" s="5"/>
      <c r="B270" s="4"/>
      <c r="C270" s="4"/>
      <c r="D270" s="11">
        <v>3.2</v>
      </c>
      <c r="E270" s="4"/>
    </row>
    <row r="271" ht="17.4" spans="1:5">
      <c r="A271" s="5"/>
      <c r="B271" s="4"/>
      <c r="C271" s="4" t="s">
        <v>672</v>
      </c>
      <c r="D271" s="11">
        <v>3.23</v>
      </c>
      <c r="E271" s="4">
        <v>2</v>
      </c>
    </row>
    <row r="272" ht="17.4" spans="1:5">
      <c r="A272" s="5"/>
      <c r="B272" s="4"/>
      <c r="C272" s="4" t="s">
        <v>674</v>
      </c>
      <c r="D272" s="11">
        <v>3.23</v>
      </c>
      <c r="E272" s="4">
        <v>2</v>
      </c>
    </row>
    <row r="273" ht="17.4" spans="1:5">
      <c r="A273" s="5"/>
      <c r="B273" s="4">
        <v>20222532</v>
      </c>
      <c r="C273" s="4" t="s">
        <v>385</v>
      </c>
      <c r="D273" s="11">
        <v>3.23</v>
      </c>
      <c r="E273" s="4">
        <v>2</v>
      </c>
    </row>
    <row r="274" ht="17.4" spans="1:5">
      <c r="A274" s="5"/>
      <c r="B274" s="4"/>
      <c r="C274" s="4" t="s">
        <v>675</v>
      </c>
      <c r="D274" s="11">
        <v>3.19</v>
      </c>
      <c r="E274" s="4">
        <v>2</v>
      </c>
    </row>
    <row r="275" ht="17.4" spans="1:5">
      <c r="A275" s="5"/>
      <c r="B275" s="4"/>
      <c r="C275" s="4" t="s">
        <v>676</v>
      </c>
      <c r="D275" s="11">
        <v>3.21</v>
      </c>
      <c r="E275" s="4">
        <v>2</v>
      </c>
    </row>
    <row r="276" ht="17.4" spans="1:5">
      <c r="A276" s="5" t="s">
        <v>7</v>
      </c>
      <c r="B276" s="4">
        <v>20222634</v>
      </c>
      <c r="C276" s="4" t="s">
        <v>677</v>
      </c>
      <c r="D276" s="11">
        <v>3.19</v>
      </c>
      <c r="E276" s="4">
        <v>2</v>
      </c>
    </row>
    <row r="277" ht="17.4" spans="1:5">
      <c r="A277" s="5"/>
      <c r="B277" s="4"/>
      <c r="C277" s="4"/>
      <c r="D277" s="11">
        <v>3.23</v>
      </c>
      <c r="E277" s="4">
        <v>2</v>
      </c>
    </row>
    <row r="278" ht="17.4" spans="1:5">
      <c r="A278" s="5"/>
      <c r="B278" s="4"/>
      <c r="C278" s="4" t="s">
        <v>678</v>
      </c>
      <c r="D278" s="11">
        <v>3.19</v>
      </c>
      <c r="E278" s="4">
        <v>2</v>
      </c>
    </row>
    <row r="279" ht="17.4" spans="1:5">
      <c r="A279" s="5"/>
      <c r="B279" s="4"/>
      <c r="C279" s="4" t="s">
        <v>679</v>
      </c>
      <c r="D279" s="11">
        <v>3.19</v>
      </c>
      <c r="E279" s="4">
        <v>2</v>
      </c>
    </row>
    <row r="280" ht="17.4" spans="1:5">
      <c r="A280" s="5"/>
      <c r="B280" s="4"/>
      <c r="C280" s="4" t="s">
        <v>680</v>
      </c>
      <c r="D280" s="11">
        <v>3.19</v>
      </c>
      <c r="E280" s="4">
        <v>2</v>
      </c>
    </row>
    <row r="281" ht="17.4" spans="1:5">
      <c r="A281" s="5"/>
      <c r="B281" s="4"/>
      <c r="C281" s="4" t="s">
        <v>681</v>
      </c>
      <c r="D281" s="11">
        <v>3.19</v>
      </c>
      <c r="E281" s="4">
        <v>2</v>
      </c>
    </row>
    <row r="282" ht="17.4" spans="1:5">
      <c r="A282" s="5"/>
      <c r="B282" s="4"/>
      <c r="C282" s="4" t="s">
        <v>682</v>
      </c>
      <c r="D282" s="11">
        <v>3.23</v>
      </c>
      <c r="E282" s="4">
        <v>2</v>
      </c>
    </row>
    <row r="283" ht="17.4" spans="1:5">
      <c r="A283" s="5"/>
      <c r="B283" s="4"/>
      <c r="C283" s="4" t="s">
        <v>683</v>
      </c>
      <c r="D283" s="11">
        <v>3.23</v>
      </c>
      <c r="E283" s="4">
        <v>2</v>
      </c>
    </row>
    <row r="284" ht="17.4" spans="1:5">
      <c r="A284" s="5"/>
      <c r="B284" s="4">
        <v>20222635</v>
      </c>
      <c r="C284" s="4" t="s">
        <v>684</v>
      </c>
      <c r="D284" s="11">
        <v>3.19</v>
      </c>
      <c r="E284" s="4">
        <v>2</v>
      </c>
    </row>
    <row r="285" ht="17.4" spans="1:5">
      <c r="A285" s="5"/>
      <c r="B285" s="4"/>
      <c r="C285" s="4" t="s">
        <v>685</v>
      </c>
      <c r="D285" s="11">
        <v>3.19</v>
      </c>
      <c r="E285" s="4">
        <v>2</v>
      </c>
    </row>
    <row r="286" ht="17.4" spans="1:5">
      <c r="A286" s="5"/>
      <c r="B286" s="4"/>
      <c r="C286" s="4" t="s">
        <v>686</v>
      </c>
      <c r="D286" s="11">
        <v>3.19</v>
      </c>
      <c r="E286" s="4">
        <v>2</v>
      </c>
    </row>
    <row r="287" ht="17.4" spans="1:5">
      <c r="A287" s="5"/>
      <c r="B287" s="4"/>
      <c r="C287" s="4" t="s">
        <v>687</v>
      </c>
      <c r="D287" s="11">
        <v>3.19</v>
      </c>
      <c r="E287" s="4">
        <v>2</v>
      </c>
    </row>
    <row r="288" ht="17.4" spans="1:5">
      <c r="A288" s="5"/>
      <c r="B288" s="4"/>
      <c r="C288" s="4" t="s">
        <v>688</v>
      </c>
      <c r="D288" s="11">
        <v>3.19</v>
      </c>
      <c r="E288" s="4">
        <v>2</v>
      </c>
    </row>
    <row r="289" ht="17.4" spans="1:5">
      <c r="A289" s="5"/>
      <c r="B289" s="4">
        <v>20222633</v>
      </c>
      <c r="C289" s="4" t="s">
        <v>689</v>
      </c>
      <c r="D289" s="11">
        <v>3.2</v>
      </c>
      <c r="E289" s="4">
        <v>2</v>
      </c>
    </row>
    <row r="290" ht="17.4" spans="1:5">
      <c r="A290" s="5"/>
      <c r="B290" s="4"/>
      <c r="C290" s="4" t="s">
        <v>690</v>
      </c>
      <c r="D290" s="11">
        <v>3.2</v>
      </c>
      <c r="E290" s="4">
        <v>2</v>
      </c>
    </row>
    <row r="291" ht="17.4" spans="1:5">
      <c r="A291" s="4" t="s">
        <v>8</v>
      </c>
      <c r="B291" s="4" t="s">
        <v>420</v>
      </c>
      <c r="C291" s="4"/>
      <c r="D291" s="4"/>
      <c r="E291" s="4"/>
    </row>
  </sheetData>
  <mergeCells count="122">
    <mergeCell ref="A1:E1"/>
    <mergeCell ref="B291:E291"/>
    <mergeCell ref="A3:A47"/>
    <mergeCell ref="A48:A100"/>
    <mergeCell ref="A101:A145"/>
    <mergeCell ref="A146:A178"/>
    <mergeCell ref="A179:A275"/>
    <mergeCell ref="A276:A290"/>
    <mergeCell ref="B3:B4"/>
    <mergeCell ref="B5:B11"/>
    <mergeCell ref="B12:B28"/>
    <mergeCell ref="B29:B37"/>
    <mergeCell ref="B38:B47"/>
    <mergeCell ref="B48:B58"/>
    <mergeCell ref="B59:B72"/>
    <mergeCell ref="B73:B78"/>
    <mergeCell ref="B79:B85"/>
    <mergeCell ref="B86:B88"/>
    <mergeCell ref="B89:B96"/>
    <mergeCell ref="B97:B98"/>
    <mergeCell ref="B99:B100"/>
    <mergeCell ref="B101:B107"/>
    <mergeCell ref="B109:B111"/>
    <mergeCell ref="B112:B116"/>
    <mergeCell ref="B118:B122"/>
    <mergeCell ref="B123:B126"/>
    <mergeCell ref="B127:B132"/>
    <mergeCell ref="B133:B134"/>
    <mergeCell ref="B136:B138"/>
    <mergeCell ref="B139:B140"/>
    <mergeCell ref="B141:B145"/>
    <mergeCell ref="B146:B147"/>
    <mergeCell ref="B148:B154"/>
    <mergeCell ref="B155:B156"/>
    <mergeCell ref="B157:B160"/>
    <mergeCell ref="B161:B165"/>
    <mergeCell ref="B166:B178"/>
    <mergeCell ref="B179:B182"/>
    <mergeCell ref="B184:B208"/>
    <mergeCell ref="B209:B227"/>
    <mergeCell ref="B228:B234"/>
    <mergeCell ref="B235:B259"/>
    <mergeCell ref="B260:B272"/>
    <mergeCell ref="B273:B275"/>
    <mergeCell ref="B276:B283"/>
    <mergeCell ref="B284:B288"/>
    <mergeCell ref="B289:B290"/>
    <mergeCell ref="C3:C4"/>
    <mergeCell ref="C12:C14"/>
    <mergeCell ref="C16:C17"/>
    <mergeCell ref="C19:C20"/>
    <mergeCell ref="C29:C30"/>
    <mergeCell ref="C31:C32"/>
    <mergeCell ref="C33:C34"/>
    <mergeCell ref="C41:C42"/>
    <mergeCell ref="C65:C67"/>
    <mergeCell ref="C99:C100"/>
    <mergeCell ref="C150:C154"/>
    <mergeCell ref="C166:C170"/>
    <mergeCell ref="C171:C175"/>
    <mergeCell ref="C176:C178"/>
    <mergeCell ref="C184:C185"/>
    <mergeCell ref="C186:C187"/>
    <mergeCell ref="C188:C189"/>
    <mergeCell ref="C190:C191"/>
    <mergeCell ref="C192:C193"/>
    <mergeCell ref="C194:C195"/>
    <mergeCell ref="C197:C198"/>
    <mergeCell ref="C199:C201"/>
    <mergeCell ref="C203:C204"/>
    <mergeCell ref="C209:C211"/>
    <mergeCell ref="C212:C213"/>
    <mergeCell ref="C214:C215"/>
    <mergeCell ref="C222:C223"/>
    <mergeCell ref="C224:C225"/>
    <mergeCell ref="C236:C238"/>
    <mergeCell ref="C241:C242"/>
    <mergeCell ref="C244:C246"/>
    <mergeCell ref="C249:C251"/>
    <mergeCell ref="C258:C259"/>
    <mergeCell ref="C260:C261"/>
    <mergeCell ref="C262:C263"/>
    <mergeCell ref="C265:C266"/>
    <mergeCell ref="C267:C268"/>
    <mergeCell ref="C269:C270"/>
    <mergeCell ref="C276:C277"/>
    <mergeCell ref="E3:E4"/>
    <mergeCell ref="E12:E14"/>
    <mergeCell ref="E29:E30"/>
    <mergeCell ref="E31:E32"/>
    <mergeCell ref="E33:E34"/>
    <mergeCell ref="E41:E42"/>
    <mergeCell ref="E65:E67"/>
    <mergeCell ref="E99:E100"/>
    <mergeCell ref="E150:E154"/>
    <mergeCell ref="E166:E170"/>
    <mergeCell ref="E171:E175"/>
    <mergeCell ref="E176:E178"/>
    <mergeCell ref="E184:E185"/>
    <mergeCell ref="E186:E187"/>
    <mergeCell ref="E188:E189"/>
    <mergeCell ref="E190:E191"/>
    <mergeCell ref="E192:E193"/>
    <mergeCell ref="E194:E195"/>
    <mergeCell ref="E197:E198"/>
    <mergeCell ref="E199:E201"/>
    <mergeCell ref="E203:E204"/>
    <mergeCell ref="E209:E211"/>
    <mergeCell ref="E212:E213"/>
    <mergeCell ref="E214:E215"/>
    <mergeCell ref="E222:E223"/>
    <mergeCell ref="E224:E225"/>
    <mergeCell ref="E236:E238"/>
    <mergeCell ref="E241:E242"/>
    <mergeCell ref="E244:E246"/>
    <mergeCell ref="E249:E251"/>
    <mergeCell ref="E258:E259"/>
    <mergeCell ref="E260:E261"/>
    <mergeCell ref="E262:E263"/>
    <mergeCell ref="E265:E266"/>
    <mergeCell ref="E267:E268"/>
    <mergeCell ref="E269:E270"/>
  </mergeCells>
  <pageMargins left="0.75" right="0.75" top="1" bottom="1" header="0.5" footer="0.5"/>
  <headerFooter/>
  <ignoredErrors>
    <ignoredError sqref="B5:B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晚自习旷课</vt:lpstr>
      <vt:lpstr>晚自习请假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滥情作怪。</cp:lastModifiedBy>
  <dcterms:created xsi:type="dcterms:W3CDTF">2023-03-06T12:32:00Z</dcterms:created>
  <dcterms:modified xsi:type="dcterms:W3CDTF">2023-03-31T13:01:50Z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A3A65F1747B44FA6B6AD3B0CE5382FDC</vt:lpwstr>
  </property>
  <property fmtid="{D5CDD505-2E9C-101B-9397-08002B2CF9AE}" pid="3" name="KSOProductBuildVer">
    <vt:lpwstr>2052-11.1.0.13703</vt:lpwstr>
  </property>
</Properties>
</file>