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 tabRatio="913"/>
  </bookViews>
  <sheets>
    <sheet name="学院学风反馈表" sheetId="1" r:id="rId1"/>
    <sheet name="日常迟到早退名单" sheetId="2" r:id="rId2"/>
    <sheet name="日常请假名单" sheetId="3" r:id="rId3"/>
    <sheet name="日常请假率" sheetId="4" r:id="rId4"/>
    <sheet name="日常旷课名单" sheetId="5" r:id="rId5"/>
    <sheet name="日常旷课率" sheetId="6" r:id="rId6"/>
    <sheet name="晚自习请假名单" sheetId="7" r:id="rId7"/>
    <sheet name="晚自习迟到早退" sheetId="9" r:id="rId8"/>
    <sheet name="晚自修风气统计表" sheetId="8" r:id="rId9"/>
    <sheet name="晚自习旷课" sheetId="10" r:id="rId10"/>
    <sheet name="统计表" sheetId="11" r:id="rId11"/>
  </sheets>
  <definedNames>
    <definedName name="_xlnm._FilterDatabase" localSheetId="5" hidden="1">日常旷课率!$A$2:$H$41</definedName>
    <definedName name="_xlnm._FilterDatabase" localSheetId="10" hidden="1">统计表!$A$2:$E$229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<sst xmlns="http://schemas.openxmlformats.org/spreadsheetml/2006/main" count="5526" uniqueCount="1151">
  <si>
    <t>湖州学院2024-2025学年第二学期学风建设情况通报（第10周 11月03日-11月9日 ）</t>
  </si>
  <si>
    <t>学风指标</t>
  </si>
  <si>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</si>
  <si>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</si>
  <si>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</si>
  <si>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</si>
  <si>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</si>
  <si>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</si>
  <si>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</si>
  <si>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</si>
  <si>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</si>
  <si>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</si>
  <si>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</si>
  <si>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</si>
  <si>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</si>
  <si>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</si>
  <si>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</si>
  <si>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</si>
  <si>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</si>
  <si>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</si>
  <si>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</si>
  <si>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湖州学院日常迟到早退统计表</t>
  </si>
  <si>
    <t>学院</t>
  </si>
  <si>
    <t>班级</t>
  </si>
  <si>
    <t>学号</t>
  </si>
  <si>
    <t>姓名</t>
  </si>
  <si>
    <t>课程</t>
  </si>
  <si>
    <t>类别</t>
  </si>
  <si>
    <t>日期</t>
  </si>
  <si>
    <t>备注</t>
  </si>
  <si>
    <t>无迟到早退</t>
  </si>
  <si>
    <t>网媒2301</t>
  </si>
  <si>
    <t>容姿影</t>
  </si>
  <si>
    <t>运动会</t>
  </si>
  <si>
    <t>上午早退</t>
  </si>
  <si>
    <t>韦盈琪</t>
  </si>
  <si>
    <t>曾西婷</t>
  </si>
  <si>
    <t>章程</t>
  </si>
  <si>
    <t>刘礼康</t>
  </si>
  <si>
    <t>欧锐</t>
  </si>
  <si>
    <t>胡文话</t>
  </si>
  <si>
    <t>湖州学院智能制造学院日常请假统计表</t>
  </si>
  <si>
    <t>班 级</t>
  </si>
  <si>
    <t>详细节数（日期）</t>
  </si>
  <si>
    <t>累计节数</t>
  </si>
  <si>
    <t>机械2202</t>
  </si>
  <si>
    <t>朱潘圆</t>
  </si>
  <si>
    <t>测试技术</t>
  </si>
  <si>
    <t>2（11.7）</t>
  </si>
  <si>
    <t>电子电路</t>
  </si>
  <si>
    <t>互换性与技术测量</t>
  </si>
  <si>
    <t>机械设计</t>
  </si>
  <si>
    <t>陈彦琦</t>
  </si>
  <si>
    <t>任火毅</t>
  </si>
  <si>
    <t>材化2201</t>
  </si>
  <si>
    <t>余森然</t>
  </si>
  <si>
    <t>电化学基础教程</t>
  </si>
  <si>
    <t>高分子材料学</t>
  </si>
  <si>
    <t>3（11.7）</t>
  </si>
  <si>
    <t>刘联</t>
  </si>
  <si>
    <t>材料科学基础</t>
  </si>
  <si>
    <t>新能源材料2201</t>
  </si>
  <si>
    <t>王先达</t>
  </si>
  <si>
    <t>有机化学</t>
  </si>
  <si>
    <t>新能源材料2202</t>
  </si>
  <si>
    <t>詹振锵</t>
  </si>
  <si>
    <t>材料分析测试技术</t>
  </si>
  <si>
    <t>2（11.4）</t>
  </si>
  <si>
    <t>化学电源设计</t>
  </si>
  <si>
    <t>3（11.4）</t>
  </si>
  <si>
    <t>陈睿</t>
  </si>
  <si>
    <t>程向阳</t>
  </si>
  <si>
    <t>材料制备与表征基础实验</t>
  </si>
  <si>
    <t>电化学综合实验</t>
  </si>
  <si>
    <t>4（11.7）</t>
  </si>
  <si>
    <t>机械2301</t>
  </si>
  <si>
    <t>陈浩翔</t>
  </si>
  <si>
    <t>毛泽东思想和中国特色社会主义理论体系概论</t>
  </si>
  <si>
    <t>3（11.5）</t>
  </si>
  <si>
    <t>理论力学</t>
  </si>
  <si>
    <t>2（11.5）</t>
  </si>
  <si>
    <t>朱诚杰</t>
  </si>
  <si>
    <t>机械2401</t>
  </si>
  <si>
    <t>罗君</t>
  </si>
  <si>
    <t>大学生心理健康教育</t>
  </si>
  <si>
    <t>2（11.8）</t>
  </si>
  <si>
    <t>朱龙驰</t>
  </si>
  <si>
    <t>机械2402</t>
  </si>
  <si>
    <t>张铭</t>
  </si>
  <si>
    <t>大学英语（1）</t>
  </si>
  <si>
    <t>3（11.8）</t>
  </si>
  <si>
    <t>电气2402</t>
  </si>
  <si>
    <t>任明钰</t>
  </si>
  <si>
    <t>学科导论与专业指导</t>
  </si>
  <si>
    <t>思想道德与法治</t>
  </si>
  <si>
    <t>国防教育</t>
  </si>
  <si>
    <t>欧炜宏</t>
  </si>
  <si>
    <t>张梓城</t>
  </si>
  <si>
    <t>肖剑锋</t>
  </si>
  <si>
    <t>岳建宇</t>
  </si>
  <si>
    <t>童业凯</t>
  </si>
  <si>
    <t>王浩权</t>
  </si>
  <si>
    <t>舒友麒</t>
  </si>
  <si>
    <t>张诚浩</t>
  </si>
  <si>
    <t>管宏涛</t>
  </si>
  <si>
    <t>徐津杭</t>
  </si>
  <si>
    <t>赵昱</t>
  </si>
  <si>
    <r>
      <rPr>
        <sz val="14"/>
        <color theme="1"/>
        <rFont val="仿宋_GB2312"/>
        <charset val="134"/>
      </rPr>
      <t>秦思</t>
    </r>
    <r>
      <rPr>
        <sz val="14"/>
        <color theme="1"/>
        <rFont val="宋体"/>
        <charset val="134"/>
      </rPr>
      <t>橦</t>
    </r>
  </si>
  <si>
    <t>关逸帆</t>
  </si>
  <si>
    <t>新能源材料2401</t>
  </si>
  <si>
    <t>蒋昌谋</t>
  </si>
  <si>
    <t>叶安安</t>
  </si>
  <si>
    <t>蒋朝洋</t>
  </si>
  <si>
    <t>机械2411</t>
  </si>
  <si>
    <t>孙培海</t>
  </si>
  <si>
    <t>专利指导</t>
  </si>
  <si>
    <t>工程制图</t>
  </si>
  <si>
    <t>材化2411</t>
  </si>
  <si>
    <t>徐佳悦</t>
  </si>
  <si>
    <t>化工原理</t>
  </si>
  <si>
    <t>材料化学基础</t>
  </si>
  <si>
    <t>潘诗雨</t>
  </si>
  <si>
    <t>制药2421</t>
  </si>
  <si>
    <t>陈诺</t>
  </si>
  <si>
    <t xml:space="preserve">  大学英语（1）</t>
  </si>
  <si>
    <t>（2）11.4</t>
  </si>
  <si>
    <t>大学基础化学</t>
  </si>
  <si>
    <t>吴宗炫</t>
  </si>
  <si>
    <t>林芝伊</t>
  </si>
  <si>
    <t>夏雨欣</t>
  </si>
  <si>
    <t>陈思雨</t>
  </si>
  <si>
    <t>方镱霖</t>
  </si>
  <si>
    <t>胡佳豪</t>
  </si>
  <si>
    <t>护理2401</t>
  </si>
  <si>
    <t>王歆越</t>
  </si>
  <si>
    <t>大学生计算机基础</t>
  </si>
  <si>
    <t>大学生就业指导</t>
  </si>
  <si>
    <t>单佳成</t>
  </si>
  <si>
    <t>徐梦意</t>
  </si>
  <si>
    <t>熊志翔</t>
  </si>
  <si>
    <t>缪碧钰</t>
  </si>
  <si>
    <t>金想想</t>
  </si>
  <si>
    <t>叶栩汝</t>
  </si>
  <si>
    <t>杨晨曦</t>
  </si>
  <si>
    <t>陈泽伊</t>
  </si>
  <si>
    <t>吴羽欣</t>
  </si>
  <si>
    <t>组织与胚胎学</t>
  </si>
  <si>
    <t>（3）11.7</t>
  </si>
  <si>
    <t>张涵</t>
  </si>
  <si>
    <t>护士人文修养</t>
  </si>
  <si>
    <t>（2）11.8</t>
  </si>
  <si>
    <t>制药2401</t>
  </si>
  <si>
    <t>喻俊飞</t>
  </si>
  <si>
    <t>大学英语</t>
  </si>
  <si>
    <t>潘钦利</t>
  </si>
  <si>
    <r>
      <rPr>
        <sz val="14"/>
        <color theme="1"/>
        <rFont val="仿宋_GB2312"/>
        <charset val="134"/>
      </rPr>
      <t>谢</t>
    </r>
    <r>
      <rPr>
        <sz val="14"/>
        <color theme="1"/>
        <rFont val="宋体"/>
        <charset val="134"/>
      </rPr>
      <t>浥</t>
    </r>
  </si>
  <si>
    <t>生物2401</t>
  </si>
  <si>
    <t>孙晓兰</t>
  </si>
  <si>
    <t>孙思琦</t>
  </si>
  <si>
    <t>刘晨雨</t>
  </si>
  <si>
    <t>杨思琪</t>
  </si>
  <si>
    <t>徐靖博</t>
  </si>
  <si>
    <t>社体2402</t>
  </si>
  <si>
    <t>陈如珏</t>
  </si>
  <si>
    <t>（2）11.5</t>
  </si>
  <si>
    <t>网球</t>
  </si>
  <si>
    <t>（2）11.7</t>
  </si>
  <si>
    <t>马克思主义基本原理</t>
  </si>
  <si>
    <t>田径与体能</t>
  </si>
  <si>
    <t>（3）11.8</t>
  </si>
  <si>
    <t>陈佳淇</t>
  </si>
  <si>
    <t>护理2322</t>
  </si>
  <si>
    <t>钱彬</t>
  </si>
  <si>
    <t>护理学基础</t>
  </si>
  <si>
    <t>刘嘉欣</t>
  </si>
  <si>
    <t>陈曼媛</t>
  </si>
  <si>
    <t>徐梦涵</t>
  </si>
  <si>
    <t>护理2321</t>
  </si>
  <si>
    <t>童可欣</t>
  </si>
  <si>
    <t>健康评估</t>
  </si>
  <si>
    <t>生物2301</t>
  </si>
  <si>
    <t>李嘉燕</t>
  </si>
  <si>
    <t>动物生物学</t>
  </si>
  <si>
    <t>制药2311</t>
  </si>
  <si>
    <t>朱丽珊</t>
  </si>
  <si>
    <t>药物分析</t>
  </si>
  <si>
    <t>制药设备与车间设计</t>
  </si>
  <si>
    <t>陈雨彬</t>
  </si>
  <si>
    <t>李泽嘉</t>
  </si>
  <si>
    <t>周陈佳</t>
  </si>
  <si>
    <t>叶定</t>
  </si>
  <si>
    <t>郑金</t>
  </si>
  <si>
    <t>制药2301</t>
  </si>
  <si>
    <t>傅宇烨</t>
  </si>
  <si>
    <t>中国共产党历史</t>
  </si>
  <si>
    <t>周晨辉</t>
  </si>
  <si>
    <r>
      <rPr>
        <sz val="14"/>
        <color theme="1"/>
        <rFont val="仿宋_GB2312"/>
        <charset val="134"/>
      </rPr>
      <t>俞</t>
    </r>
    <r>
      <rPr>
        <sz val="14"/>
        <color theme="1"/>
        <rFont val="宋体"/>
        <charset val="134"/>
      </rPr>
      <t>璟</t>
    </r>
    <r>
      <rPr>
        <sz val="14"/>
        <color theme="1"/>
        <rFont val="仿宋_GB2312"/>
        <charset val="134"/>
      </rPr>
      <t>阳</t>
    </r>
  </si>
  <si>
    <t>骆家顺</t>
  </si>
  <si>
    <t>吕贵</t>
  </si>
  <si>
    <t>潘海江</t>
  </si>
  <si>
    <t>应双龙</t>
  </si>
  <si>
    <t>杨弘鑫</t>
  </si>
  <si>
    <t>罗思晨</t>
  </si>
  <si>
    <t>习近平新时代中国特色社会主义思想概论</t>
  </si>
  <si>
    <t>社体2301</t>
  </si>
  <si>
    <t>姜心语</t>
  </si>
  <si>
    <t>英语</t>
  </si>
  <si>
    <t>朱涵宇</t>
  </si>
  <si>
    <t>乒乓球</t>
  </si>
  <si>
    <t>体育心理学</t>
  </si>
  <si>
    <t>足球</t>
  </si>
  <si>
    <t>医动保健学</t>
  </si>
  <si>
    <t>李梦帆</t>
  </si>
  <si>
    <t>社体2302</t>
  </si>
  <si>
    <t>杨泽宇</t>
  </si>
  <si>
    <t>体育保健学</t>
  </si>
  <si>
    <t>张柯</t>
  </si>
  <si>
    <t>孔心如</t>
  </si>
  <si>
    <t>护理2221</t>
  </si>
  <si>
    <t>郑玉玲</t>
  </si>
  <si>
    <t>循证护理学</t>
  </si>
  <si>
    <t>内科护理学</t>
  </si>
  <si>
    <t>妇产科护理学</t>
  </si>
  <si>
    <t>骆佳敏</t>
  </si>
  <si>
    <t>护理教育学</t>
  </si>
  <si>
    <t>潘子晴</t>
  </si>
  <si>
    <t>黄淑婷</t>
  </si>
  <si>
    <t>赵晴</t>
  </si>
  <si>
    <t>叶可淇</t>
  </si>
  <si>
    <t>李姿瑶</t>
  </si>
  <si>
    <t>林温瀛</t>
  </si>
  <si>
    <t>徐可欣</t>
  </si>
  <si>
    <t>杨雨欣</t>
  </si>
  <si>
    <t>沃佳</t>
  </si>
  <si>
    <t>吴欣彤</t>
  </si>
  <si>
    <t>徐思怡</t>
  </si>
  <si>
    <t>临床营养学</t>
  </si>
  <si>
    <t>外科护理学</t>
  </si>
  <si>
    <t>儿科护理学</t>
  </si>
  <si>
    <t>社区护理学</t>
  </si>
  <si>
    <t>精神科护理学</t>
  </si>
  <si>
    <t>王忆兰</t>
  </si>
  <si>
    <t>护理2201</t>
  </si>
  <si>
    <t>张思慕</t>
  </si>
  <si>
    <t>外科</t>
  </si>
  <si>
    <t>妇产科</t>
  </si>
  <si>
    <t>儿科</t>
  </si>
  <si>
    <t>管泽炜</t>
  </si>
  <si>
    <t xml:space="preserve">儿科 </t>
  </si>
  <si>
    <t xml:space="preserve">妇产科 </t>
  </si>
  <si>
    <r>
      <rPr>
        <sz val="14"/>
        <color theme="1"/>
        <rFont val="仿宋_GB2312"/>
        <charset val="134"/>
      </rPr>
      <t>董</t>
    </r>
    <r>
      <rPr>
        <sz val="14"/>
        <color theme="1"/>
        <rFont val="宋体"/>
        <charset val="134"/>
      </rPr>
      <t>祎</t>
    </r>
    <r>
      <rPr>
        <sz val="14"/>
        <color theme="1"/>
        <rFont val="仿宋_GB2312"/>
        <charset val="134"/>
      </rPr>
      <t>一</t>
    </r>
  </si>
  <si>
    <t>冯晨奇</t>
  </si>
  <si>
    <t>生物2201</t>
  </si>
  <si>
    <t>邓灿</t>
  </si>
  <si>
    <t>细胞工程</t>
  </si>
  <si>
    <t>微生物学</t>
  </si>
  <si>
    <t>遗传学</t>
  </si>
  <si>
    <t>李宇龙</t>
  </si>
  <si>
    <t>基因工程</t>
  </si>
  <si>
    <t>杨云</t>
  </si>
  <si>
    <t>制药2221</t>
  </si>
  <si>
    <t>周思微</t>
  </si>
  <si>
    <t>分离工程</t>
  </si>
  <si>
    <t>生物2202</t>
  </si>
  <si>
    <t>王瑶</t>
  </si>
  <si>
    <t>乔红博</t>
  </si>
  <si>
    <t>现代分子生物学</t>
  </si>
  <si>
    <t>赵晟晔</t>
  </si>
  <si>
    <t>护理2222</t>
  </si>
  <si>
    <t xml:space="preserve">
朱萌萌</t>
  </si>
  <si>
    <t>叶琳倩</t>
  </si>
  <si>
    <t>袁晨雨</t>
  </si>
  <si>
    <t>蒋慕溪</t>
  </si>
  <si>
    <t>国贸2411</t>
  </si>
  <si>
    <t>黄芯洋</t>
  </si>
  <si>
    <t>林泓璐</t>
  </si>
  <si>
    <t>金紫莹</t>
  </si>
  <si>
    <t>经济与金融2301</t>
  </si>
  <si>
    <t>王竣</t>
  </si>
  <si>
    <t>国贸2401</t>
  </si>
  <si>
    <t>葛卓微</t>
  </si>
  <si>
    <t>林芝怡</t>
  </si>
  <si>
    <t>国贸2413</t>
  </si>
  <si>
    <t>崔宸晖</t>
  </si>
  <si>
    <t>旅管2401</t>
  </si>
  <si>
    <t>刘鑫怡</t>
  </si>
  <si>
    <t>经济与金融2402</t>
  </si>
  <si>
    <t>朱宸言</t>
  </si>
  <si>
    <t>李昕妍</t>
  </si>
  <si>
    <t>章依熳</t>
  </si>
  <si>
    <t>夏昕阳</t>
  </si>
  <si>
    <t>经金2401</t>
  </si>
  <si>
    <t>刘权</t>
  </si>
  <si>
    <t>李王杰</t>
  </si>
  <si>
    <t>孙雅丹</t>
  </si>
  <si>
    <t>徐睿杰</t>
  </si>
  <si>
    <t>供应链2401</t>
  </si>
  <si>
    <t>田雯丽</t>
  </si>
  <si>
    <t>谭清莹</t>
  </si>
  <si>
    <t>赵艺</t>
  </si>
  <si>
    <t>唐雪婷</t>
  </si>
  <si>
    <t>跨境电商2401</t>
  </si>
  <si>
    <t>钱享楠</t>
  </si>
  <si>
    <t>蔡欣怡</t>
  </si>
  <si>
    <t>供应链管理2402</t>
  </si>
  <si>
    <t>罗琬于</t>
  </si>
  <si>
    <t>周莎</t>
  </si>
  <si>
    <t>潘晶</t>
  </si>
  <si>
    <t>胡钰雪</t>
  </si>
  <si>
    <t xml:space="preserve">李雨桐 </t>
  </si>
  <si>
    <t>苏欣雨</t>
  </si>
  <si>
    <t>李浩杰</t>
  </si>
  <si>
    <t>供应链管理2401</t>
  </si>
  <si>
    <t>张宝艳</t>
  </si>
  <si>
    <t>刘鑫</t>
  </si>
  <si>
    <t>许梁城</t>
  </si>
  <si>
    <t>刘韵涵</t>
  </si>
  <si>
    <t>吕鸿烨</t>
  </si>
  <si>
    <t>胡梓琦</t>
  </si>
  <si>
    <t>靳翔迪</t>
  </si>
  <si>
    <t>郑婷婷</t>
  </si>
  <si>
    <t>跨电2401</t>
  </si>
  <si>
    <t>李昊阳</t>
  </si>
  <si>
    <t>汉语言2201</t>
  </si>
  <si>
    <t>李舒婷</t>
  </si>
  <si>
    <t>现当代小说研究</t>
  </si>
  <si>
    <t>吴越</t>
  </si>
  <si>
    <t>汉语言2203</t>
  </si>
  <si>
    <t>黄晶</t>
  </si>
  <si>
    <t>体育与健康</t>
  </si>
  <si>
    <t>外国文学</t>
  </si>
  <si>
    <t>学术论文写作</t>
  </si>
  <si>
    <t>唐诗研究</t>
  </si>
  <si>
    <t>英语2201</t>
  </si>
  <si>
    <t>冯依睿</t>
  </si>
  <si>
    <t>跨文化交际</t>
  </si>
  <si>
    <t>国际贸易实务</t>
  </si>
  <si>
    <t>英语修辞学</t>
  </si>
  <si>
    <t>周昶</t>
  </si>
  <si>
    <t>第二外语（日语）</t>
  </si>
  <si>
    <t>英语演讲与辩论</t>
  </si>
  <si>
    <t>叶雯</t>
  </si>
  <si>
    <t>英语2202</t>
  </si>
  <si>
    <t>贾香香</t>
  </si>
  <si>
    <t>英国文学</t>
  </si>
  <si>
    <t>口译教程</t>
  </si>
  <si>
    <t>新媒体运营</t>
  </si>
  <si>
    <t>汉语言2301</t>
  </si>
  <si>
    <t>郑琼琰</t>
  </si>
  <si>
    <t>地方文化研究</t>
  </si>
  <si>
    <t>9（11.5）</t>
  </si>
  <si>
    <t>9（11.6）</t>
  </si>
  <si>
    <t>刘慧娟</t>
  </si>
  <si>
    <t>陆俊蓉</t>
  </si>
  <si>
    <t>陶超男</t>
  </si>
  <si>
    <t>池瑞雅</t>
  </si>
  <si>
    <t>施梦晓</t>
  </si>
  <si>
    <t>沈倩</t>
  </si>
  <si>
    <t>黄宇露</t>
  </si>
  <si>
    <t>钱诺雳</t>
  </si>
  <si>
    <t>屠涵丹</t>
  </si>
  <si>
    <t>荣嫣然</t>
  </si>
  <si>
    <t>杨丝丽</t>
  </si>
  <si>
    <t>熊凌欢</t>
  </si>
  <si>
    <t>马涵玉</t>
  </si>
  <si>
    <t>孟馨怡</t>
  </si>
  <si>
    <t>江明昊</t>
  </si>
  <si>
    <t>王科竣</t>
  </si>
  <si>
    <t>王波</t>
  </si>
  <si>
    <t>汉语言2302</t>
  </si>
  <si>
    <t>董雪筠</t>
  </si>
  <si>
    <t>王婉晴</t>
  </si>
  <si>
    <t>杨乐佳</t>
  </si>
  <si>
    <t>赵文瑜</t>
  </si>
  <si>
    <t>李永乐</t>
  </si>
  <si>
    <t>4（11.6）</t>
  </si>
  <si>
    <t>汪雨萱</t>
  </si>
  <si>
    <t>王诗语</t>
  </si>
  <si>
    <t>张子暄</t>
  </si>
  <si>
    <t>丁梦婷</t>
  </si>
  <si>
    <t>孙欣语</t>
  </si>
  <si>
    <t>徐熠</t>
  </si>
  <si>
    <t>王乐</t>
  </si>
  <si>
    <t>王亦好</t>
  </si>
  <si>
    <t>陈奕含</t>
  </si>
  <si>
    <t>汉语言2303</t>
  </si>
  <si>
    <t>陈欣儿</t>
  </si>
  <si>
    <t>盛亚鹏</t>
  </si>
  <si>
    <t>洪方雯</t>
  </si>
  <si>
    <t>吴昕晨</t>
  </si>
  <si>
    <t>金佳佳</t>
  </si>
  <si>
    <t>倪文娴</t>
  </si>
  <si>
    <t>耿思颖</t>
  </si>
  <si>
    <t>孙馨悦</t>
  </si>
  <si>
    <t>罗佳怡</t>
  </si>
  <si>
    <t>朱丽婷</t>
  </si>
  <si>
    <t>褚莹莹</t>
  </si>
  <si>
    <t>蒋安琪</t>
  </si>
  <si>
    <t>范施梦</t>
  </si>
  <si>
    <t>金晨萱</t>
  </si>
  <si>
    <t>姚若熙</t>
  </si>
  <si>
    <t>施丽嘉</t>
  </si>
  <si>
    <t>朱佳敏</t>
  </si>
  <si>
    <t>高贺爽</t>
  </si>
  <si>
    <t>周红梅</t>
  </si>
  <si>
    <t>李慧欣</t>
  </si>
  <si>
    <t>王昕昕</t>
  </si>
  <si>
    <t>俞欣磊</t>
  </si>
  <si>
    <t>金浩杰</t>
  </si>
  <si>
    <t>郑恩康</t>
  </si>
  <si>
    <t>郝雪倩</t>
  </si>
  <si>
    <t>王晗</t>
  </si>
  <si>
    <t>王思敏</t>
  </si>
  <si>
    <t>付银盈</t>
  </si>
  <si>
    <t>吴萱</t>
  </si>
  <si>
    <t>现代汉语</t>
  </si>
  <si>
    <t>广告策划与创意</t>
  </si>
  <si>
    <t>汉语言2304</t>
  </si>
  <si>
    <t>彭永康</t>
  </si>
  <si>
    <t>5（11.5）</t>
  </si>
  <si>
    <t>章孝天</t>
  </si>
  <si>
    <t>马佳圻</t>
  </si>
  <si>
    <r>
      <rPr>
        <sz val="14"/>
        <color theme="1"/>
        <rFont val="仿宋_GB2312"/>
        <charset val="134"/>
      </rPr>
      <t>朱</t>
    </r>
    <r>
      <rPr>
        <sz val="14"/>
        <color theme="1"/>
        <rFont val="宋体"/>
        <charset val="134"/>
      </rPr>
      <t>燏</t>
    </r>
  </si>
  <si>
    <t>董娅绮</t>
  </si>
  <si>
    <t>陈欣悦</t>
  </si>
  <si>
    <t>应梦飞</t>
  </si>
  <si>
    <t>王佳盈</t>
  </si>
  <si>
    <t>杨青怡</t>
  </si>
  <si>
    <t>宋哲</t>
  </si>
  <si>
    <t>徐宁佳</t>
  </si>
  <si>
    <t>郭芊瑜</t>
  </si>
  <si>
    <t>高灵韵</t>
  </si>
  <si>
    <t>石睿希</t>
  </si>
  <si>
    <t>范羽轩</t>
  </si>
  <si>
    <t>宋智雁</t>
  </si>
  <si>
    <t>刘钰秋</t>
  </si>
  <si>
    <t>史清妍</t>
  </si>
  <si>
    <t>缪盛宇</t>
  </si>
  <si>
    <t>李沛阳</t>
  </si>
  <si>
    <t>汉语言2305</t>
  </si>
  <si>
    <t>刘子涵</t>
  </si>
  <si>
    <t>陈懿茜</t>
  </si>
  <si>
    <t>华璐</t>
  </si>
  <si>
    <t>秦弘奕</t>
  </si>
  <si>
    <r>
      <rPr>
        <sz val="14"/>
        <color theme="1"/>
        <rFont val="仿宋_GB2312"/>
        <charset val="0"/>
      </rPr>
      <t>网媒</t>
    </r>
    <r>
      <rPr>
        <sz val="14"/>
        <color theme="1"/>
        <rFont val="仿宋_GB2312"/>
        <charset val="134"/>
      </rPr>
      <t>2301</t>
    </r>
  </si>
  <si>
    <t>申颖</t>
  </si>
  <si>
    <t>数字多媒体作品创作</t>
  </si>
  <si>
    <t>沈美怡</t>
  </si>
  <si>
    <t xml:space="preserve">胡译匀</t>
  </si>
  <si>
    <t>胡译匀</t>
  </si>
  <si>
    <t>冯家昊</t>
  </si>
  <si>
    <t>网媒2302</t>
  </si>
  <si>
    <t>甘静怡</t>
  </si>
  <si>
    <t>5（11.6）</t>
  </si>
  <si>
    <t>李嘉琳</t>
  </si>
  <si>
    <t>姜嘉洁</t>
  </si>
  <si>
    <t>童家慧</t>
  </si>
  <si>
    <t>刘点甜</t>
  </si>
  <si>
    <t>袁鹏程</t>
  </si>
  <si>
    <t>网媒2303</t>
  </si>
  <si>
    <t>刘学欢</t>
  </si>
  <si>
    <t>钱浩南</t>
  </si>
  <si>
    <t>刘燕茹</t>
  </si>
  <si>
    <t>广告2301</t>
  </si>
  <si>
    <t>赵越</t>
  </si>
  <si>
    <t>广告文案</t>
  </si>
  <si>
    <t>电脑美术基础</t>
  </si>
  <si>
    <t>戴琪薇</t>
  </si>
  <si>
    <t>市场调查与统计（1）</t>
  </si>
  <si>
    <t>广告史</t>
  </si>
  <si>
    <t>张非凡</t>
  </si>
  <si>
    <t>叶可欣</t>
  </si>
  <si>
    <t>丁晓雨</t>
  </si>
  <si>
    <t>周茹琦</t>
  </si>
  <si>
    <r>
      <rPr>
        <sz val="14"/>
        <color theme="1"/>
        <rFont val="仿宋_GB2312"/>
        <charset val="134"/>
      </rPr>
      <t>叶雨</t>
    </r>
    <r>
      <rPr>
        <sz val="14"/>
        <color theme="1"/>
        <rFont val="宋体"/>
        <charset val="134"/>
      </rPr>
      <t>濛</t>
    </r>
  </si>
  <si>
    <t>朱燕宇</t>
  </si>
  <si>
    <t>张乐</t>
  </si>
  <si>
    <t>黄水晶</t>
  </si>
  <si>
    <t>叶子琪</t>
  </si>
  <si>
    <t>桂蓓</t>
  </si>
  <si>
    <t>霍新苗</t>
  </si>
  <si>
    <t>谢颖涵</t>
  </si>
  <si>
    <t>杨云超</t>
  </si>
  <si>
    <r>
      <rPr>
        <sz val="14"/>
        <color theme="1"/>
        <rFont val="仿宋_GB2312"/>
        <charset val="134"/>
      </rPr>
      <t>黄</t>
    </r>
    <r>
      <rPr>
        <sz val="14"/>
        <color theme="1"/>
        <rFont val="宋体"/>
        <charset val="134"/>
      </rPr>
      <t>喆</t>
    </r>
    <r>
      <rPr>
        <sz val="14"/>
        <color theme="1"/>
        <rFont val="仿宋_GB2312"/>
        <charset val="134"/>
      </rPr>
      <t>煜</t>
    </r>
  </si>
  <si>
    <t>罗世希</t>
  </si>
  <si>
    <t>叶雪铭</t>
  </si>
  <si>
    <t>赖晨羽</t>
  </si>
  <si>
    <t>王修越</t>
  </si>
  <si>
    <t>贺子宴</t>
  </si>
  <si>
    <t>马羽蝶</t>
  </si>
  <si>
    <t>李沅龙</t>
  </si>
  <si>
    <t>王凯成</t>
  </si>
  <si>
    <t>广告策划与设计（1）</t>
  </si>
  <si>
    <t>英语2301</t>
  </si>
  <si>
    <t>雷哲昕</t>
  </si>
  <si>
    <t>应璐萍</t>
  </si>
  <si>
    <t>陈璐萱</t>
  </si>
  <si>
    <t>楼雯倩</t>
  </si>
  <si>
    <t>李梦怡</t>
  </si>
  <si>
    <t>华诗敏</t>
  </si>
  <si>
    <t>葛鸿莹</t>
  </si>
  <si>
    <t>翁雯雯</t>
  </si>
  <si>
    <t>周鑫雨</t>
  </si>
  <si>
    <t>魏富强</t>
  </si>
  <si>
    <t>宋佳骏</t>
  </si>
  <si>
    <t>王能圻</t>
  </si>
  <si>
    <t>英语2302</t>
  </si>
  <si>
    <t>陈丽群</t>
  </si>
  <si>
    <t>郑雅琪</t>
  </si>
  <si>
    <t>林悦</t>
  </si>
  <si>
    <t>王东瑞</t>
  </si>
  <si>
    <t>郑雨航</t>
  </si>
  <si>
    <t>陈阳</t>
  </si>
  <si>
    <t>林子璇</t>
  </si>
  <si>
    <t>李穗</t>
  </si>
  <si>
    <t>薛丽娟</t>
  </si>
  <si>
    <r>
      <rPr>
        <sz val="14"/>
        <color theme="1"/>
        <rFont val="仿宋_GB2312"/>
        <charset val="134"/>
      </rPr>
      <t>李</t>
    </r>
    <r>
      <rPr>
        <sz val="14"/>
        <color theme="1"/>
        <rFont val="宋体"/>
        <charset val="134"/>
      </rPr>
      <t>祎</t>
    </r>
  </si>
  <si>
    <t>英语2303</t>
  </si>
  <si>
    <t>钱思瑜</t>
  </si>
  <si>
    <t>竺佳露</t>
  </si>
  <si>
    <t>林星蝶</t>
  </si>
  <si>
    <t>蒋雨婷</t>
  </si>
  <si>
    <t>蓝继瑛</t>
  </si>
  <si>
    <t>刘蕊</t>
  </si>
  <si>
    <t>汉语言2401</t>
  </si>
  <si>
    <t>莫婉清</t>
  </si>
  <si>
    <t>杨静柔</t>
  </si>
  <si>
    <t>8（11.4）</t>
  </si>
  <si>
    <t>鲁宇琼</t>
  </si>
  <si>
    <t>曾驰逍</t>
  </si>
  <si>
    <t>王嘉溢</t>
  </si>
  <si>
    <t>沈影</t>
  </si>
  <si>
    <t>樊倪沁</t>
  </si>
  <si>
    <t>汤郑加</t>
  </si>
  <si>
    <t>黄钰哲</t>
  </si>
  <si>
    <t>贾历燃</t>
  </si>
  <si>
    <t>董程怡</t>
  </si>
  <si>
    <t>章雨轩</t>
  </si>
  <si>
    <t>王珏</t>
  </si>
  <si>
    <t>黄佳晴</t>
  </si>
  <si>
    <t>叶紫涵</t>
  </si>
  <si>
    <t>彭渊</t>
  </si>
  <si>
    <t>金元霞</t>
  </si>
  <si>
    <t>刘梅</t>
  </si>
  <si>
    <t>龙馨宁</t>
  </si>
  <si>
    <t>程诗语</t>
  </si>
  <si>
    <t>吴昊天</t>
  </si>
  <si>
    <t>黄枭</t>
  </si>
  <si>
    <t>戴溢皓</t>
  </si>
  <si>
    <t>付文杰</t>
  </si>
  <si>
    <t>赵泰菊</t>
  </si>
  <si>
    <t>汉语言2402</t>
  </si>
  <si>
    <t>刘余涵</t>
  </si>
  <si>
    <t>陈欣田</t>
  </si>
  <si>
    <t>葛丽影</t>
  </si>
  <si>
    <t>凌婉诗</t>
  </si>
  <si>
    <t>商茹歌</t>
  </si>
  <si>
    <t>吴恩琪</t>
  </si>
  <si>
    <t>吴敬丹</t>
  </si>
  <si>
    <t>王佳莉</t>
  </si>
  <si>
    <t>徐韩婷</t>
  </si>
  <si>
    <t>吴亚兰</t>
  </si>
  <si>
    <t>南可怡</t>
  </si>
  <si>
    <t>朱嘉颖</t>
  </si>
  <si>
    <t>龚小骋</t>
  </si>
  <si>
    <t>朱俊瑜</t>
  </si>
  <si>
    <t>许理政</t>
  </si>
  <si>
    <t>朱俊毅</t>
  </si>
  <si>
    <t>谢佳俊</t>
  </si>
  <si>
    <t>崔卞楠</t>
  </si>
  <si>
    <t>毛航俊</t>
  </si>
  <si>
    <t>王柏翰</t>
  </si>
  <si>
    <t>张发财</t>
  </si>
  <si>
    <t>汉语言2403</t>
  </si>
  <si>
    <t>金娇玲</t>
  </si>
  <si>
    <t>吕芊羽</t>
  </si>
  <si>
    <t>钱馨瑜</t>
  </si>
  <si>
    <t>大学计算机基础</t>
  </si>
  <si>
    <t>经典文学作品选读</t>
  </si>
  <si>
    <t>文化概论</t>
  </si>
  <si>
    <t>演讲与口才</t>
  </si>
  <si>
    <t>王韵涵</t>
  </si>
  <si>
    <t>陈雪</t>
  </si>
  <si>
    <t>龚雯蔚</t>
  </si>
  <si>
    <t>魏恬溢</t>
  </si>
  <si>
    <t>赵芝涵</t>
  </si>
  <si>
    <t>林彤</t>
  </si>
  <si>
    <t>胡倩倩</t>
  </si>
  <si>
    <t>熊依玲</t>
  </si>
  <si>
    <t>杜莹</t>
  </si>
  <si>
    <t>朱国媛</t>
  </si>
  <si>
    <t>杨佳慧</t>
  </si>
  <si>
    <t>郑守悦</t>
  </si>
  <si>
    <t>赵雪娟</t>
  </si>
  <si>
    <t>梁芊芊</t>
  </si>
  <si>
    <t>顾佳怡</t>
  </si>
  <si>
    <t>申奥</t>
  </si>
  <si>
    <t>池巍轩</t>
  </si>
  <si>
    <t>林文锃</t>
  </si>
  <si>
    <t>汉语言2404</t>
  </si>
  <si>
    <t>江磊</t>
  </si>
  <si>
    <t>4 (11.5）</t>
  </si>
  <si>
    <t>何诗佳</t>
  </si>
  <si>
    <t>沈一涵</t>
  </si>
  <si>
    <t>许东俊</t>
  </si>
  <si>
    <t>王祉怡</t>
  </si>
  <si>
    <t>郑怡婷</t>
  </si>
  <si>
    <t>唐宁</t>
  </si>
  <si>
    <t>胡丽亚</t>
  </si>
  <si>
    <t>陈紫雯</t>
  </si>
  <si>
    <t>胡昕妍</t>
  </si>
  <si>
    <t>何璐</t>
  </si>
  <si>
    <t>朱可遇</t>
  </si>
  <si>
    <t>郑颖欣</t>
  </si>
  <si>
    <t>方颜</t>
  </si>
  <si>
    <t>袁妮</t>
  </si>
  <si>
    <t>沈思麦</t>
  </si>
  <si>
    <t>金语辰</t>
  </si>
  <si>
    <t>陈晓蓓</t>
  </si>
  <si>
    <t>徐路翔</t>
  </si>
  <si>
    <t>孙中智</t>
  </si>
  <si>
    <t>金高轩</t>
  </si>
  <si>
    <t>网媒2401</t>
  </si>
  <si>
    <t>袁梦迪</t>
  </si>
  <si>
    <t>刘可欣</t>
  </si>
  <si>
    <t>蒋靓羽</t>
  </si>
  <si>
    <t>俞雪琴</t>
  </si>
  <si>
    <t>余佳丽</t>
  </si>
  <si>
    <t>王芊宇</t>
  </si>
  <si>
    <t>宋青妍</t>
  </si>
  <si>
    <t>顾昕岑</t>
  </si>
  <si>
    <t>叶紫萌</t>
  </si>
  <si>
    <t>吴诗</t>
  </si>
  <si>
    <t>金家慧</t>
  </si>
  <si>
    <t>沈袁可</t>
  </si>
  <si>
    <t>网媒2402</t>
  </si>
  <si>
    <t>鲍雨萱</t>
  </si>
  <si>
    <t>林思齐</t>
  </si>
  <si>
    <t>章逸云</t>
  </si>
  <si>
    <t>李安琪</t>
  </si>
  <si>
    <t>泮姚函逸</t>
  </si>
  <si>
    <t>刘灿</t>
  </si>
  <si>
    <t>范一萍</t>
  </si>
  <si>
    <t>孙欣妍</t>
  </si>
  <si>
    <t>蔡佳凝</t>
  </si>
  <si>
    <t>肖雪</t>
  </si>
  <si>
    <t>王静</t>
  </si>
  <si>
    <t>朱佳碧</t>
  </si>
  <si>
    <t>李慧娟</t>
  </si>
  <si>
    <t>王珊珊</t>
  </si>
  <si>
    <t>浦祯妍</t>
  </si>
  <si>
    <t>瞿逸诚</t>
  </si>
  <si>
    <t>网媒2403</t>
  </si>
  <si>
    <t>胡梦琪</t>
  </si>
  <si>
    <t>陈诗语</t>
  </si>
  <si>
    <t>尹榆丽</t>
  </si>
  <si>
    <t>谭楚睿</t>
  </si>
  <si>
    <t>谭尊鳇</t>
  </si>
  <si>
    <t>金菲雅</t>
  </si>
  <si>
    <r>
      <rPr>
        <sz val="14"/>
        <color theme="1"/>
        <rFont val="仿宋_GB2312"/>
        <charset val="134"/>
      </rPr>
      <t>陈子</t>
    </r>
    <r>
      <rPr>
        <sz val="14"/>
        <color theme="1"/>
        <rFont val="宋体"/>
        <charset val="134"/>
      </rPr>
      <t>玥</t>
    </r>
  </si>
  <si>
    <t>刘哲</t>
  </si>
  <si>
    <t>谢欣俏</t>
  </si>
  <si>
    <t>贺梦洁</t>
  </si>
  <si>
    <t>林惜梦</t>
  </si>
  <si>
    <r>
      <rPr>
        <sz val="14"/>
        <color theme="1"/>
        <rFont val="仿宋_GB2312"/>
        <charset val="134"/>
      </rPr>
      <t>庄</t>
    </r>
    <r>
      <rPr>
        <sz val="14"/>
        <color theme="1"/>
        <rFont val="宋体"/>
        <charset val="134"/>
      </rPr>
      <t>喆</t>
    </r>
    <r>
      <rPr>
        <sz val="14"/>
        <color theme="1"/>
        <rFont val="仿宋_GB2312"/>
        <charset val="134"/>
      </rPr>
      <t>睿</t>
    </r>
  </si>
  <si>
    <t>连婧如</t>
  </si>
  <si>
    <t>王佳瑶</t>
  </si>
  <si>
    <t>杨涪雯</t>
  </si>
  <si>
    <t>梁祺忻</t>
  </si>
  <si>
    <t>李知澄</t>
  </si>
  <si>
    <t>广告2401</t>
  </si>
  <si>
    <t>袁弋涵</t>
  </si>
  <si>
    <t>刘晨</t>
  </si>
  <si>
    <t>实用美术与广告设计</t>
  </si>
  <si>
    <t>李志雪</t>
  </si>
  <si>
    <t>胡佳</t>
  </si>
  <si>
    <r>
      <rPr>
        <sz val="14"/>
        <color theme="1"/>
        <rFont val="仿宋_GB2312"/>
        <charset val="134"/>
      </rPr>
      <t>姜锐</t>
    </r>
    <r>
      <rPr>
        <sz val="14"/>
        <color theme="1"/>
        <rFont val="宋体"/>
        <charset val="134"/>
      </rPr>
      <t>喆</t>
    </r>
  </si>
  <si>
    <t>袁子涵</t>
  </si>
  <si>
    <t>沈叶颖</t>
  </si>
  <si>
    <t>吴雨诺</t>
  </si>
  <si>
    <t>王思莹</t>
  </si>
  <si>
    <t>阙雅婷</t>
  </si>
  <si>
    <t>刘佳琪</t>
  </si>
  <si>
    <t>吕姿萱</t>
  </si>
  <si>
    <t>林渲雅</t>
  </si>
  <si>
    <t>杨柳</t>
  </si>
  <si>
    <t>周欣雅</t>
  </si>
  <si>
    <t>邹婷</t>
  </si>
  <si>
    <t>张雅雯</t>
  </si>
  <si>
    <t>黄怡</t>
  </si>
  <si>
    <t>高虹</t>
  </si>
  <si>
    <t>邓鑫鑫</t>
  </si>
  <si>
    <t>肖静楠</t>
  </si>
  <si>
    <t>倪菲扬</t>
  </si>
  <si>
    <t>徐希文</t>
  </si>
  <si>
    <t>邹怀超</t>
  </si>
  <si>
    <t>徐凯文</t>
  </si>
  <si>
    <t>沈御钱</t>
  </si>
  <si>
    <t>俞浩天</t>
  </si>
  <si>
    <t>广告2402</t>
  </si>
  <si>
    <t>谢欣悦</t>
  </si>
  <si>
    <t>苏晨晗</t>
  </si>
  <si>
    <t>叶茜玟</t>
  </si>
  <si>
    <t>徐婷</t>
  </si>
  <si>
    <t>项淑涵</t>
  </si>
  <si>
    <t>余欣桐</t>
  </si>
  <si>
    <t>陈一文</t>
  </si>
  <si>
    <t>王依妍</t>
  </si>
  <si>
    <t>杨晓璐</t>
  </si>
  <si>
    <t>梁雨彤</t>
  </si>
  <si>
    <t>萧萧若兮</t>
  </si>
  <si>
    <t>许多多</t>
  </si>
  <si>
    <t>颜晨晨</t>
  </si>
  <si>
    <t>杨欣雨</t>
  </si>
  <si>
    <t>李欣</t>
  </si>
  <si>
    <t>曾心如</t>
  </si>
  <si>
    <t>许多钰</t>
  </si>
  <si>
    <t>鲁小雅</t>
  </si>
  <si>
    <t>吴高嘉</t>
  </si>
  <si>
    <t>丁佳琪</t>
  </si>
  <si>
    <t>金悦</t>
  </si>
  <si>
    <t>王润东</t>
  </si>
  <si>
    <t>汉语言2411</t>
  </si>
  <si>
    <t>宋潇瑶</t>
  </si>
  <si>
    <t>章子莹</t>
  </si>
  <si>
    <t>张巧巧</t>
  </si>
  <si>
    <t>朱真熹</t>
  </si>
  <si>
    <t>广告文案写作</t>
  </si>
  <si>
    <t>英语2401</t>
  </si>
  <si>
    <t>卢梦霞</t>
  </si>
  <si>
    <t>袁彩轩</t>
  </si>
  <si>
    <t>李冰霏</t>
  </si>
  <si>
    <t>英语2402</t>
  </si>
  <si>
    <t>邱涵希</t>
  </si>
  <si>
    <t>谢杏</t>
  </si>
  <si>
    <t>徐梦雨</t>
  </si>
  <si>
    <t>项媛媛</t>
  </si>
  <si>
    <t>储宇琦</t>
  </si>
  <si>
    <t>沈瑶</t>
  </si>
  <si>
    <t>陈子悠</t>
  </si>
  <si>
    <t>巴宏悦</t>
  </si>
  <si>
    <t>何欣娜</t>
  </si>
  <si>
    <t>李悦悦</t>
  </si>
  <si>
    <t>杨烁莹</t>
  </si>
  <si>
    <t>王静怡</t>
  </si>
  <si>
    <t>姜世芹</t>
  </si>
  <si>
    <t>王典</t>
  </si>
  <si>
    <t>童博</t>
  </si>
  <si>
    <t>郑江涛</t>
  </si>
  <si>
    <t>陈熙文</t>
  </si>
  <si>
    <t>孔德懿</t>
  </si>
  <si>
    <t>视传2201</t>
  </si>
  <si>
    <t>王雨洁</t>
  </si>
  <si>
    <t>4（11.05）</t>
  </si>
  <si>
    <t>程佳艳</t>
  </si>
  <si>
    <t>9（11.05）</t>
  </si>
  <si>
    <t>5（11.06）</t>
  </si>
  <si>
    <t>丁思怡</t>
  </si>
  <si>
    <t>视传2202</t>
  </si>
  <si>
    <t>沈菲</t>
  </si>
  <si>
    <t>环设2201</t>
  </si>
  <si>
    <t>康逸晗</t>
  </si>
  <si>
    <t>景观专题设计</t>
  </si>
  <si>
    <t>8（11.04）</t>
  </si>
  <si>
    <t>程一朗</t>
  </si>
  <si>
    <t>2（11.08）</t>
  </si>
  <si>
    <t>徐静怡</t>
  </si>
  <si>
    <t>9（11.06）</t>
  </si>
  <si>
    <t>张宝匀</t>
  </si>
  <si>
    <t>环设2202</t>
  </si>
  <si>
    <t>张倩楠</t>
  </si>
  <si>
    <t>曹艺</t>
  </si>
  <si>
    <t>8（11.08）</t>
  </si>
  <si>
    <t>产设2201</t>
  </si>
  <si>
    <t>曹翊凡</t>
  </si>
  <si>
    <t>产品快题设计</t>
  </si>
  <si>
    <t>王胡滨</t>
  </si>
  <si>
    <t>叶秦尔</t>
  </si>
  <si>
    <t>章由之</t>
  </si>
  <si>
    <t>李烁丹</t>
  </si>
  <si>
    <t>徐雯婷</t>
  </si>
  <si>
    <t>吕冰冰</t>
  </si>
  <si>
    <t>陈娜妃</t>
  </si>
  <si>
    <r>
      <rPr>
        <sz val="14"/>
        <color theme="1"/>
        <rFont val="仿宋_GB2312"/>
        <charset val="134"/>
      </rPr>
      <t>郑</t>
    </r>
    <r>
      <rPr>
        <sz val="14"/>
        <color theme="1"/>
        <rFont val="宋体"/>
        <charset val="134"/>
      </rPr>
      <t>珺</t>
    </r>
    <r>
      <rPr>
        <sz val="14"/>
        <color theme="1"/>
        <rFont val="仿宋_GB2312"/>
        <charset val="134"/>
      </rPr>
      <t>悠</t>
    </r>
  </si>
  <si>
    <t>视传2302</t>
  </si>
  <si>
    <t>石桢</t>
  </si>
  <si>
    <t>4（11.06）</t>
  </si>
  <si>
    <t>张凯迪</t>
  </si>
  <si>
    <t>3（11.07）</t>
  </si>
  <si>
    <t>孔丹露</t>
  </si>
  <si>
    <t>字体设计</t>
  </si>
  <si>
    <t>9（11.08）</t>
  </si>
  <si>
    <t>曲萌佳</t>
  </si>
  <si>
    <t>中国近现代史</t>
  </si>
  <si>
    <t>2（11.07）</t>
  </si>
  <si>
    <t>视传2402</t>
  </si>
  <si>
    <t>潘卓莹</t>
  </si>
  <si>
    <t>2（11.05）</t>
  </si>
  <si>
    <t>视传2403</t>
  </si>
  <si>
    <t>沈小雅</t>
  </si>
  <si>
    <t>设计色彩</t>
  </si>
  <si>
    <t>8（11.07）</t>
  </si>
  <si>
    <t>3（11.08）</t>
  </si>
  <si>
    <t>朱乐暄</t>
  </si>
  <si>
    <t>林华铭</t>
  </si>
  <si>
    <t>环设2402</t>
  </si>
  <si>
    <t>张栩晴</t>
  </si>
  <si>
    <t>大学生职业发展与就业指导</t>
  </si>
  <si>
    <t>产设2401</t>
  </si>
  <si>
    <t>卢贤慧</t>
  </si>
  <si>
    <t>冯鹏辉</t>
  </si>
  <si>
    <t>思政2201</t>
  </si>
  <si>
    <t>陈伊萱</t>
  </si>
  <si>
    <t>人力资源管理</t>
  </si>
  <si>
    <t>11.4(2)</t>
  </si>
  <si>
    <t>葛镇玮</t>
  </si>
  <si>
    <t>11.4(2）</t>
  </si>
  <si>
    <t>金达</t>
  </si>
  <si>
    <t>11.4（2）</t>
  </si>
  <si>
    <t>钱奕雯</t>
  </si>
  <si>
    <t>公共关系学</t>
  </si>
  <si>
    <t>11.8（2）</t>
  </si>
  <si>
    <t>陈绪斌</t>
  </si>
  <si>
    <t>王霖斐</t>
  </si>
  <si>
    <t>思政2401</t>
  </si>
  <si>
    <t>郑伊迪</t>
  </si>
  <si>
    <t>逻辑学</t>
  </si>
  <si>
    <t>中国哲学史</t>
  </si>
  <si>
    <t>11.8（3）</t>
  </si>
  <si>
    <t>金炳宇</t>
  </si>
  <si>
    <t>湖州学院日常请假率排名</t>
  </si>
  <si>
    <t>序号</t>
  </si>
  <si>
    <t>请假人次</t>
  </si>
  <si>
    <t>班级总人数</t>
  </si>
  <si>
    <t>请假率</t>
  </si>
  <si>
    <t>请假率排名</t>
  </si>
  <si>
    <t>机械2101</t>
  </si>
  <si>
    <t>机械2102</t>
  </si>
  <si>
    <t>电气2101</t>
  </si>
  <si>
    <t>电气2102</t>
  </si>
  <si>
    <t>材化2101</t>
  </si>
  <si>
    <t>机械2201</t>
  </si>
  <si>
    <t>电气2201</t>
  </si>
  <si>
    <t>电气2202</t>
  </si>
  <si>
    <t>机械2211</t>
  </si>
  <si>
    <t>机械2212</t>
  </si>
  <si>
    <t>材化2211</t>
  </si>
  <si>
    <t>机械2302</t>
  </si>
  <si>
    <t>电气2301</t>
  </si>
  <si>
    <t>电气2302</t>
  </si>
  <si>
    <t>材化2301</t>
  </si>
  <si>
    <t>新能源材料2301</t>
  </si>
  <si>
    <t>新能源材料2302</t>
  </si>
  <si>
    <t>新能源汽车2301</t>
  </si>
  <si>
    <t>机械2311</t>
  </si>
  <si>
    <t>机械2312</t>
  </si>
  <si>
    <t>电气2311</t>
  </si>
  <si>
    <t>材化2311</t>
  </si>
  <si>
    <t>电气2401</t>
  </si>
  <si>
    <t>材化2401</t>
  </si>
  <si>
    <t>新能源材料2402</t>
  </si>
  <si>
    <t>新能源汽车2401</t>
  </si>
  <si>
    <t>高分子2401</t>
  </si>
  <si>
    <t>电气2411</t>
  </si>
  <si>
    <t>光电信息2101</t>
  </si>
  <si>
    <t>实习</t>
  </si>
  <si>
    <t>计算机2101</t>
  </si>
  <si>
    <t>电子信息2101</t>
  </si>
  <si>
    <t>光电信息2201</t>
  </si>
  <si>
    <t>光电信息2202</t>
  </si>
  <si>
    <t>计算机2201</t>
  </si>
  <si>
    <t>计算机2202</t>
  </si>
  <si>
    <t>电子信息2201</t>
  </si>
  <si>
    <t>电子信息2202</t>
  </si>
  <si>
    <t>电子信息2203</t>
  </si>
  <si>
    <t>软件工程2201</t>
  </si>
  <si>
    <t>软件工程2202</t>
  </si>
  <si>
    <t>光电信息2301</t>
  </si>
  <si>
    <t>光电信息2302</t>
  </si>
  <si>
    <t>计算机2301</t>
  </si>
  <si>
    <t>计算机2302</t>
  </si>
  <si>
    <t>电子信息2301</t>
  </si>
  <si>
    <t>电子信息2302</t>
  </si>
  <si>
    <t>电子信息2303</t>
  </si>
  <si>
    <t>软件工程2301</t>
  </si>
  <si>
    <t>软件工程2302</t>
  </si>
  <si>
    <t>计算机2311</t>
  </si>
  <si>
    <t>计算机2312</t>
  </si>
  <si>
    <t>计算机2313</t>
  </si>
  <si>
    <t>计算机2314</t>
  </si>
  <si>
    <t>计算机2315</t>
  </si>
  <si>
    <t>电子信息2311</t>
  </si>
  <si>
    <t>电子信息2312</t>
  </si>
  <si>
    <t>光电信息2401</t>
  </si>
  <si>
    <t>光电信息2402</t>
  </si>
  <si>
    <t>计算机2401</t>
  </si>
  <si>
    <t>电子信息2401</t>
  </si>
  <si>
    <t>病假；见习生</t>
  </si>
  <si>
    <t>电子信息2402</t>
  </si>
  <si>
    <t>病假</t>
  </si>
  <si>
    <t>软件工程2401</t>
  </si>
  <si>
    <t>软件工程2402</t>
  </si>
  <si>
    <t>计算机2411</t>
  </si>
  <si>
    <t>计算机2412</t>
  </si>
  <si>
    <t>计算机2413</t>
  </si>
  <si>
    <t>计算机2414</t>
  </si>
  <si>
    <t>电子信息2411</t>
  </si>
  <si>
    <t>电子信息2412</t>
  </si>
  <si>
    <t>社体2401</t>
  </si>
  <si>
    <t>护理2421</t>
  </si>
  <si>
    <t>护理2422</t>
  </si>
  <si>
    <t>制药2321</t>
  </si>
  <si>
    <t>护理2301</t>
  </si>
  <si>
    <t>社体2201</t>
  </si>
  <si>
    <t>社体2202</t>
  </si>
  <si>
    <t>社体2203</t>
  </si>
  <si>
    <t>制药2201</t>
  </si>
  <si>
    <t>制药2211</t>
  </si>
  <si>
    <t>国贸2101</t>
  </si>
  <si>
    <t>国贸2102</t>
  </si>
  <si>
    <t>经济与金融2101</t>
  </si>
  <si>
    <t>经济与金融2102</t>
  </si>
  <si>
    <t>电商2101</t>
  </si>
  <si>
    <t>电商2102</t>
  </si>
  <si>
    <t>市场营销2101</t>
  </si>
  <si>
    <t>物流管理2101</t>
  </si>
  <si>
    <t>国贸2131</t>
  </si>
  <si>
    <t>经济与金融2131</t>
  </si>
  <si>
    <t>电子信息2131</t>
  </si>
  <si>
    <t>行管2101</t>
  </si>
  <si>
    <t>国贸2201</t>
  </si>
  <si>
    <t>国贸2202</t>
  </si>
  <si>
    <t>经济与金融2201</t>
  </si>
  <si>
    <t>经济与金融2202</t>
  </si>
  <si>
    <t>跨境电商2201</t>
  </si>
  <si>
    <t>物流管理2201</t>
  </si>
  <si>
    <t>国贸2211</t>
  </si>
  <si>
    <t>国贸2212</t>
  </si>
  <si>
    <t>电商2211</t>
  </si>
  <si>
    <t>电商2212</t>
  </si>
  <si>
    <t>国贸2301</t>
  </si>
  <si>
    <t>国贸2302</t>
  </si>
  <si>
    <t>经济与金融2302</t>
  </si>
  <si>
    <t>跨境电商2301</t>
  </si>
  <si>
    <t>旅管2301</t>
  </si>
  <si>
    <t>国贸2311</t>
  </si>
  <si>
    <t>国贸2312</t>
  </si>
  <si>
    <t>国贸2313</t>
  </si>
  <si>
    <t>经济与金融2401</t>
  </si>
  <si>
    <t>供应链2402</t>
  </si>
  <si>
    <t>国贸2412</t>
  </si>
  <si>
    <t>汉语言2101</t>
  </si>
  <si>
    <t>汉语言2102</t>
  </si>
  <si>
    <t>汉语言2103</t>
  </si>
  <si>
    <t>汉语言2104</t>
  </si>
  <si>
    <t>广告2101</t>
  </si>
  <si>
    <t>英语2101</t>
  </si>
  <si>
    <t>英语2102</t>
  </si>
  <si>
    <t>英语2103</t>
  </si>
  <si>
    <t>商英2101</t>
  </si>
  <si>
    <t>日语2101</t>
  </si>
  <si>
    <t>汉语言2202</t>
  </si>
  <si>
    <t>汉语言2204</t>
  </si>
  <si>
    <t>广告2201</t>
  </si>
  <si>
    <t>网媒2201</t>
  </si>
  <si>
    <t>英语2203</t>
  </si>
  <si>
    <t>汉语言2311</t>
  </si>
  <si>
    <t>视传2101</t>
  </si>
  <si>
    <t>视传2102</t>
  </si>
  <si>
    <t>环设2101</t>
  </si>
  <si>
    <t>环设2102</t>
  </si>
  <si>
    <t>视传2211</t>
  </si>
  <si>
    <t>环设2211</t>
  </si>
  <si>
    <t>视传2301</t>
  </si>
  <si>
    <t>视传2303</t>
  </si>
  <si>
    <t>环设2301</t>
  </si>
  <si>
    <t>环设2302</t>
  </si>
  <si>
    <t>产品2301</t>
  </si>
  <si>
    <t>视传2401</t>
  </si>
  <si>
    <t>环设2401</t>
  </si>
  <si>
    <t>思政2301</t>
  </si>
  <si>
    <t>见习未上课</t>
  </si>
  <si>
    <t>湖州学院智能制造学院日常旷课统计表</t>
  </si>
  <si>
    <t>旷课节数（日期）</t>
  </si>
  <si>
    <t>旷课原因</t>
  </si>
  <si>
    <t>处理结果</t>
  </si>
  <si>
    <t>孙瑞泽</t>
  </si>
  <si>
    <t>无</t>
  </si>
  <si>
    <t>通报批评</t>
  </si>
  <si>
    <t>袁世舟</t>
  </si>
  <si>
    <t>刘埕铭</t>
  </si>
  <si>
    <t>黄一轩</t>
  </si>
  <si>
    <t>心理健康教育</t>
  </si>
  <si>
    <t>李季昌</t>
  </si>
  <si>
    <t>学科导论</t>
  </si>
  <si>
    <t>工程图学</t>
  </si>
  <si>
    <t>邓坤</t>
  </si>
  <si>
    <t>谢诞诚</t>
  </si>
  <si>
    <t>生物化学实验</t>
  </si>
  <si>
    <t>丁玮怡</t>
  </si>
  <si>
    <t>睡过头</t>
  </si>
  <si>
    <t>植物生物学</t>
  </si>
  <si>
    <t>生物化学</t>
  </si>
  <si>
    <t>何世杰</t>
  </si>
  <si>
    <t>黄蕊</t>
  </si>
  <si>
    <t>11.5，11.6旷课</t>
  </si>
  <si>
    <t>杨思凯</t>
  </si>
  <si>
    <t>11.5下午，11.6旷课</t>
  </si>
  <si>
    <t>徐兆丽</t>
  </si>
  <si>
    <t>11.6下午旷课</t>
  </si>
  <si>
    <t>潘珂瑜</t>
  </si>
  <si>
    <t>4（11.5）</t>
  </si>
  <si>
    <t>11.5上午旷课</t>
  </si>
  <si>
    <t>日常旷课率排名</t>
  </si>
  <si>
    <t>旷课人次</t>
  </si>
  <si>
    <t>旷课率</t>
  </si>
  <si>
    <t>旷课率排名</t>
  </si>
  <si>
    <t>生命健康</t>
  </si>
  <si>
    <t>产设2301</t>
  </si>
  <si>
    <t>湖州学院晚自修请假统计表</t>
  </si>
  <si>
    <t>请假日期</t>
  </si>
  <si>
    <t>赵本雨</t>
  </si>
  <si>
    <t>无请假</t>
  </si>
  <si>
    <t>郑玉捷</t>
  </si>
  <si>
    <t>章伊</t>
  </si>
  <si>
    <t>徐娱争</t>
  </si>
  <si>
    <t>邬徐蕾</t>
  </si>
  <si>
    <t>张悦</t>
  </si>
  <si>
    <t>黄子翎</t>
  </si>
  <si>
    <t>陈若雨</t>
  </si>
  <si>
    <t>滕依洋</t>
  </si>
  <si>
    <t>张佳成</t>
  </si>
  <si>
    <t>戴戈捷</t>
  </si>
  <si>
    <t>孙子淇</t>
  </si>
  <si>
    <t>王潇潇</t>
  </si>
  <si>
    <t>昌可欣</t>
  </si>
  <si>
    <t>童靖婕</t>
  </si>
  <si>
    <t>竺丽颖</t>
  </si>
  <si>
    <t>王思璐</t>
  </si>
  <si>
    <t>严冉</t>
  </si>
  <si>
    <t>黄丹</t>
  </si>
  <si>
    <t>徐尹颖</t>
  </si>
  <si>
    <t>吕培培</t>
  </si>
  <si>
    <t>张梓迪</t>
  </si>
  <si>
    <t>杨梦舒</t>
  </si>
  <si>
    <t>刘思雨</t>
  </si>
  <si>
    <t>陈玲玲</t>
  </si>
  <si>
    <t>陆丹阳</t>
  </si>
  <si>
    <t>陈柯颖</t>
  </si>
  <si>
    <t>曾燕妮</t>
  </si>
  <si>
    <t>王语轩</t>
  </si>
  <si>
    <t>赵伊婷</t>
  </si>
  <si>
    <t>方艳研</t>
  </si>
  <si>
    <t>汤泽瑜</t>
  </si>
  <si>
    <t>赵如云</t>
  </si>
  <si>
    <t>陈吉轩</t>
  </si>
  <si>
    <t>凌海峰</t>
  </si>
  <si>
    <t>周陈烨</t>
  </si>
  <si>
    <t>管鑫</t>
  </si>
  <si>
    <t>马健豪</t>
  </si>
  <si>
    <t>顾沁雅</t>
  </si>
  <si>
    <t>陈子谦</t>
  </si>
  <si>
    <r>
      <rPr>
        <sz val="14"/>
        <color theme="1"/>
        <rFont val="仿宋_GB2312"/>
        <charset val="134"/>
      </rPr>
      <t>何</t>
    </r>
    <r>
      <rPr>
        <sz val="14"/>
        <color theme="1"/>
        <rFont val="宋体"/>
        <charset val="134"/>
      </rPr>
      <t>玥</t>
    </r>
  </si>
  <si>
    <t>丁望尧</t>
  </si>
  <si>
    <t>蒲朝阳</t>
  </si>
  <si>
    <t>马瑞羲</t>
  </si>
  <si>
    <t>徐嘉欢</t>
  </si>
  <si>
    <t>邱博闻</t>
  </si>
  <si>
    <t>沈骏杰</t>
  </si>
  <si>
    <t>潘罗贝尔</t>
  </si>
  <si>
    <t>胡捷妤</t>
  </si>
  <si>
    <t>陈强</t>
  </si>
  <si>
    <t>苏智锐</t>
  </si>
  <si>
    <t>陈肖煜</t>
  </si>
  <si>
    <t>吴昊煜</t>
  </si>
  <si>
    <t>武晶晶</t>
  </si>
  <si>
    <t>林乃川</t>
  </si>
  <si>
    <t>公假</t>
  </si>
  <si>
    <t>唐福录</t>
  </si>
  <si>
    <t>徐聪</t>
  </si>
  <si>
    <t>李易伦</t>
  </si>
  <si>
    <t>杨凯</t>
  </si>
  <si>
    <t>陆云遥</t>
  </si>
  <si>
    <t>赵彬宇</t>
  </si>
  <si>
    <t>杨思琦</t>
  </si>
  <si>
    <t>事假</t>
  </si>
  <si>
    <t>蒋璐</t>
  </si>
  <si>
    <t>郑璐</t>
  </si>
  <si>
    <t>周晨伊</t>
  </si>
  <si>
    <t>周宝怡</t>
  </si>
  <si>
    <t>徐悦婷</t>
  </si>
  <si>
    <t>蓝晔</t>
  </si>
  <si>
    <t>胡珂彤</t>
  </si>
  <si>
    <t>杨靖</t>
  </si>
  <si>
    <t xml:space="preserve"> 马克思主义学院</t>
  </si>
  <si>
    <t>金喜悦，季瑞翔</t>
  </si>
  <si>
    <t>社团进面会</t>
  </si>
  <si>
    <t>周代端 ，向春雨</t>
  </si>
  <si>
    <t>徐栓 ，沈子怡</t>
  </si>
  <si>
    <t>缪佩芸  ，章可欣</t>
  </si>
  <si>
    <t>徐思敏，薛子韩</t>
  </si>
  <si>
    <t xml:space="preserve">戴于真，郑伊迪 </t>
  </si>
  <si>
    <t>金炳宇 ，吴奕</t>
  </si>
  <si>
    <t>受伤，家事</t>
  </si>
  <si>
    <t>湖州学院晚自修迟到早退统计表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</si>
  <si>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</si>
  <si>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</si>
  <si>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</si>
  <si>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</si>
  <si>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</si>
  <si>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</si>
  <si>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</si>
  <si>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</si>
  <si>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</si>
  <si>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</si>
  <si>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</si>
  <si>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</si>
  <si>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</si>
  <si>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</si>
  <si>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</si>
  <si>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</si>
  <si>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上课</t>
  </si>
  <si>
    <t>活动</t>
  </si>
  <si>
    <t>国贸2402</t>
  </si>
  <si>
    <t>周四国防教育</t>
  </si>
  <si>
    <t>周日班会，周四国防教育</t>
  </si>
  <si>
    <t>周一班会，周四国防教育</t>
  </si>
  <si>
    <t>周一国防教育</t>
  </si>
  <si>
    <t>周日班会</t>
  </si>
  <si>
    <t>周一周二上课</t>
  </si>
  <si>
    <t>周二上课</t>
  </si>
  <si>
    <t>周日排练，周二周三运动会取消晚自习</t>
  </si>
  <si>
    <t>湖州学院晚自修旷课统计表</t>
  </si>
  <si>
    <t>系部</t>
  </si>
  <si>
    <t>无旷课</t>
  </si>
  <si>
    <t>上交情况</t>
  </si>
  <si>
    <t>未交</t>
  </si>
  <si>
    <t>齐全</t>
  </si>
  <si>
    <t>制药2302</t>
  </si>
  <si>
    <t>毕业</t>
  </si>
  <si>
    <t>生物2101</t>
  </si>
  <si>
    <t>社体2101</t>
  </si>
  <si>
    <t>社体2102</t>
  </si>
  <si>
    <t>社体2103</t>
  </si>
  <si>
    <t>制药2101</t>
  </si>
  <si>
    <t>制药2121</t>
  </si>
  <si>
    <t>制药2111</t>
  </si>
  <si>
    <t>护理2101</t>
  </si>
  <si>
    <t>护理2121</t>
  </si>
  <si>
    <t>护理2122</t>
  </si>
  <si>
    <t>结课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</si>
</sst>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46">
    <font>
      <sz val="11"/>
      <color theme="1"/>
      <name val="等线"/>
      <charset val="134"/>
      <scheme val="minor"/>
    </font>
    <font>
      <sz val="14"/>
      <color theme="1"/>
      <name val="仿宋_GB2312"/>
      <charset val="134"/>
    </font>
    <font>
      <b/>
      <sz val="16"/>
      <color theme="1"/>
      <name val="黑体"/>
      <charset val="134"/>
    </font>
    <font>
      <b/>
      <sz val="18"/>
      <color theme="1"/>
      <name val="黑体"/>
      <charset val="134"/>
    </font>
    <font>
      <sz val="16"/>
      <name val="黑体"/>
      <charset val="134"/>
    </font>
    <font>
      <sz val="14"/>
      <name val="仿宋_GB2312"/>
      <charset val="134"/>
    </font>
    <font>
      <b/>
      <sz val="18"/>
      <name val="黑体"/>
      <charset val="134"/>
    </font>
    <font>
      <sz val="18"/>
      <name val="黑体"/>
      <charset val="134"/>
    </font>
    <font>
      <b/>
      <sz val="16"/>
      <name val="黑体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sz val="14"/>
      <color indexed="8"/>
      <name val="仿宋_GB2312"/>
      <charset val="134"/>
    </font>
    <font>
      <sz val="14"/>
      <color indexed="8"/>
      <name val="仿宋_GB2312"/>
      <charset val="1"/>
    </font>
    <font>
      <sz val="14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1"/>
      <color indexed="8"/>
      <name val="仿宋_GB2312"/>
      <charset val="1"/>
    </font>
    <font>
      <sz val="14"/>
      <color theme="1"/>
      <name val="仿宋_GB2312"/>
      <charset val="1"/>
    </font>
    <font>
      <sz val="14"/>
      <color theme="1"/>
      <name val="仿宋_GB2312"/>
      <charset val="134"/>
    </font>
    <font>
      <sz val="16"/>
      <color theme="1"/>
      <name val="黑体"/>
      <charset val="134"/>
    </font>
    <font>
      <sz val="14"/>
      <color theme="1"/>
      <name val="仿宋_GB2312"/>
      <charset val="0"/>
    </font>
    <font>
      <u/>
      <sz val="14"/>
      <color theme="1"/>
      <name val="仿宋_GB2312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indexed="8"/>
      <name val="Arial"/>
      <charset val="134"/>
    </font>
    <font>
      <sz val="10"/>
      <name val="Arial"/>
      <charset val="134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242424"/>
      </left>
      <right style="thin">
        <color rgb="FF242424"/>
      </right>
      <top style="thin">
        <color rgb="FF242424"/>
      </top>
      <bottom style="thin">
        <color rgb="FF24242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242424"/>
      </top>
      <bottom style="thin">
        <color rgb="FF242424"/>
      </bottom>
      <diagonal/>
    </border>
    <border>
      <left style="thin">
        <color rgb="FF242424"/>
      </left>
      <right style="thin">
        <color rgb="FF242424"/>
      </right>
      <top style="thin">
        <color rgb="FF242424"/>
      </top>
      <bottom/>
      <diagonal/>
    </border>
    <border>
      <left/>
      <right style="thin">
        <color rgb="FF242424"/>
      </right>
      <top style="thin">
        <color rgb="FF242424"/>
      </top>
      <bottom/>
      <diagonal/>
    </border>
    <border>
      <left/>
      <right style="thin">
        <color rgb="FF242424"/>
      </right>
      <top style="thin">
        <color rgb="FF242424"/>
      </top>
      <bottom style="thin">
        <color rgb="FF242424"/>
      </bottom>
      <diagonal/>
    </border>
    <border>
      <left/>
      <right/>
      <top style="thin">
        <color rgb="FF242424"/>
      </top>
      <bottom/>
      <diagonal/>
    </border>
    <border>
      <left style="thin">
        <color rgb="FF242424"/>
      </left>
      <right/>
      <top style="thin">
        <color rgb="FF242424"/>
      </top>
      <bottom style="thin">
        <color rgb="FF24242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242424"/>
      </left>
      <right style="thin">
        <color rgb="FF242424"/>
      </right>
      <top/>
      <bottom style="thin">
        <color rgb="FF242424"/>
      </bottom>
      <diagonal/>
    </border>
    <border>
      <left style="thin">
        <color rgb="FF242424"/>
      </left>
      <right/>
      <top/>
      <bottom style="thin">
        <color rgb="FF24242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3" borderId="2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32" applyNumberFormat="0" applyAlignment="0" applyProtection="0">
      <alignment vertical="center"/>
    </xf>
    <xf numFmtId="0" fontId="33" fillId="5" borderId="33" applyNumberFormat="0" applyAlignment="0" applyProtection="0">
      <alignment vertical="center"/>
    </xf>
    <xf numFmtId="0" fontId="34" fillId="5" borderId="32" applyNumberFormat="0" applyAlignment="0" applyProtection="0">
      <alignment vertical="center"/>
    </xf>
    <xf numFmtId="0" fontId="35" fillId="6" borderId="34" applyNumberFormat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7" fillId="0" borderId="36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3" fillId="0" borderId="0" applyBorder="0">
      <protection locked="0"/>
    </xf>
    <xf numFmtId="0" fontId="0" fillId="0" borderId="0">
      <alignment vertical="center"/>
    </xf>
    <xf numFmtId="0" fontId="44" fillId="0" borderId="0">
      <protection locked="0"/>
    </xf>
  </cellStyleXfs>
  <cellXfs count="16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5" fillId="0" borderId="12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49" applyFont="1" applyBorder="1" applyAlignment="1" applyProtection="1">
      <alignment horizontal="center" vertical="center"/>
    </xf>
    <xf numFmtId="0" fontId="5" fillId="0" borderId="1" xfId="49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 applyProtection="1">
      <alignment horizontal="center" vertical="center"/>
    </xf>
    <xf numFmtId="177" fontId="8" fillId="0" borderId="1" xfId="0" applyNumberFormat="1" applyFont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6" fillId="0" borderId="1" xfId="49" applyFont="1" applyBorder="1" applyAlignment="1" applyProtection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0" xfId="50" applyFont="1" applyFill="1" applyBorder="1" applyAlignment="1">
      <alignment horizontal="center" vertical="center"/>
    </xf>
    <xf numFmtId="0" fontId="1" fillId="0" borderId="11" xfId="5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1" fillId="0" borderId="18" xfId="50" applyFont="1" applyFill="1" applyBorder="1" applyAlignment="1">
      <alignment horizontal="center" vertical="center"/>
    </xf>
    <xf numFmtId="0" fontId="1" fillId="0" borderId="21" xfId="5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0" xfId="5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0" xfId="50" applyFont="1" applyFill="1" applyAlignment="1">
      <alignment horizontal="center" vertical="center"/>
    </xf>
    <xf numFmtId="0" fontId="1" fillId="0" borderId="25" xfId="50" applyFont="1" applyFill="1" applyBorder="1" applyAlignment="1">
      <alignment horizontal="center" vertical="center"/>
    </xf>
    <xf numFmtId="0" fontId="1" fillId="0" borderId="5" xfId="5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0" fontId="1" fillId="0" borderId="7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10" fontId="1" fillId="0" borderId="1" xfId="3" applyNumberFormat="1" applyFont="1" applyBorder="1" applyAlignment="1">
      <alignment horizontal="center" vertical="center"/>
    </xf>
    <xf numFmtId="0" fontId="1" fillId="0" borderId="1" xfId="5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center" wrapText="1"/>
    </xf>
    <xf numFmtId="0" fontId="10" fillId="0" borderId="0" xfId="0" applyNumberFormat="1" applyFont="1" applyFill="1" applyAlignment="1">
      <alignment vertical="center" wrapText="1"/>
    </xf>
    <xf numFmtId="0" fontId="10" fillId="0" borderId="13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10" fontId="23" fillId="2" borderId="1" xfId="6" applyNumberFormat="1" applyFont="1" applyFill="1" applyBorder="1" applyAlignment="1">
      <alignment horizontal="center" vertical="center"/>
    </xf>
    <xf numFmtId="0" fontId="23" fillId="2" borderId="1" xfId="6" applyFont="1" applyFill="1" applyBorder="1" applyAlignment="1">
      <alignment horizontal="center" vertical="center"/>
    </xf>
    <xf numFmtId="0" fontId="23" fillId="2" borderId="0" xfId="6" applyFont="1" applyFill="1" applyAlignment="1">
      <alignment horizontal="center" vertical="center"/>
    </xf>
    <xf numFmtId="0" fontId="23" fillId="2" borderId="1" xfId="6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Normal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A27" sqref="A27"/>
    </sheetView>
  </sheetViews>
  <sheetFormatPr defaultColWidth="9" defaultRowHeight="17.5" outlineLevelCol="7"/>
  <cols>
    <col min="1" max="1" width="29.8333333333333" style="116" customWidth="1"/>
    <col min="2" max="2" width="22.5833333333333" style="116" customWidth="1"/>
    <col min="3" max="3" width="23.3333333333333" style="116" customWidth="1"/>
    <col min="4" max="4" width="24.8333333333333" style="116" customWidth="1"/>
    <col min="5" max="5" width="20.5833333333333" style="116" customWidth="1"/>
    <col min="6" max="6" width="18.5833333333333" style="116" customWidth="1"/>
    <col min="7" max="7" width="23.8333333333333" style="116" customWidth="1"/>
    <col min="8" max="8" width="22.5833333333333" style="116" customWidth="1"/>
    <col min="9" max="16384" width="8.66666666666667" style="116"/>
  </cols>
  <sheetData>
    <row r="1" s="164" customFormat="1" ht="23" spans="1:8">
      <c r="A1" s="118" t="s">
        <v>0</v>
      </c>
      <c r="B1" s="118"/>
      <c r="C1" s="118"/>
      <c r="D1" s="118"/>
      <c r="E1" s="118"/>
      <c r="F1" s="118"/>
      <c r="G1" s="118"/>
      <c r="H1" s="118"/>
    </row>
    <row r="2" s="117" customFormat="1" ht="21" spans="1:8">
      <c r="A2" s="119" t="s">
        <v>1</v>
      </c>
      <c r="B2" s="119" t="s">
        <v>2</v>
      </c>
      <c r="C2" s="119" t="s">
        <v>3</v>
      </c>
      <c r="D2" s="119" t="s">
        <v>4</v>
      </c>
      <c r="E2" s="119" t="s">
        <v>5</v>
      </c>
      <c r="F2" s="119" t="s">
        <v>6</v>
      </c>
      <c r="G2" s="119" t="s">
        <v>7</v>
      </c>
      <c r="H2" s="119" t="s">
        <v>8</v>
      </c>
    </row>
    <row r="3" s="116" customFormat="1" spans="1:8">
      <c r="A3" s="6" t="s">
        <v>9</v>
      </c>
      <c r="B3" s="165">
        <f>B4/1636</f>
        <v>0.00488997555012225</v>
      </c>
      <c r="C3" s="165">
        <f>C4/1160</f>
        <v>0</v>
      </c>
      <c r="D3" s="165">
        <f>D4/1579</f>
        <v>0.0012666244458518</v>
      </c>
      <c r="E3" s="165">
        <f>E4/1445</f>
        <v>0</v>
      </c>
      <c r="F3" s="165">
        <f>F4/1692</f>
        <v>0.0041371158392435</v>
      </c>
      <c r="G3" s="165">
        <f>G4/775</f>
        <v>0</v>
      </c>
      <c r="H3" s="165">
        <f>H4/97</f>
        <v>0</v>
      </c>
    </row>
    <row r="4" s="1" customFormat="1" spans="1:8">
      <c r="A4" s="6" t="s">
        <v>10</v>
      </c>
      <c r="B4" s="166">
        <v>8</v>
      </c>
      <c r="C4" s="166">
        <v>0</v>
      </c>
      <c r="D4" s="167">
        <v>2</v>
      </c>
      <c r="E4" s="6">
        <v>0</v>
      </c>
      <c r="F4" s="166">
        <v>7</v>
      </c>
      <c r="G4" s="167">
        <v>0</v>
      </c>
      <c r="H4" s="6">
        <v>0</v>
      </c>
    </row>
    <row r="5" s="116" customFormat="1" spans="1:8">
      <c r="A5" s="6" t="s">
        <v>11</v>
      </c>
      <c r="B5" s="165">
        <f>B6/1636</f>
        <v>0.0207823960880196</v>
      </c>
      <c r="C5" s="165">
        <f>C6/1160</f>
        <v>0</v>
      </c>
      <c r="D5" s="165">
        <f>D6/379</f>
        <v>0.0923482849604222</v>
      </c>
      <c r="E5" s="165">
        <f>E6/1500</f>
        <v>0.489333333333333</v>
      </c>
      <c r="F5" s="165">
        <f>F6/1529</f>
        <v>0.147809025506867</v>
      </c>
      <c r="G5" s="165">
        <f>G6/818</f>
        <v>0.039119804400978</v>
      </c>
      <c r="H5" s="165">
        <f>H6/135</f>
        <v>0.0814814814814815</v>
      </c>
    </row>
    <row r="6" s="116" customFormat="1" spans="1:8">
      <c r="A6" s="6" t="s">
        <v>12</v>
      </c>
      <c r="B6" s="166">
        <v>34</v>
      </c>
      <c r="C6" s="167">
        <v>0</v>
      </c>
      <c r="D6" s="166">
        <v>35</v>
      </c>
      <c r="E6" s="166">
        <v>734</v>
      </c>
      <c r="F6" s="166">
        <v>226</v>
      </c>
      <c r="G6" s="166">
        <v>32</v>
      </c>
      <c r="H6" s="166">
        <v>11</v>
      </c>
    </row>
    <row r="7" s="116" customFormat="1" ht="17" customHeight="1" spans="1:8">
      <c r="A7" s="6" t="s">
        <v>13</v>
      </c>
      <c r="B7" s="6">
        <v>0</v>
      </c>
      <c r="C7" s="166">
        <v>0</v>
      </c>
      <c r="D7" s="166">
        <v>0</v>
      </c>
      <c r="E7" s="168">
        <v>7</v>
      </c>
      <c r="F7" s="6">
        <v>0</v>
      </c>
      <c r="G7" s="6">
        <v>0</v>
      </c>
      <c r="H7" s="6">
        <v>0</v>
      </c>
    </row>
    <row r="8" s="116" customFormat="1" ht="17" customHeight="1" spans="1:8">
      <c r="A8" s="6" t="s">
        <v>14</v>
      </c>
      <c r="B8" s="166" t="s">
        <v>15</v>
      </c>
      <c r="C8" s="166" t="s">
        <v>15</v>
      </c>
      <c r="D8" s="166" t="s">
        <v>15</v>
      </c>
      <c r="E8" s="166" t="s">
        <v>15</v>
      </c>
      <c r="F8" s="166" t="s">
        <v>15</v>
      </c>
      <c r="G8" s="166" t="s">
        <v>15</v>
      </c>
      <c r="H8" s="166" t="s">
        <v>15</v>
      </c>
    </row>
    <row r="9" s="116" customFormat="1" spans="1:8">
      <c r="A9" s="6" t="s">
        <v>16</v>
      </c>
      <c r="B9" s="166">
        <v>1</v>
      </c>
      <c r="C9" s="167">
        <v>0</v>
      </c>
      <c r="D9" s="166">
        <v>76</v>
      </c>
      <c r="E9" s="6">
        <v>0</v>
      </c>
      <c r="F9" s="166">
        <v>20</v>
      </c>
      <c r="G9" s="166">
        <v>5</v>
      </c>
      <c r="H9" s="166">
        <v>7</v>
      </c>
    </row>
    <row r="10" s="116" customFormat="1" spans="1:8">
      <c r="A10" s="6" t="s">
        <v>17</v>
      </c>
      <c r="B10" s="16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</row>
    <row r="11" s="116" customFormat="1" spans="1:8">
      <c r="A11" s="6" t="s">
        <v>18</v>
      </c>
      <c r="B11" s="16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</row>
    <row r="12" s="116" customFormat="1" spans="1:8">
      <c r="A12" s="6" t="s">
        <v>19</v>
      </c>
      <c r="B12" s="166" t="s">
        <v>20</v>
      </c>
      <c r="C12" s="166" t="s">
        <v>20</v>
      </c>
      <c r="D12" s="166" t="s">
        <v>20</v>
      </c>
      <c r="E12" s="166" t="s">
        <v>20</v>
      </c>
      <c r="F12" s="166" t="s">
        <v>20</v>
      </c>
      <c r="G12" s="166" t="s">
        <v>20</v>
      </c>
      <c r="H12" s="166" t="s">
        <v>20</v>
      </c>
    </row>
  </sheetData>
  <mergeCells count="1">
    <mergeCell ref="A1:H1"/>
  </mergeCells>
  <hyperlinks>
    <hyperlink ref="D3" location="日常旷课率!A63" display="=D4/1579"/>
    <hyperlink ref="D5" location="日常请假率!A92" display="=D6/379"/>
    <hyperlink ref="G5" location="日常请假率!A195" display="=G6/818"/>
    <hyperlink ref="E5" location="日常请假率!A99" display="=E6/1500"/>
    <hyperlink ref="G9" location="晚自习请假名单!A105" display="5"/>
    <hyperlink ref="D9" location="晚自习请假名单!A42" display="76"/>
    <hyperlink ref="G8" location="晚自修风气统计表!A47" display="班级明细"/>
    <hyperlink ref="E8" location="晚自修风气统计表!A28" display="班级明细"/>
    <hyperlink ref="D8" location="晚自修风气统计表!A23" display="班级明细"/>
    <hyperlink ref="G12" location="统计表!A215" display="交齐且规范"/>
    <hyperlink ref="E12" location="统计表!A133" display="交齐且规范"/>
    <hyperlink ref="D12" location="统计表!A89" display="交齐且规范"/>
    <hyperlink ref="C3" location="日常旷课率!A66" display="=C4/1160"/>
    <hyperlink ref="F5" location="日常请假率!A164" display="=F6/1529"/>
    <hyperlink ref="C5" location="日常请假率!A57" display="=C6/1160"/>
    <hyperlink ref="F8" location="晚自修风气统计表!A34" display="班级明细"/>
    <hyperlink ref="C8" location="晚自修风气统计表!A11" display="班级明细"/>
    <hyperlink ref="H12" location="统计表!A230" display="交齐且规范"/>
    <hyperlink ref="C12" location="统计表!A61" display="交齐且规范"/>
    <hyperlink ref="E3" location="日常旷课率!A112" display="=E4/1445"/>
    <hyperlink ref="F3" location="日常旷课率!A139" display="=F4/1692"/>
    <hyperlink ref="G3" location="学院学风反馈表!A199" display="=G4/775"/>
    <hyperlink ref="H3" location="日常请假率!A220" display="=H4/97"/>
    <hyperlink ref="H5" location="日常请假率!A205" display="=H6/135"/>
    <hyperlink ref="C6" location="日常请假名单!A89" display="0"/>
    <hyperlink ref="H8" location="晚自修风气统计表!A49" display="班级明细"/>
    <hyperlink ref="C7" location="日常迟到早退名单!A4" display="0"/>
    <hyperlink ref="E6" location="日常请假名单!A629" display="734"/>
    <hyperlink ref="F6" location="日常请假名单!A433" display="226"/>
    <hyperlink ref="G6" location="日常请假名单!A1022" display="32"/>
    <hyperlink ref="H6" location="日常请假名单!A1044" display="11"/>
    <hyperlink ref="B6" location="日常请假名单!A5" display="34"/>
    <hyperlink ref="B4" location="日常旷课名单!A3" display="8"/>
    <hyperlink ref="B8" location="晚自修风气统计表!A7" display="班级明细"/>
    <hyperlink ref="H9" location="晚自习请假名单!A113" display="7"/>
    <hyperlink ref="F9" location="晚自习请假名单!A100" display="20"/>
    <hyperlink ref="C9" location="晚自习请假名单!A5" display="0"/>
    <hyperlink ref="B5" location="日常请假率!A5" display="=B6/1636"/>
    <hyperlink ref="D6" location="日常请假名单!A200" display="35"/>
    <hyperlink ref="F12" location="统计表!A185" display="交齐且规范"/>
    <hyperlink ref="B11" location="晚自习迟到早退!A3" display="0"/>
    <hyperlink ref="D7" location="日常迟到早退名单!A6" display="0"/>
    <hyperlink ref="C4" location="日常旷课名单!A6" display="0"/>
    <hyperlink ref="D4" location="日常旷课名单!A16" display="2"/>
    <hyperlink ref="F4" location="日常旷课名单!A22" display="7"/>
    <hyperlink ref="G4" location="日常旷课名单!A11" display="0"/>
    <hyperlink ref="B12" location="统计表!A31" display="交齐且规范"/>
    <hyperlink ref="B9" location="晚自习请假名单!A3" display="1"/>
    <hyperlink ref="E7" location="日常迟到早退名单!A12" display="7"/>
  </hyperlink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workbookViewId="0">
      <selection activeCell="K28" sqref="K28"/>
    </sheetView>
  </sheetViews>
  <sheetFormatPr defaultColWidth="9" defaultRowHeight="17.5" outlineLevelCol="7"/>
  <cols>
    <col min="1" max="1" width="18.25" style="17" customWidth="1"/>
    <col min="2" max="2" width="8" style="17" customWidth="1"/>
    <col min="3" max="4" width="6.66666666666667" style="17" customWidth="1"/>
    <col min="5" max="5" width="23.5833333333333" style="17" customWidth="1"/>
    <col min="6" max="8" width="12.1666666666667" style="17" customWidth="1"/>
    <col min="9" max="16384" width="8.66666666666667" style="17"/>
  </cols>
  <sheetData>
    <row r="1" ht="23" spans="1:8">
      <c r="A1" s="18" t="s">
        <v>1132</v>
      </c>
      <c r="B1" s="18"/>
      <c r="C1" s="18"/>
      <c r="D1" s="18"/>
      <c r="E1" s="18"/>
      <c r="F1" s="18"/>
      <c r="G1" s="18"/>
      <c r="H1" s="18"/>
    </row>
    <row r="2" s="16" customFormat="1" ht="21" spans="1:8">
      <c r="A2" s="19" t="s">
        <v>1133</v>
      </c>
      <c r="B2" s="20" t="s">
        <v>42</v>
      </c>
      <c r="C2" s="20" t="s">
        <v>24</v>
      </c>
      <c r="D2" s="20" t="s">
        <v>25</v>
      </c>
      <c r="E2" s="21" t="s">
        <v>43</v>
      </c>
      <c r="F2" s="19" t="s">
        <v>44</v>
      </c>
      <c r="G2" s="20" t="s">
        <v>984</v>
      </c>
      <c r="H2" s="20" t="s">
        <v>985</v>
      </c>
    </row>
    <row r="3" spans="1:8">
      <c r="A3" s="22" t="s">
        <v>2</v>
      </c>
      <c r="B3" s="23" t="s">
        <v>1134</v>
      </c>
      <c r="C3" s="24"/>
      <c r="D3" s="24"/>
      <c r="E3" s="24"/>
      <c r="F3" s="24"/>
      <c r="G3" s="24"/>
      <c r="H3" s="25"/>
    </row>
    <row r="4" spans="1:8">
      <c r="A4" s="22" t="s">
        <v>3</v>
      </c>
      <c r="B4" s="26"/>
      <c r="C4" s="27"/>
      <c r="D4" s="27"/>
      <c r="E4" s="27"/>
      <c r="F4" s="27"/>
      <c r="G4" s="27"/>
      <c r="H4" s="28"/>
    </row>
    <row r="5" ht="15" customHeight="1" spans="1:8">
      <c r="A5" s="22" t="s">
        <v>4</v>
      </c>
      <c r="B5" s="26"/>
      <c r="C5" s="27"/>
      <c r="D5" s="27"/>
      <c r="E5" s="27"/>
      <c r="F5" s="27"/>
      <c r="G5" s="27"/>
      <c r="H5" s="28"/>
    </row>
    <row r="6" ht="15" customHeight="1" spans="1:8">
      <c r="A6" s="22" t="s">
        <v>5</v>
      </c>
      <c r="B6" s="26"/>
      <c r="C6" s="27"/>
      <c r="D6" s="27"/>
      <c r="E6" s="27"/>
      <c r="F6" s="27"/>
      <c r="G6" s="27"/>
      <c r="H6" s="28"/>
    </row>
    <row r="7" spans="1:8">
      <c r="A7" s="22" t="s">
        <v>6</v>
      </c>
      <c r="B7" s="26"/>
      <c r="C7" s="27"/>
      <c r="D7" s="27"/>
      <c r="E7" s="27"/>
      <c r="F7" s="27"/>
      <c r="G7" s="27"/>
      <c r="H7" s="28"/>
    </row>
    <row r="8" spans="1:8">
      <c r="A8" s="22" t="s">
        <v>7</v>
      </c>
      <c r="B8" s="26"/>
      <c r="C8" s="27"/>
      <c r="D8" s="27"/>
      <c r="E8" s="27"/>
      <c r="F8" s="27"/>
      <c r="G8" s="27"/>
      <c r="H8" s="28"/>
    </row>
    <row r="9" spans="1:8">
      <c r="A9" s="22" t="s">
        <v>8</v>
      </c>
      <c r="B9" s="29"/>
      <c r="C9" s="30"/>
      <c r="D9" s="30"/>
      <c r="E9" s="30"/>
      <c r="F9" s="30"/>
      <c r="G9" s="30"/>
      <c r="H9" s="31"/>
    </row>
    <row r="66" spans="5:5">
      <c r="E66" s="32"/>
    </row>
    <row r="67" spans="5:5">
      <c r="E67" s="32"/>
    </row>
    <row r="68" spans="5:5">
      <c r="E68" s="32"/>
    </row>
  </sheetData>
  <mergeCells count="2">
    <mergeCell ref="A1:H1"/>
    <mergeCell ref="B3:H9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0"/>
  <sheetViews>
    <sheetView zoomScale="90" zoomScaleNormal="90" topLeftCell="A21" workbookViewId="0">
      <selection activeCell="D30" sqref="D30"/>
    </sheetView>
  </sheetViews>
  <sheetFormatPr defaultColWidth="9" defaultRowHeight="17.5" outlineLevelCol="4"/>
  <cols>
    <col min="1" max="1" width="17.0833333333333" style="1" customWidth="1"/>
    <col min="2" max="2" width="20.0833333333333" style="1" customWidth="1"/>
    <col min="3" max="3" width="22.8333333333333" style="1" customWidth="1"/>
    <col min="4" max="4" width="29.8333333333333" style="1" customWidth="1"/>
    <col min="5" max="5" width="20" style="1" customWidth="1"/>
    <col min="6" max="16384" width="8.66666666666667" style="1"/>
  </cols>
  <sheetData>
    <row r="1" s="1" customFormat="1" ht="23" spans="1:5">
      <c r="A1" s="3" t="s">
        <v>1135</v>
      </c>
      <c r="B1" s="3"/>
      <c r="C1" s="3"/>
      <c r="D1" s="3"/>
      <c r="E1" s="3"/>
    </row>
    <row r="2" s="2" customFormat="1" ht="21" spans="1:5">
      <c r="A2" s="4" t="s">
        <v>22</v>
      </c>
      <c r="B2" s="4" t="s">
        <v>831</v>
      </c>
      <c r="C2" s="4" t="s">
        <v>23</v>
      </c>
      <c r="D2" s="4" t="s">
        <v>1135</v>
      </c>
      <c r="E2" s="4" t="s">
        <v>29</v>
      </c>
    </row>
    <row r="3" spans="1:5">
      <c r="A3" s="5" t="s">
        <v>2</v>
      </c>
      <c r="B3" s="6">
        <v>1</v>
      </c>
      <c r="C3" s="7" t="s">
        <v>836</v>
      </c>
      <c r="D3" s="7" t="s">
        <v>1136</v>
      </c>
      <c r="E3" s="6"/>
    </row>
    <row r="4" spans="1:5">
      <c r="A4" s="8"/>
      <c r="B4" s="6">
        <v>2</v>
      </c>
      <c r="C4" s="7" t="s">
        <v>837</v>
      </c>
      <c r="D4" s="7" t="s">
        <v>1136</v>
      </c>
      <c r="E4" s="6"/>
    </row>
    <row r="5" spans="1:5">
      <c r="A5" s="8"/>
      <c r="B5" s="6">
        <v>3</v>
      </c>
      <c r="C5" s="7" t="s">
        <v>838</v>
      </c>
      <c r="D5" s="7" t="s">
        <v>1136</v>
      </c>
      <c r="E5" s="6"/>
    </row>
    <row r="6" spans="1:5">
      <c r="A6" s="8"/>
      <c r="B6" s="6">
        <v>4</v>
      </c>
      <c r="C6" s="7" t="s">
        <v>839</v>
      </c>
      <c r="D6" s="7" t="s">
        <v>1136</v>
      </c>
      <c r="E6" s="6"/>
    </row>
    <row r="7" spans="1:5">
      <c r="A7" s="8"/>
      <c r="B7" s="6">
        <v>5</v>
      </c>
      <c r="C7" s="7" t="s">
        <v>840</v>
      </c>
      <c r="D7" s="7" t="s">
        <v>1136</v>
      </c>
      <c r="E7" s="6"/>
    </row>
    <row r="8" spans="1:5">
      <c r="A8" s="8"/>
      <c r="B8" s="6">
        <v>6</v>
      </c>
      <c r="C8" s="7" t="s">
        <v>841</v>
      </c>
      <c r="D8" s="7" t="s">
        <v>1136</v>
      </c>
      <c r="E8" s="6"/>
    </row>
    <row r="9" spans="1:5">
      <c r="A9" s="8"/>
      <c r="B9" s="6">
        <v>7</v>
      </c>
      <c r="C9" s="7" t="s">
        <v>45</v>
      </c>
      <c r="D9" s="7" t="s">
        <v>1137</v>
      </c>
      <c r="E9" s="6"/>
    </row>
    <row r="10" spans="1:5">
      <c r="A10" s="8"/>
      <c r="B10" s="6">
        <v>8</v>
      </c>
      <c r="C10" s="7" t="s">
        <v>842</v>
      </c>
      <c r="D10" s="7" t="s">
        <v>1136</v>
      </c>
      <c r="E10" s="6"/>
    </row>
    <row r="11" spans="1:5">
      <c r="A11" s="8"/>
      <c r="B11" s="6">
        <v>9</v>
      </c>
      <c r="C11" s="7" t="s">
        <v>843</v>
      </c>
      <c r="D11" s="7" t="s">
        <v>1136</v>
      </c>
      <c r="E11" s="6"/>
    </row>
    <row r="12" spans="1:5">
      <c r="A12" s="8"/>
      <c r="B12" s="6">
        <v>10</v>
      </c>
      <c r="C12" s="7" t="s">
        <v>54</v>
      </c>
      <c r="D12" s="7" t="s">
        <v>1137</v>
      </c>
      <c r="E12" s="6"/>
    </row>
    <row r="13" spans="1:5">
      <c r="A13" s="8"/>
      <c r="B13" s="6">
        <v>11</v>
      </c>
      <c r="C13" s="7" t="s">
        <v>61</v>
      </c>
      <c r="D13" s="7" t="s">
        <v>1137</v>
      </c>
      <c r="E13" s="6"/>
    </row>
    <row r="14" spans="1:5">
      <c r="A14" s="8"/>
      <c r="B14" s="6">
        <v>12</v>
      </c>
      <c r="C14" s="7" t="s">
        <v>64</v>
      </c>
      <c r="D14" s="7" t="s">
        <v>1137</v>
      </c>
      <c r="E14" s="6"/>
    </row>
    <row r="15" spans="1:5">
      <c r="A15" s="8"/>
      <c r="B15" s="6">
        <v>13</v>
      </c>
      <c r="C15" s="7" t="s">
        <v>844</v>
      </c>
      <c r="D15" s="7" t="s">
        <v>1136</v>
      </c>
      <c r="E15" s="6"/>
    </row>
    <row r="16" spans="1:5">
      <c r="A16" s="8"/>
      <c r="B16" s="6">
        <v>14</v>
      </c>
      <c r="C16" s="7" t="s">
        <v>845</v>
      </c>
      <c r="D16" s="7" t="s">
        <v>1136</v>
      </c>
      <c r="E16" s="6"/>
    </row>
    <row r="17" spans="1:5">
      <c r="A17" s="8"/>
      <c r="B17" s="6">
        <v>15</v>
      </c>
      <c r="C17" s="7" t="s">
        <v>846</v>
      </c>
      <c r="D17" s="7" t="s">
        <v>1136</v>
      </c>
      <c r="E17" s="6"/>
    </row>
    <row r="18" spans="1:5">
      <c r="A18" s="8"/>
      <c r="B18" s="6">
        <v>16</v>
      </c>
      <c r="C18" s="7" t="s">
        <v>75</v>
      </c>
      <c r="D18" s="7" t="s">
        <v>1137</v>
      </c>
      <c r="E18" s="6"/>
    </row>
    <row r="19" spans="1:5">
      <c r="A19" s="8"/>
      <c r="B19" s="6">
        <v>17</v>
      </c>
      <c r="C19" s="7" t="s">
        <v>847</v>
      </c>
      <c r="D19" s="7" t="s">
        <v>1136</v>
      </c>
      <c r="E19" s="6"/>
    </row>
    <row r="20" spans="1:5">
      <c r="A20" s="8"/>
      <c r="B20" s="6">
        <v>18</v>
      </c>
      <c r="C20" s="7" t="s">
        <v>848</v>
      </c>
      <c r="D20" s="7" t="s">
        <v>1136</v>
      </c>
      <c r="E20" s="6"/>
    </row>
    <row r="21" spans="1:5">
      <c r="A21" s="8"/>
      <c r="B21" s="6">
        <v>19</v>
      </c>
      <c r="C21" s="7" t="s">
        <v>849</v>
      </c>
      <c r="D21" s="7" t="s">
        <v>1136</v>
      </c>
      <c r="E21" s="6"/>
    </row>
    <row r="22" spans="1:5">
      <c r="A22" s="8"/>
      <c r="B22" s="6">
        <v>20</v>
      </c>
      <c r="C22" s="7" t="s">
        <v>850</v>
      </c>
      <c r="D22" s="7" t="s">
        <v>1136</v>
      </c>
      <c r="E22" s="6"/>
    </row>
    <row r="23" spans="1:5">
      <c r="A23" s="8"/>
      <c r="B23" s="6">
        <v>21</v>
      </c>
      <c r="C23" s="7" t="s">
        <v>851</v>
      </c>
      <c r="D23" s="7" t="s">
        <v>1137</v>
      </c>
      <c r="E23" s="6"/>
    </row>
    <row r="24" spans="1:5">
      <c r="A24" s="8"/>
      <c r="B24" s="6">
        <v>22</v>
      </c>
      <c r="C24" s="7" t="s">
        <v>852</v>
      </c>
      <c r="D24" s="7" t="s">
        <v>1137</v>
      </c>
      <c r="E24" s="6"/>
    </row>
    <row r="25" spans="1:5">
      <c r="A25" s="8"/>
      <c r="B25" s="6">
        <v>23</v>
      </c>
      <c r="C25" s="7" t="s">
        <v>853</v>
      </c>
      <c r="D25" s="7" t="s">
        <v>1136</v>
      </c>
      <c r="E25" s="6"/>
    </row>
    <row r="26" spans="1:5">
      <c r="A26" s="8"/>
      <c r="B26" s="6">
        <v>24</v>
      </c>
      <c r="C26" s="7" t="s">
        <v>854</v>
      </c>
      <c r="D26" s="7" t="s">
        <v>1136</v>
      </c>
      <c r="E26" s="6"/>
    </row>
    <row r="27" spans="1:5">
      <c r="A27" s="8"/>
      <c r="B27" s="6">
        <v>25</v>
      </c>
      <c r="C27" s="7" t="s">
        <v>855</v>
      </c>
      <c r="D27" s="7" t="s">
        <v>1136</v>
      </c>
      <c r="E27" s="6"/>
    </row>
    <row r="28" spans="1:5">
      <c r="A28" s="8"/>
      <c r="B28" s="6">
        <v>26</v>
      </c>
      <c r="C28" s="7" t="s">
        <v>856</v>
      </c>
      <c r="D28" s="7" t="s">
        <v>1137</v>
      </c>
      <c r="E28" s="6"/>
    </row>
    <row r="29" spans="1:5">
      <c r="A29" s="8"/>
      <c r="B29" s="6">
        <v>27</v>
      </c>
      <c r="C29" s="7" t="s">
        <v>857</v>
      </c>
      <c r="D29" s="7" t="s">
        <v>1136</v>
      </c>
      <c r="E29" s="6"/>
    </row>
    <row r="30" spans="1:5">
      <c r="A30" s="8"/>
      <c r="B30" s="6">
        <v>28</v>
      </c>
      <c r="C30" s="7" t="s">
        <v>82</v>
      </c>
      <c r="D30" s="7" t="s">
        <v>1137</v>
      </c>
      <c r="E30" s="6"/>
    </row>
    <row r="31" spans="1:5">
      <c r="A31" s="8"/>
      <c r="B31" s="6">
        <v>29</v>
      </c>
      <c r="C31" s="7" t="s">
        <v>87</v>
      </c>
      <c r="D31" s="7" t="s">
        <v>1137</v>
      </c>
      <c r="E31" s="6"/>
    </row>
    <row r="32" spans="1:5">
      <c r="A32" s="8"/>
      <c r="B32" s="6">
        <v>30</v>
      </c>
      <c r="C32" s="7" t="s">
        <v>858</v>
      </c>
      <c r="D32" s="7" t="s">
        <v>1137</v>
      </c>
      <c r="E32" s="6"/>
    </row>
    <row r="33" spans="1:5">
      <c r="A33" s="8"/>
      <c r="B33" s="6">
        <v>31</v>
      </c>
      <c r="C33" s="7" t="s">
        <v>91</v>
      </c>
      <c r="D33" s="7" t="s">
        <v>1137</v>
      </c>
      <c r="E33" s="6"/>
    </row>
    <row r="34" spans="1:5">
      <c r="A34" s="8"/>
      <c r="B34" s="6">
        <v>32</v>
      </c>
      <c r="C34" s="7" t="s">
        <v>859</v>
      </c>
      <c r="D34" s="7" t="s">
        <v>1137</v>
      </c>
      <c r="E34" s="6"/>
    </row>
    <row r="35" spans="1:5">
      <c r="A35" s="8"/>
      <c r="B35" s="6">
        <v>33</v>
      </c>
      <c r="C35" s="7" t="s">
        <v>109</v>
      </c>
      <c r="D35" s="7" t="s">
        <v>1137</v>
      </c>
      <c r="E35" s="6"/>
    </row>
    <row r="36" spans="1:5">
      <c r="A36" s="8"/>
      <c r="B36" s="6">
        <v>34</v>
      </c>
      <c r="C36" s="7" t="s">
        <v>860</v>
      </c>
      <c r="D36" s="7" t="s">
        <v>1137</v>
      </c>
      <c r="E36" s="6"/>
    </row>
    <row r="37" spans="1:5">
      <c r="A37" s="8"/>
      <c r="B37" s="6">
        <v>35</v>
      </c>
      <c r="C37" s="7" t="s">
        <v>861</v>
      </c>
      <c r="D37" s="7" t="s">
        <v>1136</v>
      </c>
      <c r="E37" s="6"/>
    </row>
    <row r="38" spans="1:5">
      <c r="A38" s="8"/>
      <c r="B38" s="6">
        <v>36</v>
      </c>
      <c r="C38" s="7" t="s">
        <v>862</v>
      </c>
      <c r="D38" s="7" t="s">
        <v>1137</v>
      </c>
      <c r="E38" s="6"/>
    </row>
    <row r="39" spans="1:5">
      <c r="A39" s="8"/>
      <c r="B39" s="6">
        <v>37</v>
      </c>
      <c r="C39" s="7" t="s">
        <v>113</v>
      </c>
      <c r="D39" s="7" t="s">
        <v>1137</v>
      </c>
      <c r="E39" s="7"/>
    </row>
    <row r="40" spans="1:5">
      <c r="A40" s="8"/>
      <c r="B40" s="6">
        <v>38</v>
      </c>
      <c r="C40" s="7" t="s">
        <v>863</v>
      </c>
      <c r="D40" s="7" t="s">
        <v>1137</v>
      </c>
      <c r="E40" s="7"/>
    </row>
    <row r="41" spans="1:5">
      <c r="A41" s="9"/>
      <c r="B41" s="6">
        <v>39</v>
      </c>
      <c r="C41" s="7" t="s">
        <v>117</v>
      </c>
      <c r="D41" s="7" t="s">
        <v>1137</v>
      </c>
      <c r="E41" s="7"/>
    </row>
    <row r="42" spans="1:5">
      <c r="A42" s="6" t="s">
        <v>3</v>
      </c>
      <c r="B42" s="6">
        <v>40</v>
      </c>
      <c r="C42" s="7" t="s">
        <v>864</v>
      </c>
      <c r="D42" s="7"/>
      <c r="E42" s="7" t="s">
        <v>865</v>
      </c>
    </row>
    <row r="43" spans="1:5">
      <c r="A43" s="6"/>
      <c r="B43" s="6">
        <v>41</v>
      </c>
      <c r="C43" s="7" t="s">
        <v>866</v>
      </c>
      <c r="D43" s="7"/>
      <c r="E43" s="7" t="s">
        <v>865</v>
      </c>
    </row>
    <row r="44" spans="1:5">
      <c r="A44" s="6"/>
      <c r="B44" s="6">
        <v>42</v>
      </c>
      <c r="C44" s="7" t="s">
        <v>867</v>
      </c>
      <c r="D44" s="7"/>
      <c r="E44" s="7" t="s">
        <v>865</v>
      </c>
    </row>
    <row r="45" spans="1:5">
      <c r="A45" s="6"/>
      <c r="B45" s="6">
        <v>43</v>
      </c>
      <c r="C45" s="7" t="s">
        <v>868</v>
      </c>
      <c r="D45" s="7" t="s">
        <v>1137</v>
      </c>
      <c r="E45" s="7"/>
    </row>
    <row r="46" spans="1:5">
      <c r="A46" s="6"/>
      <c r="B46" s="6">
        <v>44</v>
      </c>
      <c r="C46" s="7" t="s">
        <v>869</v>
      </c>
      <c r="D46" s="7" t="s">
        <v>1137</v>
      </c>
      <c r="E46" s="7"/>
    </row>
    <row r="47" spans="1:5">
      <c r="A47" s="6"/>
      <c r="B47" s="6">
        <v>45</v>
      </c>
      <c r="C47" s="7" t="s">
        <v>870</v>
      </c>
      <c r="D47" s="7" t="s">
        <v>1137</v>
      </c>
      <c r="E47" s="7"/>
    </row>
    <row r="48" spans="1:5">
      <c r="A48" s="6"/>
      <c r="B48" s="6">
        <v>46</v>
      </c>
      <c r="C48" s="7" t="s">
        <v>871</v>
      </c>
      <c r="D48" s="7" t="s">
        <v>1137</v>
      </c>
      <c r="E48" s="7"/>
    </row>
    <row r="49" spans="1:5">
      <c r="A49" s="6"/>
      <c r="B49" s="6">
        <v>47</v>
      </c>
      <c r="C49" s="7" t="s">
        <v>872</v>
      </c>
      <c r="D49" s="7" t="s">
        <v>1137</v>
      </c>
      <c r="E49" s="7"/>
    </row>
    <row r="50" spans="1:5">
      <c r="A50" s="6"/>
      <c r="B50" s="6">
        <v>48</v>
      </c>
      <c r="C50" s="7" t="s">
        <v>873</v>
      </c>
      <c r="D50" s="7" t="s">
        <v>1137</v>
      </c>
      <c r="E50" s="7"/>
    </row>
    <row r="51" spans="1:5">
      <c r="A51" s="6"/>
      <c r="B51" s="6">
        <v>49</v>
      </c>
      <c r="C51" s="7" t="s">
        <v>874</v>
      </c>
      <c r="D51" s="7" t="s">
        <v>1137</v>
      </c>
      <c r="E51" s="7"/>
    </row>
    <row r="52" spans="1:5">
      <c r="A52" s="6"/>
      <c r="B52" s="6">
        <v>50</v>
      </c>
      <c r="C52" s="7" t="s">
        <v>875</v>
      </c>
      <c r="D52" s="7" t="s">
        <v>1137</v>
      </c>
      <c r="E52" s="7"/>
    </row>
    <row r="53" spans="1:5">
      <c r="A53" s="6"/>
      <c r="B53" s="6">
        <v>51</v>
      </c>
      <c r="C53" s="7" t="s">
        <v>876</v>
      </c>
      <c r="D53" s="7" t="s">
        <v>1137</v>
      </c>
      <c r="E53" s="7"/>
    </row>
    <row r="54" spans="1:5">
      <c r="A54" s="6"/>
      <c r="B54" s="6">
        <v>52</v>
      </c>
      <c r="C54" s="7" t="s">
        <v>877</v>
      </c>
      <c r="D54" s="7" t="s">
        <v>1137</v>
      </c>
      <c r="E54" s="7"/>
    </row>
    <row r="55" spans="1:5">
      <c r="A55" s="6"/>
      <c r="B55" s="6">
        <v>53</v>
      </c>
      <c r="C55" s="7" t="s">
        <v>878</v>
      </c>
      <c r="D55" s="7" t="s">
        <v>1137</v>
      </c>
      <c r="E55" s="7"/>
    </row>
    <row r="56" spans="1:5">
      <c r="A56" s="6"/>
      <c r="B56" s="6">
        <v>54</v>
      </c>
      <c r="C56" s="7" t="s">
        <v>879</v>
      </c>
      <c r="D56" s="7" t="s">
        <v>1137</v>
      </c>
      <c r="E56" s="7"/>
    </row>
    <row r="57" spans="1:5">
      <c r="A57" s="6"/>
      <c r="B57" s="6">
        <v>55</v>
      </c>
      <c r="C57" s="7" t="s">
        <v>880</v>
      </c>
      <c r="D57" s="7" t="s">
        <v>1137</v>
      </c>
      <c r="E57" s="7"/>
    </row>
    <row r="58" spans="1:5">
      <c r="A58" s="6"/>
      <c r="B58" s="6">
        <v>56</v>
      </c>
      <c r="C58" s="7" t="s">
        <v>881</v>
      </c>
      <c r="D58" s="7" t="s">
        <v>1137</v>
      </c>
      <c r="E58" s="7"/>
    </row>
    <row r="59" spans="1:5">
      <c r="A59" s="6"/>
      <c r="B59" s="6">
        <v>57</v>
      </c>
      <c r="C59" s="7" t="s">
        <v>882</v>
      </c>
      <c r="D59" s="7" t="s">
        <v>1137</v>
      </c>
      <c r="E59" s="7"/>
    </row>
    <row r="60" spans="1:5">
      <c r="A60" s="6"/>
      <c r="B60" s="6">
        <v>58</v>
      </c>
      <c r="C60" s="7" t="s">
        <v>883</v>
      </c>
      <c r="D60" s="7" t="s">
        <v>1137</v>
      </c>
      <c r="E60" s="7"/>
    </row>
    <row r="61" spans="1:5">
      <c r="A61" s="6"/>
      <c r="B61" s="6">
        <v>59</v>
      </c>
      <c r="C61" s="7" t="s">
        <v>884</v>
      </c>
      <c r="D61" s="7" t="s">
        <v>1137</v>
      </c>
      <c r="E61" s="7"/>
    </row>
    <row r="62" spans="1:5">
      <c r="A62" s="6"/>
      <c r="B62" s="6">
        <v>60</v>
      </c>
      <c r="C62" s="7" t="s">
        <v>885</v>
      </c>
      <c r="D62" s="7" t="s">
        <v>1137</v>
      </c>
      <c r="E62" s="7"/>
    </row>
    <row r="63" spans="1:5">
      <c r="A63" s="6"/>
      <c r="B63" s="6">
        <v>61</v>
      </c>
      <c r="C63" s="7" t="s">
        <v>886</v>
      </c>
      <c r="D63" s="7" t="s">
        <v>1137</v>
      </c>
      <c r="E63" s="7"/>
    </row>
    <row r="64" spans="1:5">
      <c r="A64" s="6"/>
      <c r="B64" s="6">
        <v>62</v>
      </c>
      <c r="C64" s="7" t="s">
        <v>887</v>
      </c>
      <c r="D64" s="7" t="s">
        <v>1137</v>
      </c>
      <c r="E64" s="7"/>
    </row>
    <row r="65" spans="1:5">
      <c r="A65" s="6"/>
      <c r="B65" s="6">
        <v>63</v>
      </c>
      <c r="C65" s="7" t="s">
        <v>888</v>
      </c>
      <c r="D65" s="7" t="s">
        <v>1137</v>
      </c>
      <c r="E65" s="7"/>
    </row>
    <row r="66" spans="1:5">
      <c r="A66" s="6"/>
      <c r="B66" s="6">
        <v>64</v>
      </c>
      <c r="C66" s="7" t="s">
        <v>889</v>
      </c>
      <c r="D66" s="7" t="s">
        <v>1137</v>
      </c>
      <c r="E66" s="7"/>
    </row>
    <row r="67" spans="1:5">
      <c r="A67" s="6"/>
      <c r="B67" s="6">
        <v>65</v>
      </c>
      <c r="C67" s="7" t="s">
        <v>890</v>
      </c>
      <c r="D67" s="7" t="s">
        <v>1137</v>
      </c>
      <c r="E67" s="7"/>
    </row>
    <row r="68" spans="1:5">
      <c r="A68" s="6"/>
      <c r="B68" s="6">
        <v>66</v>
      </c>
      <c r="C68" s="7" t="s">
        <v>891</v>
      </c>
      <c r="D68" s="7" t="s">
        <v>1137</v>
      </c>
      <c r="E68" s="7"/>
    </row>
    <row r="69" spans="1:5">
      <c r="A69" s="6"/>
      <c r="B69" s="6">
        <v>67</v>
      </c>
      <c r="C69" s="7" t="s">
        <v>892</v>
      </c>
      <c r="D69" s="7" t="s">
        <v>1137</v>
      </c>
      <c r="E69" s="7"/>
    </row>
    <row r="70" spans="1:5">
      <c r="A70" s="6"/>
      <c r="B70" s="6">
        <v>68</v>
      </c>
      <c r="C70" s="7" t="s">
        <v>893</v>
      </c>
      <c r="D70" s="7" t="s">
        <v>1137</v>
      </c>
      <c r="E70" s="7"/>
    </row>
    <row r="71" spans="1:5">
      <c r="A71" s="6"/>
      <c r="B71" s="6">
        <v>69</v>
      </c>
      <c r="C71" s="7" t="s">
        <v>894</v>
      </c>
      <c r="D71" s="7" t="s">
        <v>1137</v>
      </c>
      <c r="E71" s="7"/>
    </row>
    <row r="72" spans="1:5">
      <c r="A72" s="6"/>
      <c r="B72" s="6">
        <v>70</v>
      </c>
      <c r="C72" s="7" t="s">
        <v>895</v>
      </c>
      <c r="D72" s="7" t="s">
        <v>1137</v>
      </c>
      <c r="E72" s="7"/>
    </row>
    <row r="73" spans="1:5">
      <c r="A73" s="6"/>
      <c r="B73" s="6">
        <v>71</v>
      </c>
      <c r="C73" s="7" t="s">
        <v>896</v>
      </c>
      <c r="D73" s="7" t="s">
        <v>1137</v>
      </c>
      <c r="E73" s="7"/>
    </row>
    <row r="74" spans="1:5">
      <c r="A74" s="6"/>
      <c r="B74" s="6">
        <v>72</v>
      </c>
      <c r="C74" s="7" t="s">
        <v>898</v>
      </c>
      <c r="D74" s="7" t="s">
        <v>1137</v>
      </c>
      <c r="E74" s="7"/>
    </row>
    <row r="75" spans="1:5">
      <c r="A75" s="6"/>
      <c r="B75" s="6">
        <v>73</v>
      </c>
      <c r="C75" s="7" t="s">
        <v>900</v>
      </c>
      <c r="D75" s="7" t="s">
        <v>1137</v>
      </c>
      <c r="E75" s="7"/>
    </row>
    <row r="76" spans="1:5">
      <c r="A76" s="6"/>
      <c r="B76" s="6">
        <v>74</v>
      </c>
      <c r="C76" s="7" t="s">
        <v>901</v>
      </c>
      <c r="D76" s="7" t="s">
        <v>1137</v>
      </c>
      <c r="E76" s="7"/>
    </row>
    <row r="77" spans="1:5">
      <c r="A77" s="6"/>
      <c r="B77" s="6">
        <v>75</v>
      </c>
      <c r="C77" s="7" t="s">
        <v>902</v>
      </c>
      <c r="D77" s="7" t="s">
        <v>1137</v>
      </c>
      <c r="E77" s="7"/>
    </row>
    <row r="78" spans="1:5">
      <c r="A78" s="6"/>
      <c r="B78" s="6">
        <v>76</v>
      </c>
      <c r="C78" s="7" t="s">
        <v>903</v>
      </c>
      <c r="D78" s="7" t="s">
        <v>1137</v>
      </c>
      <c r="E78" s="7"/>
    </row>
    <row r="79" spans="1:5">
      <c r="A79" s="6"/>
      <c r="B79" s="6">
        <v>77</v>
      </c>
      <c r="C79" s="7" t="s">
        <v>904</v>
      </c>
      <c r="D79" s="7" t="s">
        <v>1137</v>
      </c>
      <c r="E79" s="7"/>
    </row>
    <row r="80" spans="1:5">
      <c r="A80" s="6"/>
      <c r="B80" s="6">
        <v>78</v>
      </c>
      <c r="C80" s="7" t="s">
        <v>905</v>
      </c>
      <c r="D80" s="7" t="s">
        <v>1137</v>
      </c>
      <c r="E80" s="7"/>
    </row>
    <row r="81" spans="1:5">
      <c r="A81" s="6"/>
      <c r="B81" s="6">
        <v>79</v>
      </c>
      <c r="C81" s="7" t="s">
        <v>906</v>
      </c>
      <c r="D81" s="7" t="s">
        <v>1137</v>
      </c>
      <c r="E81" s="7"/>
    </row>
    <row r="82" spans="1:5">
      <c r="A82" s="6"/>
      <c r="B82" s="6">
        <v>80</v>
      </c>
      <c r="C82" s="7" t="s">
        <v>907</v>
      </c>
      <c r="D82" s="7" t="s">
        <v>1137</v>
      </c>
      <c r="E82" s="7"/>
    </row>
    <row r="83" spans="1:5">
      <c r="A83" s="5" t="s">
        <v>1017</v>
      </c>
      <c r="B83" s="6">
        <v>81</v>
      </c>
      <c r="C83" s="10" t="s">
        <v>908</v>
      </c>
      <c r="D83" s="11" t="s">
        <v>1137</v>
      </c>
      <c r="E83" s="11"/>
    </row>
    <row r="84" spans="1:5">
      <c r="A84" s="8"/>
      <c r="B84" s="6">
        <v>82</v>
      </c>
      <c r="C84" s="11" t="s">
        <v>162</v>
      </c>
      <c r="D84" s="11" t="s">
        <v>1137</v>
      </c>
      <c r="E84" s="11"/>
    </row>
    <row r="85" spans="1:5">
      <c r="A85" s="8"/>
      <c r="B85" s="6">
        <v>83</v>
      </c>
      <c r="C85" s="11" t="s">
        <v>156</v>
      </c>
      <c r="D85" s="11" t="s">
        <v>1137</v>
      </c>
      <c r="E85" s="11"/>
    </row>
    <row r="86" spans="1:5">
      <c r="A86" s="8"/>
      <c r="B86" s="6">
        <v>84</v>
      </c>
      <c r="C86" s="11" t="s">
        <v>151</v>
      </c>
      <c r="D86" s="11" t="s">
        <v>1137</v>
      </c>
      <c r="E86" s="11"/>
    </row>
    <row r="87" spans="1:5">
      <c r="A87" s="8"/>
      <c r="B87" s="6">
        <v>85</v>
      </c>
      <c r="C87" s="11" t="s">
        <v>122</v>
      </c>
      <c r="D87" s="11" t="s">
        <v>1137</v>
      </c>
      <c r="E87" s="11"/>
    </row>
    <row r="88" spans="1:5">
      <c r="A88" s="8"/>
      <c r="B88" s="6">
        <v>86</v>
      </c>
      <c r="C88" s="11" t="s">
        <v>133</v>
      </c>
      <c r="D88" s="11" t="s">
        <v>1137</v>
      </c>
      <c r="E88" s="11"/>
    </row>
    <row r="89" spans="1:5">
      <c r="A89" s="8"/>
      <c r="B89" s="6">
        <v>87</v>
      </c>
      <c r="C89" s="11" t="s">
        <v>909</v>
      </c>
      <c r="D89" s="11" t="s">
        <v>1137</v>
      </c>
      <c r="E89" s="11"/>
    </row>
    <row r="90" spans="1:5">
      <c r="A90" s="8"/>
      <c r="B90" s="6">
        <v>88</v>
      </c>
      <c r="C90" s="11" t="s">
        <v>910</v>
      </c>
      <c r="D90" s="11" t="s">
        <v>1137</v>
      </c>
      <c r="E90" s="11"/>
    </row>
    <row r="91" spans="1:5">
      <c r="A91" s="8"/>
      <c r="B91" s="6">
        <v>89</v>
      </c>
      <c r="C91" s="12" t="s">
        <v>204</v>
      </c>
      <c r="D91" s="11" t="s">
        <v>1137</v>
      </c>
      <c r="E91" s="12"/>
    </row>
    <row r="92" spans="1:5">
      <c r="A92" s="8"/>
      <c r="B92" s="6">
        <v>90</v>
      </c>
      <c r="C92" s="13" t="s">
        <v>204</v>
      </c>
      <c r="D92" s="11" t="s">
        <v>1137</v>
      </c>
      <c r="E92" s="13"/>
    </row>
    <row r="93" spans="1:5">
      <c r="A93" s="8"/>
      <c r="B93" s="6">
        <v>91</v>
      </c>
      <c r="C93" s="13" t="s">
        <v>1138</v>
      </c>
      <c r="D93" s="11" t="s">
        <v>1137</v>
      </c>
      <c r="E93" s="13"/>
    </row>
    <row r="94" spans="1:5">
      <c r="A94" s="8"/>
      <c r="B94" s="6">
        <v>92</v>
      </c>
      <c r="C94" s="13" t="s">
        <v>911</v>
      </c>
      <c r="D94" s="11" t="s">
        <v>1137</v>
      </c>
      <c r="E94" s="13"/>
    </row>
    <row r="95" spans="1:5">
      <c r="A95" s="8"/>
      <c r="B95" s="6">
        <v>93</v>
      </c>
      <c r="C95" s="13" t="s">
        <v>183</v>
      </c>
      <c r="D95" s="11" t="s">
        <v>1137</v>
      </c>
      <c r="E95" s="13"/>
    </row>
    <row r="96" spans="1:5">
      <c r="A96" s="8"/>
      <c r="B96" s="6">
        <v>94</v>
      </c>
      <c r="C96" s="13" t="s">
        <v>180</v>
      </c>
      <c r="D96" s="11" t="s">
        <v>1137</v>
      </c>
      <c r="E96" s="13"/>
    </row>
    <row r="97" spans="1:5">
      <c r="A97" s="8"/>
      <c r="B97" s="6">
        <v>95</v>
      </c>
      <c r="C97" s="13" t="s">
        <v>912</v>
      </c>
      <c r="D97" s="11" t="s">
        <v>1137</v>
      </c>
      <c r="E97" s="13"/>
    </row>
    <row r="98" spans="1:5">
      <c r="A98" s="8"/>
      <c r="B98" s="6">
        <v>96</v>
      </c>
      <c r="C98" s="13" t="s">
        <v>177</v>
      </c>
      <c r="D98" s="11" t="s">
        <v>1137</v>
      </c>
      <c r="E98" s="13"/>
    </row>
    <row r="99" spans="1:5">
      <c r="A99" s="8"/>
      <c r="B99" s="6">
        <v>97</v>
      </c>
      <c r="C99" s="13" t="s">
        <v>171</v>
      </c>
      <c r="D99" s="11" t="s">
        <v>1137</v>
      </c>
      <c r="E99" s="13"/>
    </row>
    <row r="100" spans="1:5">
      <c r="A100" s="8"/>
      <c r="B100" s="6">
        <v>98</v>
      </c>
      <c r="C100" s="13" t="s">
        <v>913</v>
      </c>
      <c r="D100" s="11" t="s">
        <v>1137</v>
      </c>
      <c r="E100" s="13"/>
    </row>
    <row r="101" spans="1:5">
      <c r="A101" s="8"/>
      <c r="B101" s="6">
        <v>99</v>
      </c>
      <c r="C101" s="13" t="s">
        <v>914</v>
      </c>
      <c r="D101" s="11" t="s">
        <v>1137</v>
      </c>
      <c r="E101" s="13"/>
    </row>
    <row r="102" spans="1:5">
      <c r="A102" s="8"/>
      <c r="B102" s="6">
        <v>100</v>
      </c>
      <c r="C102" s="13" t="s">
        <v>915</v>
      </c>
      <c r="D102" s="11" t="s">
        <v>1137</v>
      </c>
      <c r="E102" s="13"/>
    </row>
    <row r="103" spans="1:5">
      <c r="A103" s="8"/>
      <c r="B103" s="6">
        <v>101</v>
      </c>
      <c r="C103" s="13" t="s">
        <v>252</v>
      </c>
      <c r="D103" s="11" t="s">
        <v>1137</v>
      </c>
      <c r="E103" s="13"/>
    </row>
    <row r="104" spans="1:5">
      <c r="A104" s="8"/>
      <c r="B104" s="6">
        <v>102</v>
      </c>
      <c r="C104" s="13" t="s">
        <v>263</v>
      </c>
      <c r="D104" s="11" t="s">
        <v>1137</v>
      </c>
      <c r="E104" s="13"/>
    </row>
    <row r="105" spans="1:5">
      <c r="A105" s="8"/>
      <c r="B105" s="6">
        <v>103</v>
      </c>
      <c r="C105" s="13" t="s">
        <v>916</v>
      </c>
      <c r="D105" s="11" t="s">
        <v>1137</v>
      </c>
      <c r="E105" s="13"/>
    </row>
    <row r="106" spans="1:5">
      <c r="A106" s="8"/>
      <c r="B106" s="6">
        <v>104</v>
      </c>
      <c r="C106" s="13" t="s">
        <v>260</v>
      </c>
      <c r="D106" s="11" t="s">
        <v>1137</v>
      </c>
      <c r="E106" s="13"/>
    </row>
    <row r="107" spans="1:5">
      <c r="A107" s="8"/>
      <c r="B107" s="6">
        <v>105</v>
      </c>
      <c r="C107" s="13" t="s">
        <v>917</v>
      </c>
      <c r="D107" s="11"/>
      <c r="E107" s="13" t="s">
        <v>1139</v>
      </c>
    </row>
    <row r="108" spans="1:5">
      <c r="A108" s="8"/>
      <c r="B108" s="6">
        <v>106</v>
      </c>
      <c r="C108" s="13" t="s">
        <v>242</v>
      </c>
      <c r="D108" s="11" t="s">
        <v>1137</v>
      </c>
      <c r="E108" s="13"/>
    </row>
    <row r="109" spans="1:5">
      <c r="A109" s="8"/>
      <c r="B109" s="6">
        <v>107</v>
      </c>
      <c r="C109" s="13" t="s">
        <v>218</v>
      </c>
      <c r="D109" s="11" t="s">
        <v>1137</v>
      </c>
      <c r="E109" s="13"/>
    </row>
    <row r="110" spans="1:5">
      <c r="A110" s="8"/>
      <c r="B110" s="6">
        <v>108</v>
      </c>
      <c r="C110" s="13" t="s">
        <v>268</v>
      </c>
      <c r="D110" s="11" t="s">
        <v>1137</v>
      </c>
      <c r="E110" s="13"/>
    </row>
    <row r="111" spans="1:5">
      <c r="A111" s="8"/>
      <c r="B111" s="6">
        <v>109</v>
      </c>
      <c r="C111" s="13" t="s">
        <v>1140</v>
      </c>
      <c r="D111" s="11" t="s">
        <v>1137</v>
      </c>
      <c r="E111" s="13"/>
    </row>
    <row r="112" spans="1:5">
      <c r="A112" s="8"/>
      <c r="B112" s="6">
        <v>110</v>
      </c>
      <c r="C112" s="13" t="s">
        <v>1141</v>
      </c>
      <c r="D112" s="11" t="s">
        <v>1137</v>
      </c>
      <c r="E112" s="13"/>
    </row>
    <row r="113" spans="1:5">
      <c r="A113" s="8"/>
      <c r="B113" s="6">
        <v>111</v>
      </c>
      <c r="C113" s="13" t="s">
        <v>1142</v>
      </c>
      <c r="D113" s="11" t="s">
        <v>1137</v>
      </c>
      <c r="E113" s="13"/>
    </row>
    <row r="114" spans="1:5">
      <c r="A114" s="8"/>
      <c r="B114" s="6">
        <v>112</v>
      </c>
      <c r="C114" s="13" t="s">
        <v>1143</v>
      </c>
      <c r="D114" s="11" t="s">
        <v>1137</v>
      </c>
      <c r="E114" s="13"/>
    </row>
    <row r="115" spans="1:5">
      <c r="A115" s="8"/>
      <c r="B115" s="6">
        <v>113</v>
      </c>
      <c r="C115" s="13" t="s">
        <v>1144</v>
      </c>
      <c r="D115" s="11" t="s">
        <v>1137</v>
      </c>
      <c r="E115" s="13"/>
    </row>
    <row r="116" spans="1:5">
      <c r="A116" s="8"/>
      <c r="B116" s="6">
        <v>114</v>
      </c>
      <c r="C116" s="13" t="s">
        <v>1145</v>
      </c>
      <c r="D116" s="11" t="s">
        <v>1137</v>
      </c>
      <c r="E116" s="13"/>
    </row>
    <row r="117" spans="1:5">
      <c r="A117" s="8"/>
      <c r="B117" s="6">
        <v>115</v>
      </c>
      <c r="C117" s="13" t="s">
        <v>1146</v>
      </c>
      <c r="D117" s="11"/>
      <c r="E117" s="13" t="s">
        <v>1139</v>
      </c>
    </row>
    <row r="118" spans="1:5">
      <c r="A118" s="8"/>
      <c r="B118" s="6">
        <v>116</v>
      </c>
      <c r="C118" s="13" t="s">
        <v>1147</v>
      </c>
      <c r="D118" s="11" t="s">
        <v>1137</v>
      </c>
      <c r="E118" s="13"/>
    </row>
    <row r="119" spans="1:5">
      <c r="A119" s="8"/>
      <c r="B119" s="6">
        <v>117</v>
      </c>
      <c r="C119" s="13" t="s">
        <v>1148</v>
      </c>
      <c r="D119" s="11" t="s">
        <v>1137</v>
      </c>
      <c r="E119" s="13"/>
    </row>
    <row r="120" spans="1:5">
      <c r="A120" s="8"/>
      <c r="B120" s="6">
        <v>118</v>
      </c>
      <c r="C120" s="13" t="s">
        <v>1149</v>
      </c>
      <c r="D120" s="11" t="s">
        <v>1137</v>
      </c>
      <c r="E120" s="13"/>
    </row>
    <row r="121" spans="1:5">
      <c r="A121" s="6" t="s">
        <v>5</v>
      </c>
      <c r="B121" s="6">
        <v>119</v>
      </c>
      <c r="C121" s="7" t="s">
        <v>918</v>
      </c>
      <c r="D121" s="7" t="s">
        <v>1137</v>
      </c>
      <c r="E121" s="7"/>
    </row>
    <row r="122" spans="1:5">
      <c r="A122" s="6"/>
      <c r="B122" s="6">
        <v>120</v>
      </c>
      <c r="C122" s="7" t="s">
        <v>919</v>
      </c>
      <c r="D122" s="7" t="s">
        <v>1137</v>
      </c>
      <c r="E122" s="7"/>
    </row>
    <row r="123" spans="1:5">
      <c r="A123" s="6"/>
      <c r="B123" s="6">
        <v>121</v>
      </c>
      <c r="C123" s="7" t="s">
        <v>920</v>
      </c>
      <c r="D123" s="7" t="s">
        <v>1137</v>
      </c>
      <c r="E123" s="7"/>
    </row>
    <row r="124" spans="1:5">
      <c r="A124" s="6"/>
      <c r="B124" s="6">
        <v>122</v>
      </c>
      <c r="C124" s="7" t="s">
        <v>921</v>
      </c>
      <c r="D124" s="7" t="s">
        <v>1137</v>
      </c>
      <c r="E124" s="7"/>
    </row>
    <row r="125" spans="1:5">
      <c r="A125" s="6"/>
      <c r="B125" s="6">
        <v>123</v>
      </c>
      <c r="C125" s="7" t="s">
        <v>922</v>
      </c>
      <c r="D125" s="7" t="s">
        <v>1137</v>
      </c>
      <c r="E125" s="7"/>
    </row>
    <row r="126" spans="1:5">
      <c r="A126" s="6"/>
      <c r="B126" s="6">
        <v>124</v>
      </c>
      <c r="C126" s="7" t="s">
        <v>923</v>
      </c>
      <c r="D126" s="7" t="s">
        <v>1137</v>
      </c>
      <c r="E126" s="7"/>
    </row>
    <row r="127" spans="1:5">
      <c r="A127" s="6"/>
      <c r="B127" s="6">
        <v>125</v>
      </c>
      <c r="C127" s="7" t="s">
        <v>924</v>
      </c>
      <c r="D127" s="7" t="s">
        <v>1137</v>
      </c>
      <c r="E127" s="7"/>
    </row>
    <row r="128" spans="1:5">
      <c r="A128" s="6"/>
      <c r="B128" s="6">
        <v>126</v>
      </c>
      <c r="C128" s="7" t="s">
        <v>925</v>
      </c>
      <c r="D128" s="7" t="s">
        <v>1137</v>
      </c>
      <c r="E128" s="7"/>
    </row>
    <row r="129" spans="1:5">
      <c r="A129" s="6"/>
      <c r="B129" s="6">
        <v>127</v>
      </c>
      <c r="C129" s="7" t="s">
        <v>926</v>
      </c>
      <c r="D129" s="7" t="s">
        <v>1137</v>
      </c>
      <c r="E129" s="7"/>
    </row>
    <row r="130" spans="1:5">
      <c r="A130" s="6"/>
      <c r="B130" s="6">
        <v>128</v>
      </c>
      <c r="C130" s="7" t="s">
        <v>927</v>
      </c>
      <c r="D130" s="7" t="s">
        <v>1137</v>
      </c>
      <c r="E130" s="7"/>
    </row>
    <row r="131" spans="1:5">
      <c r="A131" s="6"/>
      <c r="B131" s="6">
        <v>129</v>
      </c>
      <c r="C131" s="7" t="s">
        <v>928</v>
      </c>
      <c r="D131" s="7" t="s">
        <v>1137</v>
      </c>
      <c r="E131" s="7"/>
    </row>
    <row r="132" spans="1:5">
      <c r="A132" s="6"/>
      <c r="B132" s="6">
        <v>130</v>
      </c>
      <c r="C132" s="7" t="s">
        <v>929</v>
      </c>
      <c r="D132" s="7" t="s">
        <v>1137</v>
      </c>
      <c r="E132" s="7"/>
    </row>
    <row r="133" spans="1:5">
      <c r="A133" s="6"/>
      <c r="B133" s="6">
        <v>131</v>
      </c>
      <c r="C133" s="7" t="s">
        <v>930</v>
      </c>
      <c r="D133" s="7" t="s">
        <v>1137</v>
      </c>
      <c r="E133" s="7"/>
    </row>
    <row r="134" spans="1:5">
      <c r="A134" s="6"/>
      <c r="B134" s="6">
        <v>132</v>
      </c>
      <c r="C134" s="7" t="s">
        <v>931</v>
      </c>
      <c r="D134" s="7" t="s">
        <v>1137</v>
      </c>
      <c r="E134" s="7"/>
    </row>
    <row r="135" spans="1:5">
      <c r="A135" s="6"/>
      <c r="B135" s="6">
        <v>133</v>
      </c>
      <c r="C135" s="7" t="s">
        <v>932</v>
      </c>
      <c r="D135" s="7" t="s">
        <v>1137</v>
      </c>
      <c r="E135" s="7"/>
    </row>
    <row r="136" spans="1:5">
      <c r="A136" s="6"/>
      <c r="B136" s="6">
        <v>134</v>
      </c>
      <c r="C136" s="7" t="s">
        <v>933</v>
      </c>
      <c r="D136" s="7" t="s">
        <v>1137</v>
      </c>
      <c r="E136" s="7"/>
    </row>
    <row r="137" spans="1:5">
      <c r="A137" s="6"/>
      <c r="B137" s="6">
        <v>135</v>
      </c>
      <c r="C137" s="7" t="s">
        <v>934</v>
      </c>
      <c r="D137" s="7" t="s">
        <v>1137</v>
      </c>
      <c r="E137" s="7"/>
    </row>
    <row r="138" spans="1:5">
      <c r="A138" s="6"/>
      <c r="B138" s="6">
        <v>136</v>
      </c>
      <c r="C138" s="7" t="s">
        <v>935</v>
      </c>
      <c r="D138" s="7" t="s">
        <v>1137</v>
      </c>
      <c r="E138" s="7"/>
    </row>
    <row r="139" spans="1:5">
      <c r="A139" s="6"/>
      <c r="B139" s="6">
        <v>137</v>
      </c>
      <c r="C139" s="7" t="s">
        <v>936</v>
      </c>
      <c r="D139" s="7" t="s">
        <v>1137</v>
      </c>
      <c r="E139" s="7"/>
    </row>
    <row r="140" spans="1:5">
      <c r="A140" s="6"/>
      <c r="B140" s="6">
        <v>138</v>
      </c>
      <c r="C140" s="7" t="s">
        <v>937</v>
      </c>
      <c r="D140" s="7" t="s">
        <v>1137</v>
      </c>
      <c r="E140" s="7"/>
    </row>
    <row r="141" spans="1:5">
      <c r="A141" s="6"/>
      <c r="B141" s="6">
        <v>139</v>
      </c>
      <c r="C141" s="7" t="s">
        <v>938</v>
      </c>
      <c r="D141" s="7" t="s">
        <v>1137</v>
      </c>
      <c r="E141" s="7"/>
    </row>
    <row r="142" spans="1:5">
      <c r="A142" s="6"/>
      <c r="B142" s="6">
        <v>140</v>
      </c>
      <c r="C142" s="7" t="s">
        <v>939</v>
      </c>
      <c r="D142" s="7" t="s">
        <v>1137</v>
      </c>
      <c r="E142" s="7"/>
    </row>
    <row r="143" spans="1:5">
      <c r="A143" s="6"/>
      <c r="B143" s="6">
        <v>141</v>
      </c>
      <c r="C143" s="7" t="s">
        <v>940</v>
      </c>
      <c r="D143" s="7" t="s">
        <v>1137</v>
      </c>
      <c r="E143" s="7"/>
    </row>
    <row r="144" spans="1:5">
      <c r="A144" s="6"/>
      <c r="B144" s="6">
        <v>142</v>
      </c>
      <c r="C144" s="7" t="s">
        <v>941</v>
      </c>
      <c r="D144" s="7" t="s">
        <v>1137</v>
      </c>
      <c r="E144" s="7"/>
    </row>
    <row r="145" spans="1:5">
      <c r="A145" s="6"/>
      <c r="B145" s="6">
        <v>143</v>
      </c>
      <c r="C145" s="7" t="s">
        <v>277</v>
      </c>
      <c r="D145" s="7" t="s">
        <v>1137</v>
      </c>
      <c r="E145" s="7"/>
    </row>
    <row r="146" spans="1:5">
      <c r="A146" s="6"/>
      <c r="B146" s="6">
        <v>144</v>
      </c>
      <c r="C146" s="7" t="s">
        <v>942</v>
      </c>
      <c r="D146" s="7" t="s">
        <v>1137</v>
      </c>
      <c r="E146" s="7"/>
    </row>
    <row r="147" spans="1:5">
      <c r="A147" s="6"/>
      <c r="B147" s="6">
        <v>145</v>
      </c>
      <c r="C147" s="7" t="s">
        <v>943</v>
      </c>
      <c r="D147" s="7" t="s">
        <v>1137</v>
      </c>
      <c r="E147" s="7"/>
    </row>
    <row r="148" spans="1:5">
      <c r="A148" s="6"/>
      <c r="B148" s="6">
        <v>146</v>
      </c>
      <c r="C148" s="7" t="s">
        <v>944</v>
      </c>
      <c r="D148" s="7" t="s">
        <v>1137</v>
      </c>
      <c r="E148" s="7"/>
    </row>
    <row r="149" spans="1:5">
      <c r="A149" s="6"/>
      <c r="B149" s="6">
        <v>147</v>
      </c>
      <c r="C149" s="7" t="s">
        <v>945</v>
      </c>
      <c r="D149" s="7" t="s">
        <v>1137</v>
      </c>
      <c r="E149" s="7"/>
    </row>
    <row r="150" spans="1:5">
      <c r="A150" s="6"/>
      <c r="B150" s="6">
        <v>148</v>
      </c>
      <c r="C150" s="7" t="s">
        <v>946</v>
      </c>
      <c r="D150" s="7" t="s">
        <v>1137</v>
      </c>
      <c r="E150" s="7"/>
    </row>
    <row r="151" spans="1:5">
      <c r="A151" s="6"/>
      <c r="B151" s="6">
        <v>149</v>
      </c>
      <c r="C151" s="7" t="s">
        <v>947</v>
      </c>
      <c r="D151" s="7" t="s">
        <v>1137</v>
      </c>
      <c r="E151" s="7"/>
    </row>
    <row r="152" spans="1:5">
      <c r="A152" s="6"/>
      <c r="B152" s="6">
        <v>150</v>
      </c>
      <c r="C152" s="7" t="s">
        <v>279</v>
      </c>
      <c r="D152" s="7" t="s">
        <v>1137</v>
      </c>
      <c r="E152" s="7"/>
    </row>
    <row r="153" spans="1:5">
      <c r="A153" s="6"/>
      <c r="B153" s="6">
        <v>151</v>
      </c>
      <c r="C153" s="7" t="s">
        <v>948</v>
      </c>
      <c r="D153" s="7" t="s">
        <v>1137</v>
      </c>
      <c r="E153" s="7"/>
    </row>
    <row r="154" spans="1:5">
      <c r="A154" s="6"/>
      <c r="B154" s="6">
        <v>152</v>
      </c>
      <c r="C154" s="7" t="s">
        <v>286</v>
      </c>
      <c r="D154" s="7" t="s">
        <v>1137</v>
      </c>
      <c r="E154" s="7"/>
    </row>
    <row r="155" spans="1:5">
      <c r="A155" s="6"/>
      <c r="B155" s="6">
        <v>153</v>
      </c>
      <c r="C155" s="7" t="s">
        <v>301</v>
      </c>
      <c r="D155" s="7" t="s">
        <v>1137</v>
      </c>
      <c r="E155" s="7"/>
    </row>
    <row r="156" spans="1:5">
      <c r="A156" s="6"/>
      <c r="B156" s="6">
        <v>154</v>
      </c>
      <c r="C156" s="7" t="s">
        <v>284</v>
      </c>
      <c r="D156" s="7" t="s">
        <v>1137</v>
      </c>
      <c r="E156" s="7"/>
    </row>
    <row r="157" spans="1:5">
      <c r="A157" s="6"/>
      <c r="B157" s="6">
        <v>155</v>
      </c>
      <c r="C157" s="7" t="s">
        <v>296</v>
      </c>
      <c r="D157" s="7" t="s">
        <v>1137</v>
      </c>
      <c r="E157" s="7"/>
    </row>
    <row r="158" spans="1:5">
      <c r="A158" s="6"/>
      <c r="B158" s="6">
        <v>156</v>
      </c>
      <c r="C158" s="7" t="s">
        <v>949</v>
      </c>
      <c r="D158" s="7" t="s">
        <v>1137</v>
      </c>
      <c r="E158" s="7"/>
    </row>
    <row r="159" spans="1:5">
      <c r="A159" s="6"/>
      <c r="B159" s="6">
        <v>157</v>
      </c>
      <c r="C159" s="7" t="s">
        <v>273</v>
      </c>
      <c r="D159" s="7" t="s">
        <v>1137</v>
      </c>
      <c r="E159" s="7"/>
    </row>
    <row r="160" spans="1:5">
      <c r="A160" s="6"/>
      <c r="B160" s="6">
        <v>158</v>
      </c>
      <c r="C160" s="7" t="s">
        <v>950</v>
      </c>
      <c r="D160" s="7" t="s">
        <v>1137</v>
      </c>
      <c r="E160" s="7"/>
    </row>
    <row r="161" spans="1:5">
      <c r="A161" s="6"/>
      <c r="B161" s="6">
        <v>159</v>
      </c>
      <c r="C161" s="7" t="s">
        <v>282</v>
      </c>
      <c r="D161" s="7" t="s">
        <v>1137</v>
      </c>
      <c r="E161" s="7"/>
    </row>
    <row r="162" spans="1:5">
      <c r="A162" s="6" t="s">
        <v>6</v>
      </c>
      <c r="B162" s="6">
        <v>160</v>
      </c>
      <c r="C162" s="14" t="s">
        <v>951</v>
      </c>
      <c r="D162" s="15" t="s">
        <v>1150</v>
      </c>
      <c r="E162" s="7"/>
    </row>
    <row r="163" spans="1:5">
      <c r="A163" s="6"/>
      <c r="B163" s="6">
        <v>161</v>
      </c>
      <c r="C163" s="14" t="s">
        <v>952</v>
      </c>
      <c r="D163" s="15" t="s">
        <v>1150</v>
      </c>
      <c r="E163" s="7"/>
    </row>
    <row r="164" spans="1:5">
      <c r="A164" s="6"/>
      <c r="B164" s="6">
        <v>162</v>
      </c>
      <c r="C164" s="14" t="s">
        <v>953</v>
      </c>
      <c r="D164" s="15" t="s">
        <v>1150</v>
      </c>
      <c r="E164" s="7"/>
    </row>
    <row r="165" spans="1:5">
      <c r="A165" s="6"/>
      <c r="B165" s="6">
        <v>163</v>
      </c>
      <c r="C165" s="14" t="s">
        <v>954</v>
      </c>
      <c r="D165" s="15" t="s">
        <v>1150</v>
      </c>
      <c r="E165" s="7"/>
    </row>
    <row r="166" spans="1:5">
      <c r="A166" s="6"/>
      <c r="B166" s="6">
        <v>164</v>
      </c>
      <c r="C166" s="14" t="s">
        <v>955</v>
      </c>
      <c r="D166" s="15" t="s">
        <v>1150</v>
      </c>
      <c r="E166" s="7"/>
    </row>
    <row r="167" spans="1:5">
      <c r="A167" s="6"/>
      <c r="B167" s="6">
        <v>165</v>
      </c>
      <c r="C167" s="14" t="s">
        <v>956</v>
      </c>
      <c r="D167" s="15" t="s">
        <v>1150</v>
      </c>
      <c r="E167" s="7"/>
    </row>
    <row r="168" spans="1:5">
      <c r="A168" s="6"/>
      <c r="B168" s="6">
        <v>166</v>
      </c>
      <c r="C168" s="14" t="s">
        <v>957</v>
      </c>
      <c r="D168" s="15" t="s">
        <v>1150</v>
      </c>
      <c r="E168" s="7"/>
    </row>
    <row r="169" spans="1:5">
      <c r="A169" s="6"/>
      <c r="B169" s="6">
        <v>167</v>
      </c>
      <c r="C169" s="14" t="s">
        <v>958</v>
      </c>
      <c r="D169" s="15" t="s">
        <v>1150</v>
      </c>
      <c r="E169" s="7"/>
    </row>
    <row r="170" spans="1:5">
      <c r="A170" s="6"/>
      <c r="B170" s="6">
        <v>168</v>
      </c>
      <c r="C170" s="14" t="s">
        <v>959</v>
      </c>
      <c r="D170" s="15" t="s">
        <v>1137</v>
      </c>
      <c r="E170" s="7"/>
    </row>
    <row r="171" spans="1:5">
      <c r="A171" s="6"/>
      <c r="B171" s="6">
        <v>169</v>
      </c>
      <c r="C171" s="14" t="s">
        <v>960</v>
      </c>
      <c r="D171" s="15" t="s">
        <v>1150</v>
      </c>
      <c r="E171" s="7"/>
    </row>
    <row r="172" spans="1:5">
      <c r="A172" s="6"/>
      <c r="B172" s="6">
        <v>170</v>
      </c>
      <c r="C172" s="14" t="s">
        <v>323</v>
      </c>
      <c r="D172" s="15" t="s">
        <v>1137</v>
      </c>
      <c r="E172" s="7"/>
    </row>
    <row r="173" spans="1:5">
      <c r="A173" s="6"/>
      <c r="B173" s="6">
        <v>171</v>
      </c>
      <c r="C173" s="14" t="s">
        <v>961</v>
      </c>
      <c r="D173" s="15" t="s">
        <v>1137</v>
      </c>
      <c r="E173" s="7"/>
    </row>
    <row r="174" spans="1:5">
      <c r="A174" s="6"/>
      <c r="B174" s="6">
        <v>172</v>
      </c>
      <c r="C174" s="14" t="s">
        <v>327</v>
      </c>
      <c r="D174" s="15" t="s">
        <v>1137</v>
      </c>
      <c r="E174" s="7"/>
    </row>
    <row r="175" spans="1:5">
      <c r="A175" s="6"/>
      <c r="B175" s="6">
        <v>173</v>
      </c>
      <c r="C175" s="14" t="s">
        <v>962</v>
      </c>
      <c r="D175" s="15" t="s">
        <v>1137</v>
      </c>
      <c r="E175" s="7"/>
    </row>
    <row r="176" spans="1:5">
      <c r="A176" s="6"/>
      <c r="B176" s="6">
        <v>174</v>
      </c>
      <c r="C176" s="14" t="s">
        <v>963</v>
      </c>
      <c r="D176" s="15" t="s">
        <v>1137</v>
      </c>
      <c r="E176" s="7"/>
    </row>
    <row r="177" spans="1:5">
      <c r="A177" s="6"/>
      <c r="B177" s="6">
        <v>175</v>
      </c>
      <c r="C177" s="14" t="s">
        <v>964</v>
      </c>
      <c r="D177" s="15" t="s">
        <v>1137</v>
      </c>
      <c r="E177" s="7"/>
    </row>
    <row r="178" spans="1:5">
      <c r="A178" s="6"/>
      <c r="B178" s="6">
        <v>176</v>
      </c>
      <c r="C178" s="14" t="s">
        <v>333</v>
      </c>
      <c r="D178" s="15" t="s">
        <v>1137</v>
      </c>
      <c r="E178" s="7"/>
    </row>
    <row r="179" spans="1:5">
      <c r="A179" s="6"/>
      <c r="B179" s="6">
        <v>177</v>
      </c>
      <c r="C179" s="14" t="s">
        <v>342</v>
      </c>
      <c r="D179" s="15" t="s">
        <v>1137</v>
      </c>
      <c r="E179" s="7"/>
    </row>
    <row r="180" spans="1:5">
      <c r="A180" s="6"/>
      <c r="B180" s="6">
        <v>178</v>
      </c>
      <c r="C180" s="14" t="s">
        <v>965</v>
      </c>
      <c r="D180" s="15" t="s">
        <v>1137</v>
      </c>
      <c r="E180" s="7"/>
    </row>
    <row r="181" spans="1:5">
      <c r="A181" s="6"/>
      <c r="B181" s="6">
        <v>179</v>
      </c>
      <c r="C181" s="14" t="s">
        <v>347</v>
      </c>
      <c r="D181" s="15" t="s">
        <v>1137</v>
      </c>
      <c r="E181" s="7"/>
    </row>
    <row r="182" spans="1:5">
      <c r="A182" s="6"/>
      <c r="B182" s="6">
        <v>180</v>
      </c>
      <c r="C182" s="14" t="s">
        <v>369</v>
      </c>
      <c r="D182" s="15" t="s">
        <v>1137</v>
      </c>
      <c r="E182" s="7"/>
    </row>
    <row r="183" spans="1:5">
      <c r="A183" s="6"/>
      <c r="B183" s="6">
        <v>181</v>
      </c>
      <c r="C183" s="14" t="s">
        <v>385</v>
      </c>
      <c r="D183" s="15" t="s">
        <v>1137</v>
      </c>
      <c r="E183" s="7"/>
    </row>
    <row r="184" spans="1:5">
      <c r="A184" s="6"/>
      <c r="B184" s="6">
        <v>182</v>
      </c>
      <c r="C184" s="14" t="s">
        <v>417</v>
      </c>
      <c r="D184" s="15" t="s">
        <v>1137</v>
      </c>
      <c r="E184" s="7"/>
    </row>
    <row r="185" spans="1:5">
      <c r="A185" s="6"/>
      <c r="B185" s="6">
        <v>183</v>
      </c>
      <c r="C185" s="14" t="s">
        <v>463</v>
      </c>
      <c r="D185" s="15" t="s">
        <v>1137</v>
      </c>
      <c r="E185" s="7"/>
    </row>
    <row r="186" spans="1:5">
      <c r="A186" s="6"/>
      <c r="B186" s="6">
        <v>184</v>
      </c>
      <c r="C186" s="14" t="s">
        <v>31</v>
      </c>
      <c r="D186" s="15" t="s">
        <v>1137</v>
      </c>
      <c r="E186" s="7"/>
    </row>
    <row r="187" spans="1:5">
      <c r="A187" s="6"/>
      <c r="B187" s="6">
        <v>185</v>
      </c>
      <c r="C187" s="14" t="s">
        <v>451</v>
      </c>
      <c r="D187" s="15" t="s">
        <v>1137</v>
      </c>
      <c r="E187" s="7"/>
    </row>
    <row r="188" spans="1:5">
      <c r="A188" s="6"/>
      <c r="B188" s="6">
        <v>186</v>
      </c>
      <c r="C188" s="14" t="s">
        <v>459</v>
      </c>
      <c r="D188" s="15" t="s">
        <v>1137</v>
      </c>
      <c r="E188" s="7"/>
    </row>
    <row r="189" spans="1:5">
      <c r="A189" s="6"/>
      <c r="B189" s="6">
        <v>187</v>
      </c>
      <c r="C189" s="7" t="s">
        <v>966</v>
      </c>
      <c r="D189" s="15" t="s">
        <v>1150</v>
      </c>
      <c r="E189" s="7"/>
    </row>
    <row r="190" spans="1:5">
      <c r="A190" s="6"/>
      <c r="B190" s="6">
        <v>188</v>
      </c>
      <c r="C190" s="14" t="s">
        <v>493</v>
      </c>
      <c r="D190" s="15" t="s">
        <v>1137</v>
      </c>
      <c r="E190" s="7"/>
    </row>
    <row r="191" spans="1:5">
      <c r="A191" s="6"/>
      <c r="B191" s="6">
        <v>189</v>
      </c>
      <c r="C191" s="14" t="s">
        <v>506</v>
      </c>
      <c r="D191" s="15" t="s">
        <v>1137</v>
      </c>
      <c r="E191" s="7"/>
    </row>
    <row r="192" spans="1:5">
      <c r="A192" s="6"/>
      <c r="B192" s="6">
        <v>190</v>
      </c>
      <c r="C192" s="14" t="s">
        <v>517</v>
      </c>
      <c r="D192" s="7" t="s">
        <v>1137</v>
      </c>
      <c r="E192" s="7"/>
    </row>
    <row r="193" spans="1:5">
      <c r="A193" s="6"/>
      <c r="B193" s="6">
        <v>191</v>
      </c>
      <c r="C193" s="7" t="s">
        <v>524</v>
      </c>
      <c r="D193" s="7" t="s">
        <v>1137</v>
      </c>
      <c r="E193" s="7"/>
    </row>
    <row r="194" ht="20" customHeight="1" spans="1:5">
      <c r="A194" s="6"/>
      <c r="B194" s="6">
        <v>192</v>
      </c>
      <c r="C194" s="7" t="s">
        <v>551</v>
      </c>
      <c r="D194" s="7" t="s">
        <v>1137</v>
      </c>
      <c r="E194" s="7"/>
    </row>
    <row r="195" ht="19" customHeight="1" spans="1:5">
      <c r="A195" s="6"/>
      <c r="B195" s="6">
        <v>193</v>
      </c>
      <c r="C195" s="7" t="s">
        <v>573</v>
      </c>
      <c r="D195" s="7" t="s">
        <v>1137</v>
      </c>
      <c r="E195" s="7"/>
    </row>
    <row r="196" ht="19" customHeight="1" spans="1:5">
      <c r="A196" s="6"/>
      <c r="B196" s="6">
        <v>194</v>
      </c>
      <c r="C196" s="7" t="s">
        <v>599</v>
      </c>
      <c r="D196" s="7" t="s">
        <v>1137</v>
      </c>
      <c r="E196" s="7"/>
    </row>
    <row r="197" ht="19" customHeight="1" spans="1:5">
      <c r="A197" s="6"/>
      <c r="B197" s="6">
        <v>195</v>
      </c>
      <c r="C197" s="7" t="s">
        <v>670</v>
      </c>
      <c r="D197" s="7" t="s">
        <v>1137</v>
      </c>
      <c r="E197" s="7"/>
    </row>
    <row r="198" ht="19" customHeight="1" spans="1:5">
      <c r="A198" s="6"/>
      <c r="B198" s="6">
        <v>196</v>
      </c>
      <c r="C198" s="7" t="s">
        <v>699</v>
      </c>
      <c r="D198" s="7" t="s">
        <v>1137</v>
      </c>
      <c r="E198" s="7"/>
    </row>
    <row r="199" ht="19" customHeight="1" spans="1:5">
      <c r="A199" s="6"/>
      <c r="B199" s="6">
        <v>197</v>
      </c>
      <c r="C199" s="7" t="s">
        <v>622</v>
      </c>
      <c r="D199" s="7" t="s">
        <v>1137</v>
      </c>
      <c r="E199" s="7"/>
    </row>
    <row r="200" ht="19" customHeight="1" spans="1:5">
      <c r="A200" s="6"/>
      <c r="B200" s="6">
        <v>198</v>
      </c>
      <c r="C200" s="7" t="s">
        <v>635</v>
      </c>
      <c r="D200" s="7" t="s">
        <v>1137</v>
      </c>
      <c r="E200" s="7"/>
    </row>
    <row r="201" ht="19" customHeight="1" spans="1:5">
      <c r="A201" s="6"/>
      <c r="B201" s="6">
        <v>199</v>
      </c>
      <c r="C201" s="7" t="s">
        <v>652</v>
      </c>
      <c r="D201" s="7" t="s">
        <v>1137</v>
      </c>
      <c r="E201" s="7"/>
    </row>
    <row r="202" ht="19" customHeight="1" spans="1:5">
      <c r="A202" s="6"/>
      <c r="B202" s="6">
        <v>200</v>
      </c>
      <c r="C202" s="7" t="s">
        <v>722</v>
      </c>
      <c r="D202" s="7" t="s">
        <v>1137</v>
      </c>
      <c r="E202" s="7"/>
    </row>
    <row r="203" ht="19" customHeight="1" spans="1:5">
      <c r="A203" s="6"/>
      <c r="B203" s="6">
        <v>201</v>
      </c>
      <c r="C203" s="7" t="s">
        <v>728</v>
      </c>
      <c r="D203" s="7" t="s">
        <v>1137</v>
      </c>
      <c r="E203" s="7"/>
    </row>
    <row r="204" ht="19" customHeight="1" spans="1:5">
      <c r="A204" s="6"/>
      <c r="B204" s="6">
        <v>202</v>
      </c>
      <c r="C204" s="7" t="s">
        <v>732</v>
      </c>
      <c r="D204" s="7" t="s">
        <v>1137</v>
      </c>
      <c r="E204" s="7"/>
    </row>
    <row r="205" ht="19" customHeight="1" spans="1:5">
      <c r="A205" s="5" t="s">
        <v>7</v>
      </c>
      <c r="B205" s="6">
        <v>203</v>
      </c>
      <c r="C205" s="14" t="s">
        <v>967</v>
      </c>
      <c r="D205" s="14" t="s">
        <v>1137</v>
      </c>
      <c r="E205" s="14"/>
    </row>
    <row r="206" ht="19" customHeight="1" spans="1:5">
      <c r="A206" s="8"/>
      <c r="B206" s="6">
        <v>204</v>
      </c>
      <c r="C206" s="14" t="s">
        <v>968</v>
      </c>
      <c r="D206" s="14" t="s">
        <v>1137</v>
      </c>
      <c r="E206" s="14"/>
    </row>
    <row r="207" ht="19" customHeight="1" spans="1:5">
      <c r="A207" s="8"/>
      <c r="B207" s="6">
        <v>205</v>
      </c>
      <c r="C207" s="14" t="s">
        <v>969</v>
      </c>
      <c r="D207" s="14" t="s">
        <v>1137</v>
      </c>
      <c r="E207" s="14"/>
    </row>
    <row r="208" ht="19" customHeight="1" spans="1:5">
      <c r="A208" s="8"/>
      <c r="B208" s="6">
        <v>206</v>
      </c>
      <c r="C208" s="14" t="s">
        <v>970</v>
      </c>
      <c r="D208" s="14" t="s">
        <v>1137</v>
      </c>
      <c r="E208" s="14"/>
    </row>
    <row r="209" ht="19" customHeight="1" spans="1:5">
      <c r="A209" s="8"/>
      <c r="B209" s="6">
        <v>207</v>
      </c>
      <c r="C209" s="14" t="s">
        <v>751</v>
      </c>
      <c r="D209" s="14" t="s">
        <v>1137</v>
      </c>
      <c r="E209" s="14"/>
    </row>
    <row r="210" ht="19" customHeight="1" spans="1:5">
      <c r="A210" s="8"/>
      <c r="B210" s="6">
        <v>208</v>
      </c>
      <c r="C210" s="14" t="s">
        <v>758</v>
      </c>
      <c r="D210" s="14" t="s">
        <v>1137</v>
      </c>
      <c r="E210" s="14"/>
    </row>
    <row r="211" ht="19" customHeight="1" spans="1:5">
      <c r="A211" s="8"/>
      <c r="B211" s="6">
        <v>209</v>
      </c>
      <c r="C211" s="14" t="s">
        <v>760</v>
      </c>
      <c r="D211" s="14" t="s">
        <v>1137</v>
      </c>
      <c r="E211" s="14"/>
    </row>
    <row r="212" ht="19" customHeight="1" spans="1:5">
      <c r="A212" s="8"/>
      <c r="B212" s="6">
        <v>210</v>
      </c>
      <c r="C212" s="14" t="s">
        <v>769</v>
      </c>
      <c r="D212" s="14" t="s">
        <v>1137</v>
      </c>
      <c r="E212" s="14"/>
    </row>
    <row r="213" ht="19" customHeight="1" spans="1:5">
      <c r="A213" s="8"/>
      <c r="B213" s="6">
        <v>211</v>
      </c>
      <c r="C213" s="14" t="s">
        <v>773</v>
      </c>
      <c r="D213" s="14" t="s">
        <v>1137</v>
      </c>
      <c r="E213" s="14"/>
    </row>
    <row r="214" ht="19" customHeight="1" spans="1:5">
      <c r="A214" s="8"/>
      <c r="B214" s="6">
        <v>212</v>
      </c>
      <c r="C214" s="14" t="s">
        <v>971</v>
      </c>
      <c r="D214" s="14" t="s">
        <v>1137</v>
      </c>
      <c r="E214" s="14"/>
    </row>
    <row r="215" ht="19" customHeight="1" spans="1:5">
      <c r="A215" s="8"/>
      <c r="B215" s="6">
        <v>213</v>
      </c>
      <c r="C215" s="14" t="s">
        <v>972</v>
      </c>
      <c r="D215" s="14" t="s">
        <v>1137</v>
      </c>
      <c r="E215" s="14"/>
    </row>
    <row r="216" ht="19" customHeight="1" spans="1:5">
      <c r="A216" s="8"/>
      <c r="B216" s="6">
        <v>214</v>
      </c>
      <c r="C216" s="14" t="s">
        <v>973</v>
      </c>
      <c r="D216" s="14" t="s">
        <v>1137</v>
      </c>
      <c r="E216" s="14"/>
    </row>
    <row r="217" ht="19" customHeight="1" spans="1:5">
      <c r="A217" s="8"/>
      <c r="B217" s="6">
        <v>215</v>
      </c>
      <c r="C217" s="14" t="s">
        <v>784</v>
      </c>
      <c r="D217" s="14" t="s">
        <v>1137</v>
      </c>
      <c r="E217" s="14"/>
    </row>
    <row r="218" ht="19" customHeight="1" spans="1:5">
      <c r="A218" s="8"/>
      <c r="B218" s="6">
        <v>216</v>
      </c>
      <c r="C218" s="14" t="s">
        <v>974</v>
      </c>
      <c r="D218" s="14" t="s">
        <v>1137</v>
      </c>
      <c r="E218" s="14"/>
    </row>
    <row r="219" ht="19" customHeight="1" spans="1:5">
      <c r="A219" s="8"/>
      <c r="B219" s="6">
        <v>217</v>
      </c>
      <c r="C219" s="14" t="s">
        <v>975</v>
      </c>
      <c r="D219" s="14" t="s">
        <v>1137</v>
      </c>
      <c r="E219" s="14"/>
    </row>
    <row r="220" ht="19" customHeight="1" spans="1:5">
      <c r="A220" s="8"/>
      <c r="B220" s="6">
        <v>218</v>
      </c>
      <c r="C220" s="14" t="s">
        <v>976</v>
      </c>
      <c r="D220" s="14" t="s">
        <v>1137</v>
      </c>
      <c r="E220" s="14"/>
    </row>
    <row r="221" ht="19" customHeight="1" spans="1:5">
      <c r="A221" s="8"/>
      <c r="B221" s="6">
        <v>219</v>
      </c>
      <c r="C221" s="14" t="s">
        <v>977</v>
      </c>
      <c r="D221" s="14" t="s">
        <v>1137</v>
      </c>
      <c r="E221" s="14"/>
    </row>
    <row r="222" ht="19" customHeight="1" spans="1:5">
      <c r="A222" s="8"/>
      <c r="B222" s="6">
        <v>220</v>
      </c>
      <c r="C222" s="14" t="s">
        <v>978</v>
      </c>
      <c r="D222" s="14" t="s">
        <v>1137</v>
      </c>
      <c r="E222" s="6"/>
    </row>
    <row r="223" ht="19" customHeight="1" spans="1:5">
      <c r="A223" s="8"/>
      <c r="B223" s="6">
        <v>221</v>
      </c>
      <c r="C223" s="14" t="s">
        <v>795</v>
      </c>
      <c r="D223" s="14" t="s">
        <v>1137</v>
      </c>
      <c r="E223" s="6"/>
    </row>
    <row r="224" ht="19" customHeight="1" spans="1:5">
      <c r="A224" s="8"/>
      <c r="B224" s="6">
        <v>222</v>
      </c>
      <c r="C224" s="14" t="s">
        <v>798</v>
      </c>
      <c r="D224" s="14" t="s">
        <v>1137</v>
      </c>
      <c r="E224" s="6"/>
    </row>
    <row r="225" ht="19" customHeight="1" spans="1:5">
      <c r="A225" s="8"/>
      <c r="B225" s="6">
        <v>223</v>
      </c>
      <c r="C225" s="14" t="s">
        <v>979</v>
      </c>
      <c r="D225" s="14" t="s">
        <v>1137</v>
      </c>
      <c r="E225" s="6"/>
    </row>
    <row r="226" ht="19" customHeight="1" spans="1:5">
      <c r="A226" s="8"/>
      <c r="B226" s="6">
        <v>224</v>
      </c>
      <c r="C226" s="14" t="s">
        <v>805</v>
      </c>
      <c r="D226" s="14" t="s">
        <v>1137</v>
      </c>
      <c r="E226" s="6"/>
    </row>
    <row r="227" ht="19" customHeight="1" spans="1:5">
      <c r="A227" s="9"/>
      <c r="B227" s="6">
        <v>225</v>
      </c>
      <c r="C227" s="14" t="s">
        <v>808</v>
      </c>
      <c r="D227" s="14" t="s">
        <v>1137</v>
      </c>
      <c r="E227" s="6"/>
    </row>
    <row r="228" ht="19" customHeight="1" spans="1:5">
      <c r="A228" s="5" t="s">
        <v>8</v>
      </c>
      <c r="B228" s="6">
        <v>226</v>
      </c>
      <c r="C228" s="7" t="s">
        <v>811</v>
      </c>
      <c r="D228" s="7" t="s">
        <v>1137</v>
      </c>
      <c r="E228" s="6"/>
    </row>
    <row r="229" ht="19" customHeight="1" spans="1:5">
      <c r="A229" s="8"/>
      <c r="B229" s="6">
        <v>227</v>
      </c>
      <c r="C229" s="7" t="s">
        <v>980</v>
      </c>
      <c r="D229" s="7" t="s">
        <v>1137</v>
      </c>
      <c r="E229" s="6"/>
    </row>
    <row r="230" spans="1:5">
      <c r="A230" s="9"/>
      <c r="B230" s="6">
        <v>228</v>
      </c>
      <c r="C230" s="7" t="s">
        <v>824</v>
      </c>
      <c r="D230" s="7" t="s">
        <v>1137</v>
      </c>
      <c r="E230" s="6"/>
    </row>
  </sheetData>
  <mergeCells count="8">
    <mergeCell ref="A1:E1"/>
    <mergeCell ref="A3:A41"/>
    <mergeCell ref="A42:A82"/>
    <mergeCell ref="A83:A120"/>
    <mergeCell ref="A121:A161"/>
    <mergeCell ref="A162:A204"/>
    <mergeCell ref="A205:A227"/>
    <mergeCell ref="A228:A230"/>
  </mergeCells>
  <pageMargins left="0.7" right="0.7" top="0.75" bottom="0.75" header="0.3" footer="0.3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E18" sqref="E18"/>
    </sheetView>
  </sheetViews>
  <sheetFormatPr defaultColWidth="9" defaultRowHeight="14" outlineLevelCol="7"/>
  <cols>
    <col min="1" max="1" width="18.75" style="157" customWidth="1"/>
    <col min="2" max="2" width="19.75" style="157" customWidth="1"/>
    <col min="3" max="3" width="15.5" style="157" customWidth="1"/>
    <col min="4" max="4" width="16.3333333333333" style="157" customWidth="1"/>
    <col min="5" max="5" width="21.8333333333333" style="157" customWidth="1"/>
    <col min="6" max="6" width="21.5833333333333" style="157" customWidth="1"/>
    <col min="7" max="7" width="21.8333333333333" style="157" customWidth="1"/>
    <col min="8" max="8" width="19.75" style="157" customWidth="1"/>
    <col min="9" max="16384" width="9" style="157"/>
  </cols>
  <sheetData>
    <row r="1" s="156" customFormat="1" ht="23" spans="1:8">
      <c r="A1" s="36" t="s">
        <v>21</v>
      </c>
      <c r="B1" s="36"/>
      <c r="C1" s="36"/>
      <c r="D1" s="36"/>
      <c r="E1" s="36"/>
      <c r="F1" s="36"/>
      <c r="G1" s="36"/>
      <c r="H1" s="36"/>
    </row>
    <row r="2" s="132" customFormat="1" ht="21" spans="1:8">
      <c r="A2" s="130" t="s">
        <v>22</v>
      </c>
      <c r="B2" s="130" t="s">
        <v>23</v>
      </c>
      <c r="C2" s="130" t="s">
        <v>24</v>
      </c>
      <c r="D2" s="130" t="s">
        <v>25</v>
      </c>
      <c r="E2" s="130" t="s">
        <v>26</v>
      </c>
      <c r="F2" s="130" t="s">
        <v>27</v>
      </c>
      <c r="G2" s="131" t="s">
        <v>28</v>
      </c>
      <c r="H2" s="130" t="s">
        <v>29</v>
      </c>
    </row>
    <row r="3" s="74" customFormat="1" ht="17.5" spans="1:8">
      <c r="A3" s="123" t="s">
        <v>2</v>
      </c>
      <c r="B3" s="158" t="s">
        <v>30</v>
      </c>
      <c r="C3" s="158"/>
      <c r="D3" s="158"/>
      <c r="E3" s="158"/>
      <c r="F3" s="158"/>
      <c r="G3" s="158"/>
      <c r="H3" s="158"/>
    </row>
    <row r="4" s="74" customFormat="1" ht="17.5" spans="1:8">
      <c r="A4" s="7" t="s">
        <v>3</v>
      </c>
      <c r="B4" s="158"/>
      <c r="C4" s="159"/>
      <c r="D4" s="159"/>
      <c r="E4" s="159"/>
      <c r="F4" s="159"/>
      <c r="G4" s="159"/>
      <c r="H4" s="158"/>
    </row>
    <row r="5" s="74" customFormat="1" ht="17.5" spans="1:8">
      <c r="A5" s="7"/>
      <c r="B5" s="158"/>
      <c r="C5" s="159"/>
      <c r="D5" s="159"/>
      <c r="E5" s="159"/>
      <c r="F5" s="159"/>
      <c r="G5" s="159"/>
      <c r="H5" s="158"/>
    </row>
    <row r="6" s="74" customFormat="1" ht="17.5" spans="1:8">
      <c r="A6" s="158" t="s">
        <v>4</v>
      </c>
      <c r="B6" s="158"/>
      <c r="C6" s="159"/>
      <c r="D6" s="159"/>
      <c r="E6" s="159"/>
      <c r="F6" s="159"/>
      <c r="G6" s="159"/>
      <c r="H6" s="158"/>
    </row>
    <row r="7" s="74" customFormat="1" ht="17.5" spans="1:8">
      <c r="A7" s="123" t="s">
        <v>5</v>
      </c>
      <c r="B7" s="158"/>
      <c r="C7" s="159"/>
      <c r="D7" s="159"/>
      <c r="E7" s="159"/>
      <c r="F7" s="159"/>
      <c r="G7" s="159"/>
      <c r="H7" s="158"/>
    </row>
    <row r="8" s="74" customFormat="1" ht="17.5" spans="1:8">
      <c r="A8" s="7" t="s">
        <v>6</v>
      </c>
      <c r="B8" s="14" t="s">
        <v>31</v>
      </c>
      <c r="C8" s="7">
        <v>2023243620</v>
      </c>
      <c r="D8" s="7" t="s">
        <v>32</v>
      </c>
      <c r="E8" s="7" t="s">
        <v>33</v>
      </c>
      <c r="F8" s="7" t="s">
        <v>34</v>
      </c>
      <c r="G8" s="7">
        <v>11.5</v>
      </c>
      <c r="H8" s="7" t="s">
        <v>34</v>
      </c>
    </row>
    <row r="9" s="74" customFormat="1" ht="17.5" spans="1:8">
      <c r="A9" s="7"/>
      <c r="B9" s="14" t="s">
        <v>31</v>
      </c>
      <c r="C9" s="7">
        <v>2023243621</v>
      </c>
      <c r="D9" s="7" t="s">
        <v>35</v>
      </c>
      <c r="E9" s="7" t="s">
        <v>33</v>
      </c>
      <c r="F9" s="7" t="s">
        <v>34</v>
      </c>
      <c r="G9" s="7">
        <v>11.5</v>
      </c>
      <c r="H9" s="7" t="s">
        <v>34</v>
      </c>
    </row>
    <row r="10" s="74" customFormat="1" ht="17.5" spans="1:8">
      <c r="A10" s="7"/>
      <c r="B10" s="14" t="s">
        <v>31</v>
      </c>
      <c r="C10" s="7">
        <v>2023243622</v>
      </c>
      <c r="D10" s="7" t="s">
        <v>36</v>
      </c>
      <c r="E10" s="7" t="s">
        <v>33</v>
      </c>
      <c r="F10" s="7" t="s">
        <v>34</v>
      </c>
      <c r="G10" s="7">
        <v>11.5</v>
      </c>
      <c r="H10" s="7" t="s">
        <v>34</v>
      </c>
    </row>
    <row r="11" s="74" customFormat="1" ht="17.5" spans="1:8">
      <c r="A11" s="7"/>
      <c r="B11" s="14" t="s">
        <v>31</v>
      </c>
      <c r="C11" s="7">
        <v>2023243628</v>
      </c>
      <c r="D11" s="7" t="s">
        <v>37</v>
      </c>
      <c r="E11" s="7" t="s">
        <v>33</v>
      </c>
      <c r="F11" s="7" t="s">
        <v>34</v>
      </c>
      <c r="G11" s="7">
        <v>11.5</v>
      </c>
      <c r="H11" s="7" t="s">
        <v>34</v>
      </c>
    </row>
    <row r="12" s="74" customFormat="1" ht="17.5" spans="1:8">
      <c r="A12" s="7"/>
      <c r="B12" s="14" t="s">
        <v>31</v>
      </c>
      <c r="C12" s="7">
        <v>2023243629</v>
      </c>
      <c r="D12" s="7" t="s">
        <v>38</v>
      </c>
      <c r="E12" s="7" t="s">
        <v>33</v>
      </c>
      <c r="F12" s="7" t="s">
        <v>34</v>
      </c>
      <c r="G12" s="7">
        <v>11.5</v>
      </c>
      <c r="H12" s="7" t="s">
        <v>34</v>
      </c>
    </row>
    <row r="13" s="74" customFormat="1" ht="17.5" spans="1:8">
      <c r="A13" s="7"/>
      <c r="B13" s="14" t="s">
        <v>31</v>
      </c>
      <c r="C13" s="7">
        <v>2022273105</v>
      </c>
      <c r="D13" s="7" t="s">
        <v>39</v>
      </c>
      <c r="E13" s="7" t="s">
        <v>33</v>
      </c>
      <c r="F13" s="7" t="s">
        <v>34</v>
      </c>
      <c r="G13" s="7">
        <v>11.5</v>
      </c>
      <c r="H13" s="7" t="s">
        <v>34</v>
      </c>
    </row>
    <row r="14" s="74" customFormat="1" ht="17.5" spans="1:8">
      <c r="A14" s="7"/>
      <c r="B14" s="14" t="s">
        <v>31</v>
      </c>
      <c r="C14" s="7">
        <v>2022213228</v>
      </c>
      <c r="D14" s="7" t="s">
        <v>40</v>
      </c>
      <c r="E14" s="7" t="s">
        <v>33</v>
      </c>
      <c r="F14" s="7" t="s">
        <v>34</v>
      </c>
      <c r="G14" s="7">
        <v>11.5</v>
      </c>
      <c r="H14" s="7" t="s">
        <v>34</v>
      </c>
    </row>
    <row r="15" s="74" customFormat="1" ht="17.5" spans="1:8">
      <c r="A15" s="123" t="s">
        <v>7</v>
      </c>
      <c r="B15" s="158" t="s">
        <v>30</v>
      </c>
      <c r="C15" s="158"/>
      <c r="D15" s="158"/>
      <c r="E15" s="158"/>
      <c r="F15" s="158"/>
      <c r="G15" s="158"/>
      <c r="H15" s="158"/>
    </row>
    <row r="16" s="74" customFormat="1" ht="17.5" spans="1:8">
      <c r="A16" s="123" t="s">
        <v>8</v>
      </c>
      <c r="B16" s="158"/>
      <c r="C16" s="159"/>
      <c r="D16" s="159"/>
      <c r="E16" s="159"/>
      <c r="F16" s="159"/>
      <c r="G16" s="159"/>
      <c r="H16" s="158"/>
    </row>
    <row r="17" ht="17.5" spans="1:8">
      <c r="A17" s="160"/>
      <c r="B17" s="161"/>
      <c r="C17" s="162"/>
      <c r="D17" s="162"/>
      <c r="E17" s="162"/>
      <c r="F17" s="162"/>
      <c r="G17" s="162"/>
      <c r="H17" s="163"/>
    </row>
    <row r="18" ht="17.5" spans="1:8">
      <c r="A18" s="160"/>
      <c r="B18" s="161"/>
      <c r="C18" s="162"/>
      <c r="D18" s="162"/>
      <c r="E18" s="162"/>
      <c r="F18" s="162"/>
      <c r="G18" s="162"/>
      <c r="H18" s="163"/>
    </row>
    <row r="19" ht="17.5" spans="1:8">
      <c r="A19" s="160"/>
      <c r="B19" s="161"/>
      <c r="C19" s="162"/>
      <c r="D19" s="162"/>
      <c r="E19" s="162"/>
      <c r="F19" s="162"/>
      <c r="G19" s="162"/>
      <c r="H19" s="163"/>
    </row>
  </sheetData>
  <mergeCells count="5">
    <mergeCell ref="A1:H1"/>
    <mergeCell ref="A4:A5"/>
    <mergeCell ref="A8:A14"/>
    <mergeCell ref="B3:H7"/>
    <mergeCell ref="B15:H16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6"/>
  <sheetViews>
    <sheetView zoomScale="76" zoomScaleNormal="76" topLeftCell="A1016" workbookViewId="0">
      <selection activeCell="A1036" sqref="A1036:A1046"/>
    </sheetView>
  </sheetViews>
  <sheetFormatPr defaultColWidth="8.25" defaultRowHeight="17.5" outlineLevelCol="6"/>
  <cols>
    <col min="1" max="2" width="18.25" style="74" customWidth="1"/>
    <col min="3" max="3" width="15.6666666666667" style="74" customWidth="1"/>
    <col min="4" max="4" width="28.25" style="74" customWidth="1"/>
    <col min="5" max="5" width="50.75" style="74" customWidth="1"/>
    <col min="6" max="6" width="23.5833333333333" style="74" customWidth="1"/>
    <col min="7" max="7" width="12.1666666666667" style="74" customWidth="1"/>
    <col min="8" max="16384" width="8.25" style="74"/>
  </cols>
  <sheetData>
    <row r="1" s="149" customFormat="1" ht="23" customHeight="1" spans="1:7">
      <c r="A1" s="129" t="s">
        <v>41</v>
      </c>
      <c r="B1" s="129"/>
      <c r="C1" s="129"/>
      <c r="D1" s="129"/>
      <c r="E1" s="129"/>
      <c r="F1" s="129"/>
      <c r="G1" s="129"/>
    </row>
    <row r="2" s="75" customFormat="1" ht="21" spans="1:7">
      <c r="A2" s="150" t="s">
        <v>22</v>
      </c>
      <c r="B2" s="150" t="s">
        <v>42</v>
      </c>
      <c r="C2" s="150" t="s">
        <v>24</v>
      </c>
      <c r="D2" s="150" t="s">
        <v>26</v>
      </c>
      <c r="E2" s="150" t="s">
        <v>25</v>
      </c>
      <c r="F2" s="151" t="s">
        <v>43</v>
      </c>
      <c r="G2" s="150" t="s">
        <v>44</v>
      </c>
    </row>
    <row r="3" spans="1:7">
      <c r="A3" s="14" t="s">
        <v>2</v>
      </c>
      <c r="B3" s="7" t="s">
        <v>45</v>
      </c>
      <c r="C3" s="7">
        <v>2022363234</v>
      </c>
      <c r="D3" s="7" t="s">
        <v>46</v>
      </c>
      <c r="E3" s="7" t="s">
        <v>47</v>
      </c>
      <c r="F3" s="7" t="s">
        <v>48</v>
      </c>
      <c r="G3" s="7">
        <v>8</v>
      </c>
    </row>
    <row r="4" spans="1:7">
      <c r="A4" s="14"/>
      <c r="B4" s="7"/>
      <c r="C4" s="7"/>
      <c r="D4" s="7"/>
      <c r="E4" s="7" t="s">
        <v>49</v>
      </c>
      <c r="F4" s="7" t="s">
        <v>48</v>
      </c>
      <c r="G4" s="7"/>
    </row>
    <row r="5" spans="1:7">
      <c r="A5" s="14"/>
      <c r="B5" s="7"/>
      <c r="C5" s="7"/>
      <c r="D5" s="7"/>
      <c r="E5" s="7" t="s">
        <v>50</v>
      </c>
      <c r="F5" s="7" t="s">
        <v>48</v>
      </c>
      <c r="G5" s="7"/>
    </row>
    <row r="6" spans="1:7">
      <c r="A6" s="14"/>
      <c r="B6" s="7"/>
      <c r="C6" s="7"/>
      <c r="D6" s="7"/>
      <c r="E6" s="7" t="s">
        <v>51</v>
      </c>
      <c r="F6" s="7" t="s">
        <v>48</v>
      </c>
      <c r="G6" s="7"/>
    </row>
    <row r="7" spans="1:7">
      <c r="A7" s="14"/>
      <c r="B7" s="7"/>
      <c r="C7" s="7">
        <v>20223630</v>
      </c>
      <c r="D7" s="7" t="s">
        <v>52</v>
      </c>
      <c r="E7" s="7" t="s">
        <v>50</v>
      </c>
      <c r="F7" s="7" t="s">
        <v>48</v>
      </c>
      <c r="G7" s="7">
        <v>4</v>
      </c>
    </row>
    <row r="8" spans="1:7">
      <c r="A8" s="14"/>
      <c r="B8" s="7"/>
      <c r="C8" s="7"/>
      <c r="D8" s="7"/>
      <c r="E8" s="7" t="s">
        <v>51</v>
      </c>
      <c r="F8" s="7" t="s">
        <v>48</v>
      </c>
      <c r="G8" s="7"/>
    </row>
    <row r="9" spans="1:7">
      <c r="A9" s="14"/>
      <c r="B9" s="7"/>
      <c r="C9" s="7">
        <v>2022363232</v>
      </c>
      <c r="D9" s="7" t="s">
        <v>53</v>
      </c>
      <c r="E9" s="7" t="s">
        <v>50</v>
      </c>
      <c r="F9" s="7" t="s">
        <v>48</v>
      </c>
      <c r="G9" s="7">
        <v>4</v>
      </c>
    </row>
    <row r="10" spans="1:7">
      <c r="A10" s="14"/>
      <c r="B10" s="7"/>
      <c r="C10" s="7"/>
      <c r="D10" s="7"/>
      <c r="E10" s="7" t="s">
        <v>51</v>
      </c>
      <c r="F10" s="7" t="s">
        <v>48</v>
      </c>
      <c r="G10" s="7"/>
    </row>
    <row r="11" spans="1:7">
      <c r="A11" s="14"/>
      <c r="B11" s="7" t="s">
        <v>54</v>
      </c>
      <c r="C11" s="7">
        <v>2022363541</v>
      </c>
      <c r="D11" s="7" t="s">
        <v>55</v>
      </c>
      <c r="E11" s="7" t="s">
        <v>56</v>
      </c>
      <c r="F11" s="7" t="s">
        <v>48</v>
      </c>
      <c r="G11" s="7">
        <v>5</v>
      </c>
    </row>
    <row r="12" spans="1:7">
      <c r="A12" s="14"/>
      <c r="B12" s="7"/>
      <c r="C12" s="7"/>
      <c r="D12" s="7"/>
      <c r="E12" s="7" t="s">
        <v>57</v>
      </c>
      <c r="F12" s="7" t="s">
        <v>58</v>
      </c>
      <c r="G12" s="7"/>
    </row>
    <row r="13" spans="1:7">
      <c r="A13" s="14"/>
      <c r="B13" s="7"/>
      <c r="C13" s="7">
        <v>2022363530</v>
      </c>
      <c r="D13" s="7" t="s">
        <v>59</v>
      </c>
      <c r="E13" s="7" t="s">
        <v>60</v>
      </c>
      <c r="F13" s="7" t="s">
        <v>48</v>
      </c>
      <c r="G13" s="7">
        <v>2</v>
      </c>
    </row>
    <row r="14" spans="1:7">
      <c r="A14" s="14"/>
      <c r="B14" s="7" t="s">
        <v>61</v>
      </c>
      <c r="C14" s="7">
        <v>2022363636</v>
      </c>
      <c r="D14" s="7" t="s">
        <v>62</v>
      </c>
      <c r="E14" s="7" t="s">
        <v>63</v>
      </c>
      <c r="F14" s="7" t="s">
        <v>58</v>
      </c>
      <c r="G14" s="7">
        <v>3</v>
      </c>
    </row>
    <row r="15" spans="1:7">
      <c r="A15" s="14"/>
      <c r="B15" s="7" t="s">
        <v>64</v>
      </c>
      <c r="C15" s="7">
        <v>2022363716</v>
      </c>
      <c r="D15" s="7" t="s">
        <v>65</v>
      </c>
      <c r="E15" s="7" t="s">
        <v>66</v>
      </c>
      <c r="F15" s="7" t="s">
        <v>67</v>
      </c>
      <c r="G15" s="7">
        <v>5</v>
      </c>
    </row>
    <row r="16" spans="1:7">
      <c r="A16" s="14"/>
      <c r="B16" s="7"/>
      <c r="C16" s="7"/>
      <c r="D16" s="7"/>
      <c r="E16" s="7" t="s">
        <v>68</v>
      </c>
      <c r="F16" s="7" t="s">
        <v>69</v>
      </c>
      <c r="G16" s="7"/>
    </row>
    <row r="17" spans="1:7">
      <c r="A17" s="14"/>
      <c r="B17" s="7"/>
      <c r="C17" s="7">
        <v>2022363719</v>
      </c>
      <c r="D17" s="7" t="s">
        <v>70</v>
      </c>
      <c r="E17" s="7" t="s">
        <v>66</v>
      </c>
      <c r="F17" s="7" t="s">
        <v>67</v>
      </c>
      <c r="G17" s="7">
        <v>5</v>
      </c>
    </row>
    <row r="18" spans="1:7">
      <c r="A18" s="14"/>
      <c r="B18" s="7"/>
      <c r="C18" s="7"/>
      <c r="D18" s="7"/>
      <c r="E18" s="7" t="s">
        <v>68</v>
      </c>
      <c r="F18" s="7" t="s">
        <v>69</v>
      </c>
      <c r="G18" s="7"/>
    </row>
    <row r="19" spans="1:7">
      <c r="A19" s="14"/>
      <c r="B19" s="7"/>
      <c r="C19" s="7">
        <v>2022363726</v>
      </c>
      <c r="D19" s="7" t="s">
        <v>71</v>
      </c>
      <c r="E19" s="7" t="s">
        <v>72</v>
      </c>
      <c r="F19" s="7" t="s">
        <v>48</v>
      </c>
      <c r="G19" s="7">
        <v>6</v>
      </c>
    </row>
    <row r="20" spans="1:7">
      <c r="A20" s="14"/>
      <c r="B20" s="7"/>
      <c r="C20" s="7"/>
      <c r="D20" s="7"/>
      <c r="E20" s="7" t="s">
        <v>73</v>
      </c>
      <c r="F20" s="7" t="s">
        <v>74</v>
      </c>
      <c r="G20" s="7"/>
    </row>
    <row r="21" spans="1:7">
      <c r="A21" s="14"/>
      <c r="B21" s="7" t="s">
        <v>75</v>
      </c>
      <c r="C21" s="7">
        <v>2023363119</v>
      </c>
      <c r="D21" s="7" t="s">
        <v>76</v>
      </c>
      <c r="E21" s="7" t="s">
        <v>77</v>
      </c>
      <c r="F21" s="7" t="s">
        <v>78</v>
      </c>
      <c r="G21" s="7">
        <v>5</v>
      </c>
    </row>
    <row r="22" spans="1:7">
      <c r="A22" s="14"/>
      <c r="B22" s="7"/>
      <c r="C22" s="7"/>
      <c r="D22" s="7"/>
      <c r="E22" s="7" t="s">
        <v>79</v>
      </c>
      <c r="F22" s="7" t="s">
        <v>80</v>
      </c>
      <c r="G22" s="7"/>
    </row>
    <row r="23" spans="1:7">
      <c r="A23" s="14"/>
      <c r="B23" s="7"/>
      <c r="C23" s="7">
        <v>2023363108</v>
      </c>
      <c r="D23" s="7" t="s">
        <v>81</v>
      </c>
      <c r="E23" s="7" t="s">
        <v>77</v>
      </c>
      <c r="F23" s="7" t="s">
        <v>78</v>
      </c>
      <c r="G23" s="7">
        <v>5</v>
      </c>
    </row>
    <row r="24" spans="1:7">
      <c r="A24" s="14"/>
      <c r="B24" s="7"/>
      <c r="C24" s="7"/>
      <c r="D24" s="7"/>
      <c r="E24" s="7" t="s">
        <v>79</v>
      </c>
      <c r="F24" s="7" t="s">
        <v>80</v>
      </c>
      <c r="G24" s="7"/>
    </row>
    <row r="25" spans="1:7">
      <c r="A25" s="14"/>
      <c r="B25" s="7" t="s">
        <v>82</v>
      </c>
      <c r="C25" s="7">
        <v>2024363119</v>
      </c>
      <c r="D25" s="7" t="s">
        <v>83</v>
      </c>
      <c r="E25" s="7" t="s">
        <v>84</v>
      </c>
      <c r="F25" s="7" t="s">
        <v>85</v>
      </c>
      <c r="G25" s="7">
        <v>2</v>
      </c>
    </row>
    <row r="26" spans="1:7">
      <c r="A26" s="14"/>
      <c r="B26" s="7"/>
      <c r="C26" s="7">
        <v>2024363127</v>
      </c>
      <c r="D26" s="7" t="s">
        <v>86</v>
      </c>
      <c r="E26" s="7" t="s">
        <v>84</v>
      </c>
      <c r="F26" s="7" t="s">
        <v>85</v>
      </c>
      <c r="G26" s="7">
        <v>2</v>
      </c>
    </row>
    <row r="27" spans="1:7">
      <c r="A27" s="14"/>
      <c r="B27" s="7" t="s">
        <v>87</v>
      </c>
      <c r="C27" s="7">
        <v>2023363227</v>
      </c>
      <c r="D27" s="7" t="s">
        <v>88</v>
      </c>
      <c r="E27" s="7" t="s">
        <v>89</v>
      </c>
      <c r="F27" s="7" t="s">
        <v>90</v>
      </c>
      <c r="G27" s="7">
        <v>3</v>
      </c>
    </row>
    <row r="28" spans="1:7">
      <c r="A28" s="14"/>
      <c r="B28" s="7" t="s">
        <v>91</v>
      </c>
      <c r="C28" s="7">
        <v>2024363441</v>
      </c>
      <c r="D28" s="7" t="s">
        <v>92</v>
      </c>
      <c r="E28" s="7" t="s">
        <v>93</v>
      </c>
      <c r="F28" s="7" t="s">
        <v>85</v>
      </c>
      <c r="G28" s="7">
        <v>9</v>
      </c>
    </row>
    <row r="29" spans="1:7">
      <c r="A29" s="14"/>
      <c r="B29" s="7"/>
      <c r="C29" s="7"/>
      <c r="D29" s="7"/>
      <c r="E29" s="7" t="s">
        <v>89</v>
      </c>
      <c r="F29" s="7" t="s">
        <v>90</v>
      </c>
      <c r="G29" s="7"/>
    </row>
    <row r="30" spans="1:7">
      <c r="A30" s="14"/>
      <c r="B30" s="7"/>
      <c r="C30" s="7"/>
      <c r="D30" s="7"/>
      <c r="E30" s="7" t="s">
        <v>94</v>
      </c>
      <c r="F30" s="7" t="s">
        <v>67</v>
      </c>
      <c r="G30" s="7"/>
    </row>
    <row r="31" spans="1:7">
      <c r="A31" s="14"/>
      <c r="B31" s="7"/>
      <c r="C31" s="7"/>
      <c r="D31" s="7"/>
      <c r="E31" s="7" t="s">
        <v>95</v>
      </c>
      <c r="F31" s="7" t="s">
        <v>67</v>
      </c>
      <c r="G31" s="7"/>
    </row>
    <row r="32" spans="1:7">
      <c r="A32" s="14"/>
      <c r="B32" s="7"/>
      <c r="C32" s="7">
        <v>2024363434</v>
      </c>
      <c r="D32" s="7" t="s">
        <v>96</v>
      </c>
      <c r="E32" s="7" t="s">
        <v>93</v>
      </c>
      <c r="F32" s="7" t="s">
        <v>85</v>
      </c>
      <c r="G32" s="7">
        <v>5</v>
      </c>
    </row>
    <row r="33" spans="1:7">
      <c r="A33" s="14"/>
      <c r="B33" s="7"/>
      <c r="C33" s="7"/>
      <c r="D33" s="7"/>
      <c r="E33" s="7" t="s">
        <v>89</v>
      </c>
      <c r="F33" s="7" t="s">
        <v>90</v>
      </c>
      <c r="G33" s="7"/>
    </row>
    <row r="34" spans="1:7">
      <c r="A34" s="14"/>
      <c r="B34" s="7"/>
      <c r="C34" s="7">
        <v>2024363423</v>
      </c>
      <c r="D34" s="7" t="s">
        <v>97</v>
      </c>
      <c r="E34" s="7" t="s">
        <v>93</v>
      </c>
      <c r="F34" s="7" t="s">
        <v>85</v>
      </c>
      <c r="G34" s="7">
        <v>5</v>
      </c>
    </row>
    <row r="35" spans="1:7">
      <c r="A35" s="14"/>
      <c r="B35" s="7"/>
      <c r="C35" s="7"/>
      <c r="D35" s="7"/>
      <c r="E35" s="7" t="s">
        <v>89</v>
      </c>
      <c r="F35" s="7" t="s">
        <v>90</v>
      </c>
      <c r="G35" s="7"/>
    </row>
    <row r="36" spans="1:7">
      <c r="A36" s="14"/>
      <c r="B36" s="7"/>
      <c r="C36" s="7">
        <v>2024363429</v>
      </c>
      <c r="D36" s="7" t="s">
        <v>98</v>
      </c>
      <c r="E36" s="7" t="s">
        <v>93</v>
      </c>
      <c r="F36" s="7" t="s">
        <v>85</v>
      </c>
      <c r="G36" s="7">
        <v>5</v>
      </c>
    </row>
    <row r="37" spans="1:7">
      <c r="A37" s="14"/>
      <c r="B37" s="7"/>
      <c r="C37" s="7"/>
      <c r="D37" s="7"/>
      <c r="E37" s="7" t="s">
        <v>89</v>
      </c>
      <c r="F37" s="7" t="s">
        <v>90</v>
      </c>
      <c r="G37" s="7"/>
    </row>
    <row r="38" spans="1:7">
      <c r="A38" s="14"/>
      <c r="B38" s="7"/>
      <c r="C38" s="7">
        <v>2024363438</v>
      </c>
      <c r="D38" s="7" t="s">
        <v>99</v>
      </c>
      <c r="E38" s="7" t="s">
        <v>93</v>
      </c>
      <c r="F38" s="7" t="s">
        <v>85</v>
      </c>
      <c r="G38" s="7">
        <v>5</v>
      </c>
    </row>
    <row r="39" spans="1:7">
      <c r="A39" s="14"/>
      <c r="B39" s="7"/>
      <c r="C39" s="7"/>
      <c r="D39" s="7"/>
      <c r="E39" s="7" t="s">
        <v>89</v>
      </c>
      <c r="F39" s="7" t="s">
        <v>90</v>
      </c>
      <c r="G39" s="7"/>
    </row>
    <row r="40" spans="1:7">
      <c r="A40" s="14"/>
      <c r="B40" s="7"/>
      <c r="C40" s="7">
        <v>2024363412</v>
      </c>
      <c r="D40" s="7" t="s">
        <v>100</v>
      </c>
      <c r="E40" s="7" t="s">
        <v>93</v>
      </c>
      <c r="F40" s="7" t="s">
        <v>85</v>
      </c>
      <c r="G40" s="7">
        <v>5</v>
      </c>
    </row>
    <row r="41" spans="1:7">
      <c r="A41" s="14"/>
      <c r="B41" s="7"/>
      <c r="C41" s="7"/>
      <c r="D41" s="7"/>
      <c r="E41" s="7" t="s">
        <v>89</v>
      </c>
      <c r="F41" s="7" t="s">
        <v>90</v>
      </c>
      <c r="G41" s="7"/>
    </row>
    <row r="42" spans="1:7">
      <c r="A42" s="14"/>
      <c r="B42" s="7"/>
      <c r="C42" s="7">
        <v>2024363426</v>
      </c>
      <c r="D42" s="7" t="s">
        <v>101</v>
      </c>
      <c r="E42" s="7" t="s">
        <v>93</v>
      </c>
      <c r="F42" s="7" t="s">
        <v>85</v>
      </c>
      <c r="G42" s="7">
        <v>5</v>
      </c>
    </row>
    <row r="43" spans="1:7">
      <c r="A43" s="14"/>
      <c r="B43" s="7"/>
      <c r="C43" s="7"/>
      <c r="D43" s="7"/>
      <c r="E43" s="7" t="s">
        <v>89</v>
      </c>
      <c r="F43" s="7" t="s">
        <v>90</v>
      </c>
      <c r="G43" s="7"/>
    </row>
    <row r="44" spans="1:7">
      <c r="A44" s="14"/>
      <c r="B44" s="7"/>
      <c r="C44" s="7">
        <v>2024363436</v>
      </c>
      <c r="D44" s="7" t="s">
        <v>102</v>
      </c>
      <c r="E44" s="7" t="s">
        <v>93</v>
      </c>
      <c r="F44" s="7" t="s">
        <v>85</v>
      </c>
      <c r="G44" s="7">
        <v>5</v>
      </c>
    </row>
    <row r="45" spans="1:7">
      <c r="A45" s="14"/>
      <c r="B45" s="7"/>
      <c r="C45" s="7"/>
      <c r="D45" s="7"/>
      <c r="E45" s="7" t="s">
        <v>89</v>
      </c>
      <c r="F45" s="7" t="s">
        <v>90</v>
      </c>
      <c r="G45" s="7"/>
    </row>
    <row r="46" spans="1:7">
      <c r="A46" s="14"/>
      <c r="B46" s="7"/>
      <c r="C46" s="7">
        <v>2024363427</v>
      </c>
      <c r="D46" s="7" t="s">
        <v>103</v>
      </c>
      <c r="E46" s="7" t="s">
        <v>93</v>
      </c>
      <c r="F46" s="7" t="s">
        <v>85</v>
      </c>
      <c r="G46" s="7">
        <v>5</v>
      </c>
    </row>
    <row r="47" spans="1:7">
      <c r="A47" s="14"/>
      <c r="B47" s="7"/>
      <c r="C47" s="7"/>
      <c r="D47" s="7"/>
      <c r="E47" s="7" t="s">
        <v>89</v>
      </c>
      <c r="F47" s="7" t="s">
        <v>90</v>
      </c>
      <c r="G47" s="7"/>
    </row>
    <row r="48" spans="1:7">
      <c r="A48" s="14"/>
      <c r="B48" s="7"/>
      <c r="C48" s="7">
        <v>2024363428</v>
      </c>
      <c r="D48" s="7" t="s">
        <v>104</v>
      </c>
      <c r="E48" s="7" t="s">
        <v>93</v>
      </c>
      <c r="F48" s="7" t="s">
        <v>85</v>
      </c>
      <c r="G48" s="7">
        <v>5</v>
      </c>
    </row>
    <row r="49" spans="1:7">
      <c r="A49" s="14"/>
      <c r="B49" s="7"/>
      <c r="C49" s="7"/>
      <c r="D49" s="7"/>
      <c r="E49" s="7" t="s">
        <v>89</v>
      </c>
      <c r="F49" s="7" t="s">
        <v>90</v>
      </c>
      <c r="G49" s="7"/>
    </row>
    <row r="50" spans="1:7">
      <c r="A50" s="14"/>
      <c r="B50" s="7"/>
      <c r="C50" s="7">
        <v>2024363402</v>
      </c>
      <c r="D50" s="7" t="s">
        <v>105</v>
      </c>
      <c r="E50" s="7" t="s">
        <v>94</v>
      </c>
      <c r="F50" s="7" t="s">
        <v>67</v>
      </c>
      <c r="G50" s="7">
        <v>4</v>
      </c>
    </row>
    <row r="51" spans="1:7">
      <c r="A51" s="14"/>
      <c r="B51" s="7"/>
      <c r="C51" s="7"/>
      <c r="D51" s="7"/>
      <c r="E51" s="7" t="s">
        <v>95</v>
      </c>
      <c r="F51" s="7" t="s">
        <v>67</v>
      </c>
      <c r="G51" s="7"/>
    </row>
    <row r="52" spans="1:7">
      <c r="A52" s="14"/>
      <c r="B52" s="7"/>
      <c r="C52" s="7">
        <v>2024363420</v>
      </c>
      <c r="D52" s="7" t="s">
        <v>106</v>
      </c>
      <c r="E52" s="7" t="s">
        <v>94</v>
      </c>
      <c r="F52" s="7" t="s">
        <v>67</v>
      </c>
      <c r="G52" s="7">
        <v>4</v>
      </c>
    </row>
    <row r="53" spans="1:7">
      <c r="A53" s="14"/>
      <c r="B53" s="7"/>
      <c r="C53" s="7"/>
      <c r="D53" s="7"/>
      <c r="E53" s="7" t="s">
        <v>95</v>
      </c>
      <c r="F53" s="7" t="s">
        <v>67</v>
      </c>
      <c r="G53" s="7"/>
    </row>
    <row r="54" spans="1:7">
      <c r="A54" s="14"/>
      <c r="B54" s="7"/>
      <c r="C54" s="7">
        <v>2024363430</v>
      </c>
      <c r="D54" s="7" t="s">
        <v>107</v>
      </c>
      <c r="E54" s="7" t="s">
        <v>94</v>
      </c>
      <c r="F54" s="7" t="s">
        <v>67</v>
      </c>
      <c r="G54" s="7">
        <v>4</v>
      </c>
    </row>
    <row r="55" spans="1:7">
      <c r="A55" s="14"/>
      <c r="B55" s="7"/>
      <c r="C55" s="7"/>
      <c r="D55" s="7"/>
      <c r="E55" s="7" t="s">
        <v>95</v>
      </c>
      <c r="F55" s="7" t="s">
        <v>67</v>
      </c>
      <c r="G55" s="7"/>
    </row>
    <row r="56" spans="1:7">
      <c r="A56" s="14"/>
      <c r="B56" s="7"/>
      <c r="C56" s="7">
        <v>2024363404</v>
      </c>
      <c r="D56" s="7" t="s">
        <v>108</v>
      </c>
      <c r="E56" s="7" t="s">
        <v>94</v>
      </c>
      <c r="F56" s="7" t="s">
        <v>67</v>
      </c>
      <c r="G56" s="7">
        <v>4</v>
      </c>
    </row>
    <row r="57" spans="1:7">
      <c r="A57" s="14"/>
      <c r="B57" s="7"/>
      <c r="C57" s="7"/>
      <c r="D57" s="7"/>
      <c r="E57" s="7" t="s">
        <v>95</v>
      </c>
      <c r="F57" s="7" t="s">
        <v>67</v>
      </c>
      <c r="G57" s="7"/>
    </row>
    <row r="58" spans="1:7">
      <c r="A58" s="14"/>
      <c r="B58" s="7" t="s">
        <v>109</v>
      </c>
      <c r="C58" s="7">
        <v>2024363631</v>
      </c>
      <c r="D58" s="7" t="s">
        <v>110</v>
      </c>
      <c r="E58" s="7" t="s">
        <v>95</v>
      </c>
      <c r="F58" s="7" t="s">
        <v>80</v>
      </c>
      <c r="G58" s="7">
        <v>2</v>
      </c>
    </row>
    <row r="59" spans="1:7">
      <c r="A59" s="14"/>
      <c r="B59" s="7"/>
      <c r="C59" s="7">
        <v>2024363643</v>
      </c>
      <c r="D59" s="7" t="s">
        <v>111</v>
      </c>
      <c r="E59" s="7" t="s">
        <v>89</v>
      </c>
      <c r="F59" s="7" t="s">
        <v>58</v>
      </c>
      <c r="G59" s="7">
        <v>3</v>
      </c>
    </row>
    <row r="60" spans="1:7">
      <c r="A60" s="14"/>
      <c r="B60" s="7"/>
      <c r="C60" s="7">
        <v>2024363612</v>
      </c>
      <c r="D60" s="7" t="s">
        <v>112</v>
      </c>
      <c r="E60" s="7" t="s">
        <v>89</v>
      </c>
      <c r="F60" s="7" t="s">
        <v>58</v>
      </c>
      <c r="G60" s="7">
        <v>3</v>
      </c>
    </row>
    <row r="61" spans="1:7">
      <c r="A61" s="14"/>
      <c r="B61" s="7" t="s">
        <v>113</v>
      </c>
      <c r="C61" s="7">
        <v>2024364138</v>
      </c>
      <c r="D61" s="7" t="s">
        <v>114</v>
      </c>
      <c r="E61" s="7" t="s">
        <v>115</v>
      </c>
      <c r="F61" s="7" t="s">
        <v>67</v>
      </c>
      <c r="G61" s="7">
        <v>4</v>
      </c>
    </row>
    <row r="62" spans="1:7">
      <c r="A62" s="14"/>
      <c r="B62" s="7"/>
      <c r="C62" s="7"/>
      <c r="D62" s="7"/>
      <c r="E62" s="7" t="s">
        <v>116</v>
      </c>
      <c r="F62" s="7" t="s">
        <v>67</v>
      </c>
      <c r="G62" s="7"/>
    </row>
    <row r="63" spans="1:7">
      <c r="A63" s="14"/>
      <c r="B63" s="7" t="s">
        <v>117</v>
      </c>
      <c r="C63" s="7">
        <v>2024364219</v>
      </c>
      <c r="D63" s="7" t="s">
        <v>118</v>
      </c>
      <c r="E63" s="7" t="s">
        <v>119</v>
      </c>
      <c r="F63" s="7" t="s">
        <v>67</v>
      </c>
      <c r="G63" s="7">
        <v>4</v>
      </c>
    </row>
    <row r="64" spans="1:7">
      <c r="A64" s="14"/>
      <c r="B64" s="7"/>
      <c r="C64" s="7"/>
      <c r="D64" s="7"/>
      <c r="E64" s="7" t="s">
        <v>120</v>
      </c>
      <c r="F64" s="7" t="s">
        <v>67</v>
      </c>
      <c r="G64" s="7"/>
    </row>
    <row r="65" spans="1:7">
      <c r="A65" s="14"/>
      <c r="B65" s="7"/>
      <c r="C65" s="7">
        <v>2024364221</v>
      </c>
      <c r="D65" s="7" t="s">
        <v>121</v>
      </c>
      <c r="E65" s="7" t="s">
        <v>119</v>
      </c>
      <c r="F65" s="7" t="s">
        <v>67</v>
      </c>
      <c r="G65" s="7">
        <v>4</v>
      </c>
    </row>
    <row r="66" spans="1:7">
      <c r="A66" s="14"/>
      <c r="B66" s="7"/>
      <c r="C66" s="7"/>
      <c r="D66" s="7"/>
      <c r="E66" s="7" t="s">
        <v>120</v>
      </c>
      <c r="F66" s="7" t="s">
        <v>67</v>
      </c>
      <c r="G66" s="7"/>
    </row>
    <row r="67" spans="1:7">
      <c r="A67" s="7" t="s">
        <v>4</v>
      </c>
      <c r="B67" s="7" t="s">
        <v>122</v>
      </c>
      <c r="C67" s="7">
        <v>2024293316</v>
      </c>
      <c r="D67" s="7" t="s">
        <v>123</v>
      </c>
      <c r="E67" s="7" t="s">
        <v>124</v>
      </c>
      <c r="F67" s="7" t="s">
        <v>125</v>
      </c>
      <c r="G67" s="7">
        <v>4</v>
      </c>
    </row>
    <row r="68" spans="1:7">
      <c r="A68" s="7"/>
      <c r="B68" s="7"/>
      <c r="C68" s="7"/>
      <c r="D68" s="7"/>
      <c r="E68" s="7" t="s">
        <v>126</v>
      </c>
      <c r="F68" s="7" t="s">
        <v>125</v>
      </c>
      <c r="G68" s="7"/>
    </row>
    <row r="69" spans="1:7">
      <c r="A69" s="7"/>
      <c r="B69" s="7"/>
      <c r="C69" s="7">
        <v>2024293328</v>
      </c>
      <c r="D69" s="7" t="s">
        <v>127</v>
      </c>
      <c r="E69" s="7" t="s">
        <v>126</v>
      </c>
      <c r="F69" s="7" t="s">
        <v>125</v>
      </c>
      <c r="G69" s="7">
        <v>2</v>
      </c>
    </row>
    <row r="70" spans="1:7">
      <c r="A70" s="7"/>
      <c r="B70" s="7"/>
      <c r="C70" s="7">
        <v>2024293312</v>
      </c>
      <c r="D70" s="7" t="s">
        <v>128</v>
      </c>
      <c r="E70" s="7" t="s">
        <v>95</v>
      </c>
      <c r="F70" s="7" t="s">
        <v>125</v>
      </c>
      <c r="G70" s="7">
        <v>2</v>
      </c>
    </row>
    <row r="71" spans="1:7">
      <c r="A71" s="7"/>
      <c r="B71" s="7"/>
      <c r="C71" s="7">
        <v>2024293317</v>
      </c>
      <c r="D71" s="7" t="s">
        <v>129</v>
      </c>
      <c r="E71" s="7" t="s">
        <v>95</v>
      </c>
      <c r="F71" s="7" t="s">
        <v>125</v>
      </c>
      <c r="G71" s="7">
        <v>2</v>
      </c>
    </row>
    <row r="72" spans="1:7">
      <c r="A72" s="7"/>
      <c r="B72" s="7"/>
      <c r="C72" s="7">
        <v>2024293315</v>
      </c>
      <c r="D72" s="7" t="s">
        <v>130</v>
      </c>
      <c r="E72" s="7" t="s">
        <v>95</v>
      </c>
      <c r="F72" s="7" t="s">
        <v>125</v>
      </c>
      <c r="G72" s="7">
        <v>2</v>
      </c>
    </row>
    <row r="73" spans="1:7">
      <c r="A73" s="7"/>
      <c r="B73" s="7"/>
      <c r="C73" s="7">
        <v>2024293313</v>
      </c>
      <c r="D73" s="7" t="s">
        <v>131</v>
      </c>
      <c r="E73" s="7" t="s">
        <v>95</v>
      </c>
      <c r="F73" s="7" t="s">
        <v>125</v>
      </c>
      <c r="G73" s="7">
        <v>2</v>
      </c>
    </row>
    <row r="74" spans="1:7">
      <c r="A74" s="7"/>
      <c r="B74" s="7"/>
      <c r="C74" s="7">
        <v>2024293338</v>
      </c>
      <c r="D74" s="7" t="s">
        <v>132</v>
      </c>
      <c r="E74" s="7" t="s">
        <v>95</v>
      </c>
      <c r="F74" s="7" t="s">
        <v>125</v>
      </c>
      <c r="G74" s="7">
        <v>2</v>
      </c>
    </row>
    <row r="75" spans="1:7">
      <c r="A75" s="7"/>
      <c r="B75" s="7" t="s">
        <v>133</v>
      </c>
      <c r="C75" s="7">
        <v>2024303125</v>
      </c>
      <c r="D75" s="7" t="s">
        <v>134</v>
      </c>
      <c r="E75" s="7" t="s">
        <v>135</v>
      </c>
      <c r="F75" s="7" t="s">
        <v>125</v>
      </c>
      <c r="G75" s="7">
        <v>4</v>
      </c>
    </row>
    <row r="76" spans="1:7">
      <c r="A76" s="7"/>
      <c r="B76" s="7"/>
      <c r="C76" s="7"/>
      <c r="D76" s="7"/>
      <c r="E76" s="7" t="s">
        <v>136</v>
      </c>
      <c r="F76" s="7" t="s">
        <v>125</v>
      </c>
      <c r="G76" s="7"/>
    </row>
    <row r="77" spans="1:7">
      <c r="A77" s="7"/>
      <c r="B77" s="7"/>
      <c r="C77" s="7">
        <v>2024303110</v>
      </c>
      <c r="D77" s="7" t="s">
        <v>137</v>
      </c>
      <c r="E77" s="7" t="s">
        <v>135</v>
      </c>
      <c r="F77" s="7" t="s">
        <v>125</v>
      </c>
      <c r="G77" s="7">
        <v>4</v>
      </c>
    </row>
    <row r="78" spans="1:7">
      <c r="A78" s="7"/>
      <c r="B78" s="7"/>
      <c r="C78" s="7"/>
      <c r="D78" s="7"/>
      <c r="E78" s="7" t="s">
        <v>136</v>
      </c>
      <c r="F78" s="7" t="s">
        <v>125</v>
      </c>
      <c r="G78" s="7"/>
    </row>
    <row r="79" spans="1:7">
      <c r="A79" s="7"/>
      <c r="B79" s="7"/>
      <c r="C79" s="7">
        <v>2024303132</v>
      </c>
      <c r="D79" s="7" t="s">
        <v>138</v>
      </c>
      <c r="E79" s="7" t="s">
        <v>135</v>
      </c>
      <c r="F79" s="7" t="s">
        <v>125</v>
      </c>
      <c r="G79" s="7">
        <v>4</v>
      </c>
    </row>
    <row r="80" spans="1:7">
      <c r="A80" s="7"/>
      <c r="B80" s="7"/>
      <c r="C80" s="7"/>
      <c r="D80" s="7"/>
      <c r="E80" s="7" t="s">
        <v>136</v>
      </c>
      <c r="F80" s="7" t="s">
        <v>125</v>
      </c>
      <c r="G80" s="7"/>
    </row>
    <row r="81" spans="1:7">
      <c r="A81" s="7"/>
      <c r="B81" s="7"/>
      <c r="C81" s="7">
        <v>2024303142</v>
      </c>
      <c r="D81" s="7" t="s">
        <v>139</v>
      </c>
      <c r="E81" s="7" t="s">
        <v>135</v>
      </c>
      <c r="F81" s="7" t="s">
        <v>125</v>
      </c>
      <c r="G81" s="7">
        <v>4</v>
      </c>
    </row>
    <row r="82" spans="1:7">
      <c r="A82" s="7"/>
      <c r="B82" s="7"/>
      <c r="C82" s="7"/>
      <c r="D82" s="7"/>
      <c r="E82" s="7" t="s">
        <v>136</v>
      </c>
      <c r="F82" s="7" t="s">
        <v>125</v>
      </c>
      <c r="G82" s="7"/>
    </row>
    <row r="83" spans="1:7">
      <c r="A83" s="7"/>
      <c r="B83" s="7"/>
      <c r="C83" s="7">
        <v>2024303102</v>
      </c>
      <c r="D83" s="7" t="s">
        <v>140</v>
      </c>
      <c r="E83" s="7" t="s">
        <v>135</v>
      </c>
      <c r="F83" s="7" t="s">
        <v>125</v>
      </c>
      <c r="G83" s="7">
        <v>4</v>
      </c>
    </row>
    <row r="84" spans="1:7">
      <c r="A84" s="7"/>
      <c r="B84" s="7"/>
      <c r="C84" s="7"/>
      <c r="D84" s="7"/>
      <c r="E84" s="7" t="s">
        <v>136</v>
      </c>
      <c r="F84" s="7" t="s">
        <v>125</v>
      </c>
      <c r="G84" s="7"/>
    </row>
    <row r="85" spans="1:7">
      <c r="A85" s="7"/>
      <c r="B85" s="7"/>
      <c r="C85" s="7">
        <v>2024303121</v>
      </c>
      <c r="D85" s="7" t="s">
        <v>141</v>
      </c>
      <c r="E85" s="7" t="s">
        <v>135</v>
      </c>
      <c r="F85" s="7" t="s">
        <v>125</v>
      </c>
      <c r="G85" s="7">
        <v>4</v>
      </c>
    </row>
    <row r="86" spans="1:7">
      <c r="A86" s="7"/>
      <c r="B86" s="7"/>
      <c r="C86" s="7"/>
      <c r="D86" s="7"/>
      <c r="E86" s="7" t="s">
        <v>136</v>
      </c>
      <c r="F86" s="7" t="s">
        <v>125</v>
      </c>
      <c r="G86" s="7"/>
    </row>
    <row r="87" spans="1:7">
      <c r="A87" s="7"/>
      <c r="B87" s="7"/>
      <c r="C87" s="7">
        <v>2024303104</v>
      </c>
      <c r="D87" s="7" t="s">
        <v>142</v>
      </c>
      <c r="E87" s="7" t="s">
        <v>135</v>
      </c>
      <c r="F87" s="7" t="s">
        <v>125</v>
      </c>
      <c r="G87" s="7">
        <v>4</v>
      </c>
    </row>
    <row r="88" spans="1:7">
      <c r="A88" s="7"/>
      <c r="B88" s="7"/>
      <c r="C88" s="7"/>
      <c r="D88" s="7"/>
      <c r="E88" s="7" t="s">
        <v>136</v>
      </c>
      <c r="F88" s="7" t="s">
        <v>125</v>
      </c>
      <c r="G88" s="7"/>
    </row>
    <row r="89" spans="1:7">
      <c r="A89" s="7"/>
      <c r="B89" s="7"/>
      <c r="C89" s="7">
        <v>2024303120</v>
      </c>
      <c r="D89" s="7" t="s">
        <v>143</v>
      </c>
      <c r="E89" s="7" t="s">
        <v>135</v>
      </c>
      <c r="F89" s="7" t="s">
        <v>125</v>
      </c>
      <c r="G89" s="7">
        <v>4</v>
      </c>
    </row>
    <row r="90" spans="1:7">
      <c r="A90" s="7"/>
      <c r="B90" s="7"/>
      <c r="C90" s="7"/>
      <c r="D90" s="7"/>
      <c r="E90" s="7" t="s">
        <v>136</v>
      </c>
      <c r="F90" s="7" t="s">
        <v>125</v>
      </c>
      <c r="G90" s="7"/>
    </row>
    <row r="91" spans="1:7">
      <c r="A91" s="7"/>
      <c r="B91" s="7"/>
      <c r="C91" s="7">
        <v>2024303122</v>
      </c>
      <c r="D91" s="7" t="s">
        <v>144</v>
      </c>
      <c r="E91" s="7" t="s">
        <v>135</v>
      </c>
      <c r="F91" s="7" t="s">
        <v>125</v>
      </c>
      <c r="G91" s="7">
        <v>4</v>
      </c>
    </row>
    <row r="92" spans="1:7">
      <c r="A92" s="7"/>
      <c r="B92" s="7"/>
      <c r="C92" s="7"/>
      <c r="D92" s="7"/>
      <c r="E92" s="7" t="s">
        <v>136</v>
      </c>
      <c r="F92" s="7" t="s">
        <v>125</v>
      </c>
      <c r="G92" s="7"/>
    </row>
    <row r="93" spans="1:7">
      <c r="A93" s="7"/>
      <c r="B93" s="7"/>
      <c r="C93" s="7">
        <v>2024303103</v>
      </c>
      <c r="D93" s="7" t="s">
        <v>145</v>
      </c>
      <c r="E93" s="7" t="s">
        <v>135</v>
      </c>
      <c r="F93" s="7" t="s">
        <v>125</v>
      </c>
      <c r="G93" s="7">
        <v>7</v>
      </c>
    </row>
    <row r="94" spans="1:7">
      <c r="A94" s="7"/>
      <c r="B94" s="7"/>
      <c r="C94" s="7"/>
      <c r="D94" s="7"/>
      <c r="E94" s="7" t="s">
        <v>136</v>
      </c>
      <c r="F94" s="7" t="s">
        <v>125</v>
      </c>
      <c r="G94" s="7"/>
    </row>
    <row r="95" spans="1:7">
      <c r="A95" s="7"/>
      <c r="B95" s="7"/>
      <c r="C95" s="7"/>
      <c r="D95" s="7"/>
      <c r="E95" s="7" t="s">
        <v>146</v>
      </c>
      <c r="F95" s="7" t="s">
        <v>147</v>
      </c>
      <c r="G95" s="7"/>
    </row>
    <row r="96" spans="1:7">
      <c r="A96" s="7"/>
      <c r="B96" s="7"/>
      <c r="C96" s="7">
        <v>2024303101</v>
      </c>
      <c r="D96" s="7" t="s">
        <v>148</v>
      </c>
      <c r="E96" s="7" t="s">
        <v>149</v>
      </c>
      <c r="F96" s="7" t="s">
        <v>150</v>
      </c>
      <c r="G96" s="7">
        <v>2</v>
      </c>
    </row>
    <row r="97" spans="1:7">
      <c r="A97" s="7"/>
      <c r="B97" s="7" t="s">
        <v>151</v>
      </c>
      <c r="C97" s="7">
        <v>2024293236</v>
      </c>
      <c r="D97" s="7" t="s">
        <v>152</v>
      </c>
      <c r="E97" s="7" t="s">
        <v>153</v>
      </c>
      <c r="F97" s="7" t="s">
        <v>125</v>
      </c>
      <c r="G97" s="7">
        <v>2</v>
      </c>
    </row>
    <row r="98" spans="1:7">
      <c r="A98" s="7"/>
      <c r="B98" s="7"/>
      <c r="C98" s="7">
        <v>2024293237</v>
      </c>
      <c r="D98" s="7" t="s">
        <v>154</v>
      </c>
      <c r="E98" s="7" t="s">
        <v>153</v>
      </c>
      <c r="F98" s="7" t="s">
        <v>125</v>
      </c>
      <c r="G98" s="7">
        <v>2</v>
      </c>
    </row>
    <row r="99" spans="1:7">
      <c r="A99" s="7"/>
      <c r="B99" s="7"/>
      <c r="C99" s="7">
        <v>2024293242</v>
      </c>
      <c r="D99" s="7" t="s">
        <v>155</v>
      </c>
      <c r="E99" s="7" t="s">
        <v>153</v>
      </c>
      <c r="F99" s="7" t="s">
        <v>125</v>
      </c>
      <c r="G99" s="7">
        <v>2</v>
      </c>
    </row>
    <row r="100" spans="1:7">
      <c r="A100" s="7"/>
      <c r="B100" s="7" t="s">
        <v>156</v>
      </c>
      <c r="C100" s="7">
        <v>2024293117</v>
      </c>
      <c r="D100" s="7" t="s">
        <v>157</v>
      </c>
      <c r="E100" s="7" t="s">
        <v>95</v>
      </c>
      <c r="F100" s="7" t="s">
        <v>125</v>
      </c>
      <c r="G100" s="7">
        <v>2</v>
      </c>
    </row>
    <row r="101" spans="1:7">
      <c r="A101" s="7"/>
      <c r="B101" s="7"/>
      <c r="C101" s="7">
        <v>2024293102</v>
      </c>
      <c r="D101" s="7" t="s">
        <v>158</v>
      </c>
      <c r="E101" s="7" t="s">
        <v>95</v>
      </c>
      <c r="F101" s="7" t="s">
        <v>125</v>
      </c>
      <c r="G101" s="7">
        <v>2</v>
      </c>
    </row>
    <row r="102" spans="1:7">
      <c r="A102" s="7"/>
      <c r="B102" s="7"/>
      <c r="C102" s="7">
        <v>2024293101</v>
      </c>
      <c r="D102" s="7" t="s">
        <v>159</v>
      </c>
      <c r="E102" s="7" t="s">
        <v>95</v>
      </c>
      <c r="F102" s="7" t="s">
        <v>125</v>
      </c>
      <c r="G102" s="7">
        <v>2</v>
      </c>
    </row>
    <row r="103" spans="1:7">
      <c r="A103" s="7"/>
      <c r="B103" s="7"/>
      <c r="C103" s="7">
        <v>2024293104</v>
      </c>
      <c r="D103" s="7" t="s">
        <v>160</v>
      </c>
      <c r="E103" s="7" t="s">
        <v>95</v>
      </c>
      <c r="F103" s="7" t="s">
        <v>125</v>
      </c>
      <c r="G103" s="7">
        <v>2</v>
      </c>
    </row>
    <row r="104" spans="1:7">
      <c r="A104" s="7"/>
      <c r="B104" s="7"/>
      <c r="C104" s="7">
        <v>2024293131</v>
      </c>
      <c r="D104" s="7" t="s">
        <v>161</v>
      </c>
      <c r="E104" s="7" t="s">
        <v>95</v>
      </c>
      <c r="F104" s="7" t="s">
        <v>125</v>
      </c>
      <c r="G104" s="7">
        <v>2</v>
      </c>
    </row>
    <row r="105" spans="1:7">
      <c r="A105" s="7"/>
      <c r="B105" s="7" t="s">
        <v>162</v>
      </c>
      <c r="C105" s="7">
        <v>2024233228</v>
      </c>
      <c r="D105" s="7" t="s">
        <v>163</v>
      </c>
      <c r="E105" s="7" t="s">
        <v>95</v>
      </c>
      <c r="F105" s="7" t="s">
        <v>164</v>
      </c>
      <c r="G105" s="7">
        <v>14</v>
      </c>
    </row>
    <row r="106" spans="1:7">
      <c r="A106" s="7"/>
      <c r="B106" s="7"/>
      <c r="C106" s="7"/>
      <c r="D106" s="7"/>
      <c r="E106" s="7" t="s">
        <v>165</v>
      </c>
      <c r="F106" s="7" t="s">
        <v>166</v>
      </c>
      <c r="G106" s="7"/>
    </row>
    <row r="107" spans="1:7">
      <c r="A107" s="7"/>
      <c r="B107" s="7"/>
      <c r="C107" s="7"/>
      <c r="D107" s="7"/>
      <c r="E107" s="7" t="s">
        <v>167</v>
      </c>
      <c r="F107" s="7" t="s">
        <v>147</v>
      </c>
      <c r="G107" s="7"/>
    </row>
    <row r="108" spans="1:7">
      <c r="A108" s="7"/>
      <c r="B108" s="7"/>
      <c r="C108" s="7"/>
      <c r="D108" s="7"/>
      <c r="E108" s="7" t="s">
        <v>168</v>
      </c>
      <c r="F108" s="7" t="s">
        <v>166</v>
      </c>
      <c r="G108" s="7"/>
    </row>
    <row r="109" spans="1:7">
      <c r="A109" s="7"/>
      <c r="B109" s="7"/>
      <c r="C109" s="7"/>
      <c r="D109" s="7"/>
      <c r="E109" s="7" t="s">
        <v>84</v>
      </c>
      <c r="F109" s="7" t="s">
        <v>150</v>
      </c>
      <c r="G109" s="7"/>
    </row>
    <row r="110" spans="1:7">
      <c r="A110" s="7"/>
      <c r="B110" s="7"/>
      <c r="C110" s="7"/>
      <c r="D110" s="7"/>
      <c r="E110" s="7" t="s">
        <v>153</v>
      </c>
      <c r="F110" s="7" t="s">
        <v>169</v>
      </c>
      <c r="G110" s="7"/>
    </row>
    <row r="111" spans="1:7">
      <c r="A111" s="7"/>
      <c r="B111" s="7"/>
      <c r="C111" s="7">
        <v>2024233207</v>
      </c>
      <c r="D111" s="7" t="s">
        <v>170</v>
      </c>
      <c r="E111" s="7" t="s">
        <v>95</v>
      </c>
      <c r="F111" s="7" t="s">
        <v>164</v>
      </c>
      <c r="G111" s="7">
        <v>2</v>
      </c>
    </row>
    <row r="112" spans="1:7">
      <c r="A112" s="7"/>
      <c r="B112" s="7" t="s">
        <v>171</v>
      </c>
      <c r="C112" s="7">
        <v>2023303318</v>
      </c>
      <c r="D112" s="7" t="s">
        <v>172</v>
      </c>
      <c r="E112" s="7" t="s">
        <v>173</v>
      </c>
      <c r="F112" s="7" t="s">
        <v>125</v>
      </c>
      <c r="G112" s="7">
        <v>2</v>
      </c>
    </row>
    <row r="113" spans="1:7">
      <c r="A113" s="7"/>
      <c r="B113" s="7"/>
      <c r="C113" s="7">
        <v>2023303310</v>
      </c>
      <c r="D113" s="7" t="s">
        <v>174</v>
      </c>
      <c r="E113" s="7" t="s">
        <v>173</v>
      </c>
      <c r="F113" s="7" t="s">
        <v>125</v>
      </c>
      <c r="G113" s="7">
        <v>2</v>
      </c>
    </row>
    <row r="114" spans="1:7">
      <c r="A114" s="7"/>
      <c r="B114" s="7"/>
      <c r="C114" s="14">
        <v>2023303329</v>
      </c>
      <c r="D114" s="7" t="s">
        <v>175</v>
      </c>
      <c r="E114" s="7" t="s">
        <v>173</v>
      </c>
      <c r="F114" s="7" t="s">
        <v>125</v>
      </c>
      <c r="G114" s="7">
        <v>2</v>
      </c>
    </row>
    <row r="115" spans="1:7">
      <c r="A115" s="7"/>
      <c r="B115" s="7"/>
      <c r="C115" s="7">
        <v>2023303332</v>
      </c>
      <c r="D115" s="7" t="s">
        <v>176</v>
      </c>
      <c r="E115" s="7" t="s">
        <v>173</v>
      </c>
      <c r="F115" s="7" t="s">
        <v>125</v>
      </c>
      <c r="G115" s="7">
        <v>2</v>
      </c>
    </row>
    <row r="116" spans="1:7">
      <c r="A116" s="7"/>
      <c r="B116" s="7" t="s">
        <v>177</v>
      </c>
      <c r="C116" s="7">
        <v>2023303227</v>
      </c>
      <c r="D116" s="7" t="s">
        <v>178</v>
      </c>
      <c r="E116" s="7" t="s">
        <v>179</v>
      </c>
      <c r="F116" s="7" t="s">
        <v>125</v>
      </c>
      <c r="G116" s="7">
        <v>4</v>
      </c>
    </row>
    <row r="117" spans="1:7">
      <c r="A117" s="7"/>
      <c r="B117" s="7"/>
      <c r="C117" s="7"/>
      <c r="D117" s="7"/>
      <c r="E117" s="7" t="s">
        <v>173</v>
      </c>
      <c r="F117" s="7" t="s">
        <v>125</v>
      </c>
      <c r="G117" s="7"/>
    </row>
    <row r="118" spans="1:7">
      <c r="A118" s="7"/>
      <c r="B118" s="7" t="s">
        <v>180</v>
      </c>
      <c r="C118" s="7">
        <v>2022283110</v>
      </c>
      <c r="D118" s="7" t="s">
        <v>181</v>
      </c>
      <c r="E118" s="7" t="s">
        <v>182</v>
      </c>
      <c r="F118" s="7" t="s">
        <v>125</v>
      </c>
      <c r="G118" s="7">
        <v>2</v>
      </c>
    </row>
    <row r="119" spans="1:7">
      <c r="A119" s="7"/>
      <c r="B119" s="7" t="s">
        <v>183</v>
      </c>
      <c r="C119" s="7">
        <v>2023294113</v>
      </c>
      <c r="D119" s="7" t="s">
        <v>184</v>
      </c>
      <c r="E119" s="7" t="s">
        <v>185</v>
      </c>
      <c r="F119" s="7" t="s">
        <v>166</v>
      </c>
      <c r="G119" s="7">
        <v>4</v>
      </c>
    </row>
    <row r="120" spans="1:7">
      <c r="A120" s="7"/>
      <c r="B120" s="7"/>
      <c r="C120" s="7"/>
      <c r="D120" s="7"/>
      <c r="E120" s="7" t="s">
        <v>186</v>
      </c>
      <c r="F120" s="7"/>
      <c r="G120" s="7"/>
    </row>
    <row r="121" spans="1:7">
      <c r="A121" s="7"/>
      <c r="B121" s="7"/>
      <c r="C121" s="7">
        <v>2023294125</v>
      </c>
      <c r="D121" s="7" t="s">
        <v>187</v>
      </c>
      <c r="E121" s="7" t="s">
        <v>185</v>
      </c>
      <c r="F121" s="7" t="s">
        <v>166</v>
      </c>
      <c r="G121" s="7">
        <v>4</v>
      </c>
    </row>
    <row r="122" spans="1:7">
      <c r="A122" s="7"/>
      <c r="B122" s="7"/>
      <c r="C122" s="7"/>
      <c r="D122" s="7"/>
      <c r="E122" s="7" t="s">
        <v>186</v>
      </c>
      <c r="F122" s="7"/>
      <c r="G122" s="7"/>
    </row>
    <row r="123" spans="1:7">
      <c r="A123" s="7"/>
      <c r="B123" s="7"/>
      <c r="C123" s="7">
        <v>2023294134</v>
      </c>
      <c r="D123" s="7" t="s">
        <v>188</v>
      </c>
      <c r="E123" s="7" t="s">
        <v>185</v>
      </c>
      <c r="F123" s="7" t="s">
        <v>166</v>
      </c>
      <c r="G123" s="7">
        <v>4</v>
      </c>
    </row>
    <row r="124" spans="1:7">
      <c r="A124" s="7"/>
      <c r="B124" s="7"/>
      <c r="C124" s="7"/>
      <c r="D124" s="7"/>
      <c r="E124" s="7" t="s">
        <v>186</v>
      </c>
      <c r="F124" s="7"/>
      <c r="G124" s="7"/>
    </row>
    <row r="125" spans="1:7">
      <c r="A125" s="7"/>
      <c r="B125" s="7"/>
      <c r="C125" s="7">
        <v>2023294135</v>
      </c>
      <c r="D125" s="7" t="s">
        <v>189</v>
      </c>
      <c r="E125" s="7" t="s">
        <v>185</v>
      </c>
      <c r="F125" s="7" t="s">
        <v>166</v>
      </c>
      <c r="G125" s="7">
        <v>4</v>
      </c>
    </row>
    <row r="126" spans="1:7">
      <c r="A126" s="7"/>
      <c r="B126" s="7"/>
      <c r="C126" s="7"/>
      <c r="D126" s="7"/>
      <c r="E126" s="7" t="s">
        <v>186</v>
      </c>
      <c r="F126" s="7"/>
      <c r="G126" s="7"/>
    </row>
    <row r="127" spans="1:7">
      <c r="A127" s="7"/>
      <c r="B127" s="7"/>
      <c r="C127" s="7">
        <v>2023294117</v>
      </c>
      <c r="D127" s="7" t="s">
        <v>190</v>
      </c>
      <c r="E127" s="7" t="s">
        <v>185</v>
      </c>
      <c r="F127" s="7" t="s">
        <v>166</v>
      </c>
      <c r="G127" s="7">
        <v>4</v>
      </c>
    </row>
    <row r="128" spans="1:7">
      <c r="A128" s="7"/>
      <c r="B128" s="7"/>
      <c r="C128" s="7"/>
      <c r="D128" s="7"/>
      <c r="E128" s="7" t="s">
        <v>186</v>
      </c>
      <c r="F128" s="7"/>
      <c r="G128" s="7"/>
    </row>
    <row r="129" spans="1:7">
      <c r="A129" s="7"/>
      <c r="B129" s="7"/>
      <c r="C129" s="7">
        <v>2023294132</v>
      </c>
      <c r="D129" s="7" t="s">
        <v>191</v>
      </c>
      <c r="E129" s="7" t="s">
        <v>185</v>
      </c>
      <c r="F129" s="7" t="s">
        <v>166</v>
      </c>
      <c r="G129" s="7">
        <v>4</v>
      </c>
    </row>
    <row r="130" spans="1:7">
      <c r="A130" s="7"/>
      <c r="B130" s="7"/>
      <c r="C130" s="7"/>
      <c r="D130" s="7"/>
      <c r="E130" s="7" t="s">
        <v>186</v>
      </c>
      <c r="F130" s="7"/>
      <c r="G130" s="7"/>
    </row>
    <row r="131" spans="1:7">
      <c r="A131" s="7"/>
      <c r="B131" s="7" t="s">
        <v>192</v>
      </c>
      <c r="C131" s="7">
        <v>2023293226</v>
      </c>
      <c r="D131" s="7" t="s">
        <v>193</v>
      </c>
      <c r="E131" s="7" t="s">
        <v>194</v>
      </c>
      <c r="F131" s="7" t="s">
        <v>125</v>
      </c>
      <c r="G131" s="7">
        <v>2</v>
      </c>
    </row>
    <row r="132" spans="1:7">
      <c r="A132" s="7"/>
      <c r="B132" s="7"/>
      <c r="C132" s="7">
        <v>2023293225</v>
      </c>
      <c r="D132" s="7" t="s">
        <v>195</v>
      </c>
      <c r="E132" s="7" t="s">
        <v>194</v>
      </c>
      <c r="F132" s="7" t="s">
        <v>125</v>
      </c>
      <c r="G132" s="7">
        <v>2</v>
      </c>
    </row>
    <row r="133" spans="1:7">
      <c r="A133" s="7"/>
      <c r="B133" s="7"/>
      <c r="C133" s="7">
        <v>2023293229</v>
      </c>
      <c r="D133" s="7" t="s">
        <v>196</v>
      </c>
      <c r="E133" s="7" t="s">
        <v>194</v>
      </c>
      <c r="F133" s="7" t="s">
        <v>125</v>
      </c>
      <c r="G133" s="7">
        <v>2</v>
      </c>
    </row>
    <row r="134" spans="1:7">
      <c r="A134" s="7"/>
      <c r="B134" s="7"/>
      <c r="C134" s="7">
        <v>2023293234</v>
      </c>
      <c r="D134" s="7" t="s">
        <v>197</v>
      </c>
      <c r="E134" s="7" t="s">
        <v>194</v>
      </c>
      <c r="F134" s="7" t="s">
        <v>125</v>
      </c>
      <c r="G134" s="7">
        <v>2</v>
      </c>
    </row>
    <row r="135" spans="1:7">
      <c r="A135" s="7"/>
      <c r="B135" s="7"/>
      <c r="C135" s="7">
        <v>2023293237</v>
      </c>
      <c r="D135" s="7" t="s">
        <v>198</v>
      </c>
      <c r="E135" s="7" t="s">
        <v>194</v>
      </c>
      <c r="F135" s="7" t="s">
        <v>125</v>
      </c>
      <c r="G135" s="7">
        <v>2</v>
      </c>
    </row>
    <row r="136" spans="1:7">
      <c r="A136" s="7"/>
      <c r="B136" s="7"/>
      <c r="C136" s="7">
        <v>2023293244</v>
      </c>
      <c r="D136" s="7" t="s">
        <v>199</v>
      </c>
      <c r="E136" s="7" t="s">
        <v>194</v>
      </c>
      <c r="F136" s="7" t="s">
        <v>125</v>
      </c>
      <c r="G136" s="7">
        <v>2</v>
      </c>
    </row>
    <row r="137" spans="1:7">
      <c r="A137" s="7"/>
      <c r="B137" s="7"/>
      <c r="C137" s="7">
        <v>2023293235</v>
      </c>
      <c r="D137" s="7" t="s">
        <v>200</v>
      </c>
      <c r="E137" s="7" t="s">
        <v>194</v>
      </c>
      <c r="F137" s="7" t="s">
        <v>125</v>
      </c>
      <c r="G137" s="7">
        <v>2</v>
      </c>
    </row>
    <row r="138" spans="1:7">
      <c r="A138" s="7"/>
      <c r="B138" s="7"/>
      <c r="C138" s="7">
        <v>2023293243</v>
      </c>
      <c r="D138" s="7" t="s">
        <v>201</v>
      </c>
      <c r="E138" s="7" t="s">
        <v>194</v>
      </c>
      <c r="F138" s="7" t="s">
        <v>125</v>
      </c>
      <c r="G138" s="7">
        <v>2</v>
      </c>
    </row>
    <row r="139" spans="1:7">
      <c r="A139" s="7"/>
      <c r="B139" s="7"/>
      <c r="C139" s="7">
        <v>2023293210</v>
      </c>
      <c r="D139" s="7" t="s">
        <v>202</v>
      </c>
      <c r="E139" s="7" t="s">
        <v>203</v>
      </c>
      <c r="F139" s="7" t="s">
        <v>166</v>
      </c>
      <c r="G139" s="7">
        <v>4</v>
      </c>
    </row>
    <row r="140" spans="1:7">
      <c r="A140" s="7"/>
      <c r="B140" s="7"/>
      <c r="C140" s="7"/>
      <c r="D140" s="7"/>
      <c r="E140" s="7"/>
      <c r="F140" s="7"/>
      <c r="G140" s="7"/>
    </row>
    <row r="141" spans="1:7">
      <c r="A141" s="7"/>
      <c r="B141" s="7" t="s">
        <v>204</v>
      </c>
      <c r="C141" s="7">
        <v>2023233102</v>
      </c>
      <c r="D141" s="7" t="s">
        <v>205</v>
      </c>
      <c r="E141" s="7" t="s">
        <v>206</v>
      </c>
      <c r="F141" s="7" t="s">
        <v>125</v>
      </c>
      <c r="G141" s="7">
        <v>2</v>
      </c>
    </row>
    <row r="142" spans="1:7">
      <c r="A142" s="7"/>
      <c r="B142" s="7"/>
      <c r="C142" s="7">
        <v>2023233120</v>
      </c>
      <c r="D142" s="7" t="s">
        <v>207</v>
      </c>
      <c r="E142" s="7" t="s">
        <v>208</v>
      </c>
      <c r="F142" s="7" t="s">
        <v>125</v>
      </c>
      <c r="G142" s="7">
        <v>8</v>
      </c>
    </row>
    <row r="143" spans="1:7">
      <c r="A143" s="7"/>
      <c r="B143" s="7"/>
      <c r="C143" s="7"/>
      <c r="D143" s="7"/>
      <c r="E143" s="7" t="s">
        <v>209</v>
      </c>
      <c r="F143" s="7"/>
      <c r="G143" s="7"/>
    </row>
    <row r="144" spans="1:7">
      <c r="A144" s="7"/>
      <c r="B144" s="7"/>
      <c r="C144" s="7"/>
      <c r="D144" s="7"/>
      <c r="E144" s="7" t="s">
        <v>210</v>
      </c>
      <c r="F144" s="7"/>
      <c r="G144" s="7"/>
    </row>
    <row r="145" spans="1:7">
      <c r="A145" s="7"/>
      <c r="B145" s="7"/>
      <c r="C145" s="7"/>
      <c r="D145" s="7"/>
      <c r="E145" s="7" t="s">
        <v>211</v>
      </c>
      <c r="F145" s="7" t="s">
        <v>169</v>
      </c>
      <c r="G145" s="7"/>
    </row>
    <row r="146" spans="1:7">
      <c r="A146" s="7"/>
      <c r="B146" s="7"/>
      <c r="C146" s="7">
        <v>2023233104</v>
      </c>
      <c r="D146" s="7" t="s">
        <v>212</v>
      </c>
      <c r="E146" s="7" t="s">
        <v>211</v>
      </c>
      <c r="F146" s="7" t="s">
        <v>169</v>
      </c>
      <c r="G146" s="7">
        <v>2</v>
      </c>
    </row>
    <row r="147" spans="1:7">
      <c r="A147" s="7"/>
      <c r="B147" s="7" t="s">
        <v>213</v>
      </c>
      <c r="C147" s="7">
        <v>2023233229</v>
      </c>
      <c r="D147" s="7" t="s">
        <v>214</v>
      </c>
      <c r="E147" s="7" t="s">
        <v>208</v>
      </c>
      <c r="F147" s="7" t="s">
        <v>125</v>
      </c>
      <c r="G147" s="7">
        <v>6</v>
      </c>
    </row>
    <row r="148" spans="1:7">
      <c r="A148" s="7"/>
      <c r="B148" s="7"/>
      <c r="C148" s="7"/>
      <c r="D148" s="7"/>
      <c r="E148" s="7" t="s">
        <v>210</v>
      </c>
      <c r="F148" s="7"/>
      <c r="G148" s="7"/>
    </row>
    <row r="149" spans="1:7">
      <c r="A149" s="7"/>
      <c r="B149" s="7"/>
      <c r="C149" s="7"/>
      <c r="D149" s="7"/>
      <c r="E149" s="7" t="s">
        <v>215</v>
      </c>
      <c r="F149" s="7" t="s">
        <v>169</v>
      </c>
      <c r="G149" s="7"/>
    </row>
    <row r="150" spans="1:7">
      <c r="A150" s="7"/>
      <c r="B150" s="7"/>
      <c r="C150" s="7">
        <v>2023233228</v>
      </c>
      <c r="D150" s="7" t="s">
        <v>216</v>
      </c>
      <c r="E150" s="7" t="s">
        <v>215</v>
      </c>
      <c r="F150" s="7" t="s">
        <v>169</v>
      </c>
      <c r="G150" s="7">
        <v>2</v>
      </c>
    </row>
    <row r="151" spans="1:7">
      <c r="A151" s="7"/>
      <c r="B151" s="7"/>
      <c r="C151" s="7">
        <v>202323327</v>
      </c>
      <c r="D151" s="7" t="s">
        <v>217</v>
      </c>
      <c r="E151" s="7" t="s">
        <v>215</v>
      </c>
      <c r="F151" s="7" t="s">
        <v>169</v>
      </c>
      <c r="G151" s="7">
        <v>2</v>
      </c>
    </row>
    <row r="152" spans="1:7">
      <c r="A152" s="7"/>
      <c r="B152" s="7" t="s">
        <v>218</v>
      </c>
      <c r="C152" s="7">
        <v>2022303206</v>
      </c>
      <c r="D152" s="7" t="s">
        <v>219</v>
      </c>
      <c r="E152" s="7" t="s">
        <v>220</v>
      </c>
      <c r="F152" s="7" t="s">
        <v>125</v>
      </c>
      <c r="G152" s="7">
        <v>6</v>
      </c>
    </row>
    <row r="153" spans="1:7">
      <c r="A153" s="7"/>
      <c r="B153" s="7"/>
      <c r="C153" s="7"/>
      <c r="D153" s="7"/>
      <c r="E153" s="7" t="s">
        <v>221</v>
      </c>
      <c r="F153" s="7" t="s">
        <v>125</v>
      </c>
      <c r="G153" s="7"/>
    </row>
    <row r="154" spans="1:7">
      <c r="A154" s="7"/>
      <c r="B154" s="7"/>
      <c r="C154" s="7"/>
      <c r="D154" s="7"/>
      <c r="E154" s="7" t="s">
        <v>222</v>
      </c>
      <c r="F154" s="7" t="s">
        <v>125</v>
      </c>
      <c r="G154" s="7"/>
    </row>
    <row r="155" spans="1:7">
      <c r="A155" s="7"/>
      <c r="B155" s="7"/>
      <c r="C155" s="7">
        <v>2022303217</v>
      </c>
      <c r="D155" s="7" t="s">
        <v>223</v>
      </c>
      <c r="E155" s="7" t="s">
        <v>220</v>
      </c>
      <c r="F155" s="7" t="s">
        <v>125</v>
      </c>
      <c r="G155" s="7">
        <v>6</v>
      </c>
    </row>
    <row r="156" spans="1:7">
      <c r="A156" s="7"/>
      <c r="B156" s="7"/>
      <c r="C156" s="7"/>
      <c r="D156" s="7"/>
      <c r="E156" s="7" t="s">
        <v>221</v>
      </c>
      <c r="F156" s="7" t="s">
        <v>125</v>
      </c>
      <c r="G156" s="7"/>
    </row>
    <row r="157" spans="1:7">
      <c r="A157" s="7"/>
      <c r="B157" s="7"/>
      <c r="C157" s="7"/>
      <c r="D157" s="7"/>
      <c r="E157" s="7" t="s">
        <v>224</v>
      </c>
      <c r="F157" s="7" t="s">
        <v>125</v>
      </c>
      <c r="G157" s="7"/>
    </row>
    <row r="158" spans="1:7">
      <c r="A158" s="7"/>
      <c r="B158" s="7"/>
      <c r="C158" s="7">
        <v>2022303216</v>
      </c>
      <c r="D158" s="7" t="s">
        <v>225</v>
      </c>
      <c r="E158" s="7" t="s">
        <v>220</v>
      </c>
      <c r="F158" s="7" t="s">
        <v>125</v>
      </c>
      <c r="G158" s="7">
        <v>6</v>
      </c>
    </row>
    <row r="159" spans="1:7">
      <c r="A159" s="7"/>
      <c r="B159" s="7"/>
      <c r="C159" s="7"/>
      <c r="D159" s="7"/>
      <c r="E159" s="7" t="s">
        <v>221</v>
      </c>
      <c r="F159" s="7" t="s">
        <v>125</v>
      </c>
      <c r="G159" s="7"/>
    </row>
    <row r="160" spans="1:7">
      <c r="A160" s="7"/>
      <c r="B160" s="7"/>
      <c r="C160" s="7"/>
      <c r="D160" s="7"/>
      <c r="E160" s="7" t="s">
        <v>224</v>
      </c>
      <c r="F160" s="7" t="s">
        <v>125</v>
      </c>
      <c r="G160" s="7"/>
    </row>
    <row r="161" spans="1:7">
      <c r="A161" s="7"/>
      <c r="B161" s="7"/>
      <c r="C161" s="7">
        <v>2022303218</v>
      </c>
      <c r="D161" s="7" t="s">
        <v>226</v>
      </c>
      <c r="E161" s="7" t="s">
        <v>220</v>
      </c>
      <c r="F161" s="7" t="s">
        <v>125</v>
      </c>
      <c r="G161" s="7">
        <v>6</v>
      </c>
    </row>
    <row r="162" spans="1:7">
      <c r="A162" s="7"/>
      <c r="B162" s="7"/>
      <c r="C162" s="7"/>
      <c r="D162" s="7"/>
      <c r="E162" s="7" t="s">
        <v>221</v>
      </c>
      <c r="F162" s="7" t="s">
        <v>125</v>
      </c>
      <c r="G162" s="7"/>
    </row>
    <row r="163" spans="1:7">
      <c r="A163" s="7"/>
      <c r="B163" s="7"/>
      <c r="C163" s="7"/>
      <c r="D163" s="7"/>
      <c r="E163" s="7" t="s">
        <v>224</v>
      </c>
      <c r="F163" s="7" t="s">
        <v>125</v>
      </c>
      <c r="G163" s="7"/>
    </row>
    <row r="164" spans="1:7">
      <c r="A164" s="7"/>
      <c r="B164" s="7"/>
      <c r="C164" s="7">
        <v>2022303220</v>
      </c>
      <c r="D164" s="7" t="s">
        <v>227</v>
      </c>
      <c r="E164" s="7" t="s">
        <v>220</v>
      </c>
      <c r="F164" s="7" t="s">
        <v>125</v>
      </c>
      <c r="G164" s="7">
        <v>6</v>
      </c>
    </row>
    <row r="165" spans="1:7">
      <c r="A165" s="7"/>
      <c r="B165" s="7"/>
      <c r="C165" s="7"/>
      <c r="D165" s="7"/>
      <c r="E165" s="7" t="s">
        <v>221</v>
      </c>
      <c r="F165" s="7" t="s">
        <v>125</v>
      </c>
      <c r="G165" s="7"/>
    </row>
    <row r="166" spans="1:7">
      <c r="A166" s="7"/>
      <c r="B166" s="7"/>
      <c r="C166" s="7"/>
      <c r="D166" s="7"/>
      <c r="E166" s="7" t="s">
        <v>224</v>
      </c>
      <c r="F166" s="7" t="s">
        <v>125</v>
      </c>
      <c r="G166" s="7"/>
    </row>
    <row r="167" spans="1:7">
      <c r="A167" s="7"/>
      <c r="B167" s="7"/>
      <c r="C167" s="7">
        <v>2022303224</v>
      </c>
      <c r="D167" s="7" t="s">
        <v>228</v>
      </c>
      <c r="E167" s="7" t="s">
        <v>220</v>
      </c>
      <c r="F167" s="7" t="s">
        <v>125</v>
      </c>
      <c r="G167" s="7">
        <v>6</v>
      </c>
    </row>
    <row r="168" spans="1:7">
      <c r="A168" s="7"/>
      <c r="B168" s="7"/>
      <c r="C168" s="7"/>
      <c r="D168" s="7"/>
      <c r="E168" s="7" t="s">
        <v>221</v>
      </c>
      <c r="F168" s="7" t="s">
        <v>125</v>
      </c>
      <c r="G168" s="7"/>
    </row>
    <row r="169" spans="1:7">
      <c r="A169" s="7"/>
      <c r="B169" s="7"/>
      <c r="C169" s="7"/>
      <c r="D169" s="7"/>
      <c r="E169" s="7" t="s">
        <v>224</v>
      </c>
      <c r="F169" s="7" t="s">
        <v>125</v>
      </c>
      <c r="G169" s="7"/>
    </row>
    <row r="170" spans="1:7">
      <c r="A170" s="7"/>
      <c r="B170" s="7"/>
      <c r="C170" s="7">
        <v>2022303226</v>
      </c>
      <c r="D170" s="7" t="s">
        <v>229</v>
      </c>
      <c r="E170" s="7" t="s">
        <v>220</v>
      </c>
      <c r="F170" s="7" t="s">
        <v>125</v>
      </c>
      <c r="G170" s="7">
        <v>6</v>
      </c>
    </row>
    <row r="171" spans="1:7">
      <c r="A171" s="7"/>
      <c r="B171" s="7"/>
      <c r="C171" s="7"/>
      <c r="D171" s="7"/>
      <c r="E171" s="7" t="s">
        <v>221</v>
      </c>
      <c r="F171" s="7" t="s">
        <v>125</v>
      </c>
      <c r="G171" s="7"/>
    </row>
    <row r="172" spans="1:7">
      <c r="A172" s="7"/>
      <c r="B172" s="7"/>
      <c r="C172" s="7"/>
      <c r="D172" s="7"/>
      <c r="E172" s="7" t="s">
        <v>224</v>
      </c>
      <c r="F172" s="7" t="s">
        <v>125</v>
      </c>
      <c r="G172" s="7"/>
    </row>
    <row r="173" spans="1:7">
      <c r="A173" s="7"/>
      <c r="B173" s="7"/>
      <c r="C173" s="7">
        <v>2022303211</v>
      </c>
      <c r="D173" s="7" t="s">
        <v>230</v>
      </c>
      <c r="E173" s="7" t="s">
        <v>224</v>
      </c>
      <c r="F173" s="7" t="s">
        <v>125</v>
      </c>
      <c r="G173" s="7">
        <v>2</v>
      </c>
    </row>
    <row r="174" spans="1:7">
      <c r="A174" s="7"/>
      <c r="B174" s="7"/>
      <c r="C174" s="7">
        <v>2022303202</v>
      </c>
      <c r="D174" s="7" t="s">
        <v>231</v>
      </c>
      <c r="E174" s="7" t="s">
        <v>224</v>
      </c>
      <c r="F174" s="7" t="s">
        <v>125</v>
      </c>
      <c r="G174" s="7">
        <v>2</v>
      </c>
    </row>
    <row r="175" spans="1:7">
      <c r="A175" s="7"/>
      <c r="B175" s="7"/>
      <c r="C175" s="7">
        <v>2022303204</v>
      </c>
      <c r="D175" s="7" t="s">
        <v>232</v>
      </c>
      <c r="E175" s="7" t="s">
        <v>222</v>
      </c>
      <c r="F175" s="7" t="s">
        <v>125</v>
      </c>
      <c r="G175" s="7">
        <v>2</v>
      </c>
    </row>
    <row r="176" spans="1:7">
      <c r="A176" s="7"/>
      <c r="B176" s="7"/>
      <c r="C176" s="7">
        <v>2022303201</v>
      </c>
      <c r="D176" s="7" t="s">
        <v>233</v>
      </c>
      <c r="E176" s="7" t="s">
        <v>222</v>
      </c>
      <c r="F176" s="7" t="s">
        <v>125</v>
      </c>
      <c r="G176" s="7">
        <v>2</v>
      </c>
    </row>
    <row r="177" spans="1:7">
      <c r="A177" s="7"/>
      <c r="B177" s="7"/>
      <c r="C177" s="7">
        <v>2022303210</v>
      </c>
      <c r="D177" s="7" t="s">
        <v>234</v>
      </c>
      <c r="E177" s="7" t="s">
        <v>222</v>
      </c>
      <c r="F177" s="7" t="s">
        <v>125</v>
      </c>
      <c r="G177" s="7">
        <v>2</v>
      </c>
    </row>
    <row r="178" spans="1:7">
      <c r="A178" s="7"/>
      <c r="B178" s="7"/>
      <c r="C178" s="7">
        <v>2022303222</v>
      </c>
      <c r="D178" s="7" t="s">
        <v>235</v>
      </c>
      <c r="E178" s="7" t="s">
        <v>222</v>
      </c>
      <c r="F178" s="7" t="s">
        <v>166</v>
      </c>
      <c r="G178" s="7">
        <v>12</v>
      </c>
    </row>
    <row r="179" spans="1:7">
      <c r="A179" s="7"/>
      <c r="B179" s="7"/>
      <c r="C179" s="7"/>
      <c r="D179" s="7"/>
      <c r="E179" s="7" t="s">
        <v>236</v>
      </c>
      <c r="F179" s="7" t="s">
        <v>166</v>
      </c>
      <c r="G179" s="7"/>
    </row>
    <row r="180" spans="1:7">
      <c r="A180" s="7"/>
      <c r="B180" s="7"/>
      <c r="C180" s="7"/>
      <c r="D180" s="7"/>
      <c r="E180" s="7" t="s">
        <v>237</v>
      </c>
      <c r="F180" s="7" t="s">
        <v>150</v>
      </c>
      <c r="G180" s="7"/>
    </row>
    <row r="181" spans="1:7">
      <c r="A181" s="7"/>
      <c r="B181" s="7"/>
      <c r="C181" s="7"/>
      <c r="D181" s="7"/>
      <c r="E181" s="7" t="s">
        <v>238</v>
      </c>
      <c r="F181" s="7" t="s">
        <v>150</v>
      </c>
      <c r="G181" s="7"/>
    </row>
    <row r="182" spans="1:7">
      <c r="A182" s="7"/>
      <c r="B182" s="7"/>
      <c r="C182" s="7"/>
      <c r="D182" s="7"/>
      <c r="E182" s="7" t="s">
        <v>239</v>
      </c>
      <c r="F182" s="7" t="s">
        <v>150</v>
      </c>
      <c r="G182" s="7"/>
    </row>
    <row r="183" spans="1:7">
      <c r="A183" s="7"/>
      <c r="B183" s="7"/>
      <c r="C183" s="7"/>
      <c r="D183" s="7"/>
      <c r="E183" s="7" t="s">
        <v>240</v>
      </c>
      <c r="F183" s="7" t="s">
        <v>150</v>
      </c>
      <c r="G183" s="7"/>
    </row>
    <row r="184" spans="1:7">
      <c r="A184" s="7"/>
      <c r="B184" s="7"/>
      <c r="C184" s="7">
        <v>2022303208</v>
      </c>
      <c r="D184" s="7" t="s">
        <v>241</v>
      </c>
      <c r="E184" s="7" t="s">
        <v>237</v>
      </c>
      <c r="F184" s="7" t="s">
        <v>150</v>
      </c>
      <c r="G184" s="7">
        <v>8</v>
      </c>
    </row>
    <row r="185" spans="1:7">
      <c r="A185" s="7"/>
      <c r="B185" s="7"/>
      <c r="C185" s="7"/>
      <c r="D185" s="7"/>
      <c r="E185" s="7" t="s">
        <v>238</v>
      </c>
      <c r="F185" s="7" t="s">
        <v>150</v>
      </c>
      <c r="G185" s="7"/>
    </row>
    <row r="186" spans="1:7">
      <c r="A186" s="7"/>
      <c r="B186" s="7"/>
      <c r="C186" s="7"/>
      <c r="D186" s="7"/>
      <c r="E186" s="7" t="s">
        <v>239</v>
      </c>
      <c r="F186" s="7" t="s">
        <v>150</v>
      </c>
      <c r="G186" s="7"/>
    </row>
    <row r="187" spans="1:7">
      <c r="A187" s="7"/>
      <c r="B187" s="7"/>
      <c r="C187" s="7"/>
      <c r="D187" s="7"/>
      <c r="E187" s="7" t="s">
        <v>240</v>
      </c>
      <c r="F187" s="7" t="s">
        <v>150</v>
      </c>
      <c r="G187" s="7"/>
    </row>
    <row r="188" spans="1:7">
      <c r="A188" s="7"/>
      <c r="B188" s="7" t="s">
        <v>242</v>
      </c>
      <c r="C188" s="7">
        <v>2020303433</v>
      </c>
      <c r="D188" s="7" t="s">
        <v>243</v>
      </c>
      <c r="E188" s="7" t="s">
        <v>244</v>
      </c>
      <c r="F188" s="7" t="s">
        <v>166</v>
      </c>
      <c r="G188" s="7">
        <v>8</v>
      </c>
    </row>
    <row r="189" spans="1:7">
      <c r="A189" s="7"/>
      <c r="B189" s="7"/>
      <c r="C189" s="7"/>
      <c r="D189" s="7"/>
      <c r="E189" s="7" t="s">
        <v>245</v>
      </c>
      <c r="F189" s="7" t="s">
        <v>166</v>
      </c>
      <c r="G189" s="7"/>
    </row>
    <row r="190" spans="1:7">
      <c r="A190" s="7"/>
      <c r="B190" s="7"/>
      <c r="C190" s="7"/>
      <c r="D190" s="7"/>
      <c r="E190" s="7" t="s">
        <v>236</v>
      </c>
      <c r="F190" s="7" t="s">
        <v>166</v>
      </c>
      <c r="G190" s="7"/>
    </row>
    <row r="191" spans="1:7">
      <c r="A191" s="7"/>
      <c r="B191" s="7"/>
      <c r="C191" s="7"/>
      <c r="D191" s="7"/>
      <c r="E191" s="7" t="s">
        <v>246</v>
      </c>
      <c r="F191" s="7" t="s">
        <v>150</v>
      </c>
      <c r="G191" s="7"/>
    </row>
    <row r="192" spans="1:7">
      <c r="A192" s="7"/>
      <c r="B192" s="7"/>
      <c r="C192" s="7">
        <v>2022303405</v>
      </c>
      <c r="D192" s="7" t="s">
        <v>247</v>
      </c>
      <c r="E192" s="7" t="s">
        <v>248</v>
      </c>
      <c r="F192" s="7" t="s">
        <v>125</v>
      </c>
      <c r="G192" s="7">
        <v>8</v>
      </c>
    </row>
    <row r="193" spans="1:7">
      <c r="A193" s="7"/>
      <c r="B193" s="7"/>
      <c r="C193" s="7"/>
      <c r="D193" s="7"/>
      <c r="E193" s="7" t="s">
        <v>220</v>
      </c>
      <c r="F193" s="7" t="s">
        <v>125</v>
      </c>
      <c r="G193" s="7"/>
    </row>
    <row r="194" spans="1:7">
      <c r="A194" s="7"/>
      <c r="B194" s="7"/>
      <c r="C194" s="7"/>
      <c r="D194" s="7"/>
      <c r="E194" s="7" t="s">
        <v>249</v>
      </c>
      <c r="F194" s="7" t="s">
        <v>125</v>
      </c>
      <c r="G194" s="7"/>
    </row>
    <row r="195" spans="1:7">
      <c r="A195" s="7"/>
      <c r="B195" s="7"/>
      <c r="C195" s="7"/>
      <c r="D195" s="7"/>
      <c r="E195" s="7" t="s">
        <v>240</v>
      </c>
      <c r="F195" s="7" t="s">
        <v>125</v>
      </c>
      <c r="G195" s="7"/>
    </row>
    <row r="196" spans="1:7">
      <c r="A196" s="7"/>
      <c r="B196" s="7"/>
      <c r="C196" s="7">
        <v>2020303110</v>
      </c>
      <c r="D196" s="7" t="s">
        <v>250</v>
      </c>
      <c r="E196" s="7" t="s">
        <v>245</v>
      </c>
      <c r="F196" s="7" t="s">
        <v>125</v>
      </c>
      <c r="G196" s="7">
        <v>4</v>
      </c>
    </row>
    <row r="197" spans="1:7">
      <c r="A197" s="7"/>
      <c r="B197" s="7"/>
      <c r="C197" s="7"/>
      <c r="D197" s="7"/>
      <c r="E197" s="7" t="s">
        <v>240</v>
      </c>
      <c r="F197" s="7" t="s">
        <v>125</v>
      </c>
      <c r="G197" s="7"/>
    </row>
    <row r="198" spans="1:7">
      <c r="A198" s="7"/>
      <c r="B198" s="7"/>
      <c r="C198" s="7">
        <v>2022303142</v>
      </c>
      <c r="D198" s="7" t="s">
        <v>251</v>
      </c>
      <c r="E198" s="7" t="s">
        <v>245</v>
      </c>
      <c r="F198" s="7" t="s">
        <v>125</v>
      </c>
      <c r="G198" s="7">
        <v>4</v>
      </c>
    </row>
    <row r="199" spans="1:7">
      <c r="A199" s="7"/>
      <c r="B199" s="7"/>
      <c r="C199" s="7"/>
      <c r="D199" s="7"/>
      <c r="E199" s="7" t="s">
        <v>240</v>
      </c>
      <c r="F199" s="7" t="s">
        <v>125</v>
      </c>
      <c r="G199" s="7"/>
    </row>
    <row r="200" spans="1:7">
      <c r="A200" s="7"/>
      <c r="B200" s="7" t="s">
        <v>252</v>
      </c>
      <c r="C200" s="7">
        <v>2022293132</v>
      </c>
      <c r="D200" s="7" t="s">
        <v>253</v>
      </c>
      <c r="E200" s="7" t="s">
        <v>254</v>
      </c>
      <c r="F200" s="7" t="s">
        <v>125</v>
      </c>
      <c r="G200" s="7">
        <v>6</v>
      </c>
    </row>
    <row r="201" spans="1:7">
      <c r="A201" s="7"/>
      <c r="B201" s="7"/>
      <c r="C201" s="7"/>
      <c r="D201" s="7"/>
      <c r="E201" s="7" t="s">
        <v>255</v>
      </c>
      <c r="F201" s="7" t="s">
        <v>125</v>
      </c>
      <c r="G201" s="7"/>
    </row>
    <row r="202" spans="1:7">
      <c r="A202" s="7"/>
      <c r="B202" s="7"/>
      <c r="C202" s="7"/>
      <c r="D202" s="7"/>
      <c r="E202" s="7" t="s">
        <v>256</v>
      </c>
      <c r="F202" s="7" t="s">
        <v>125</v>
      </c>
      <c r="G202" s="7"/>
    </row>
    <row r="203" spans="1:7">
      <c r="A203" s="7"/>
      <c r="B203" s="7"/>
      <c r="C203" s="7">
        <v>2022293130</v>
      </c>
      <c r="D203" s="7" t="s">
        <v>257</v>
      </c>
      <c r="E203" s="7" t="s">
        <v>258</v>
      </c>
      <c r="F203" s="7" t="s">
        <v>150</v>
      </c>
      <c r="G203" s="7">
        <v>4</v>
      </c>
    </row>
    <row r="204" spans="1:7">
      <c r="A204" s="7"/>
      <c r="B204" s="7"/>
      <c r="C204" s="7"/>
      <c r="D204" s="7"/>
      <c r="E204" s="7" t="s">
        <v>255</v>
      </c>
      <c r="F204" s="7" t="s">
        <v>150</v>
      </c>
      <c r="G204" s="7"/>
    </row>
    <row r="205" spans="1:7">
      <c r="A205" s="7"/>
      <c r="B205" s="7"/>
      <c r="C205" s="7">
        <v>2022293141</v>
      </c>
      <c r="D205" s="7" t="s">
        <v>259</v>
      </c>
      <c r="E205" s="7" t="s">
        <v>258</v>
      </c>
      <c r="F205" s="7" t="s">
        <v>150</v>
      </c>
      <c r="G205" s="7">
        <v>4</v>
      </c>
    </row>
    <row r="206" spans="1:7">
      <c r="A206" s="7"/>
      <c r="B206" s="7"/>
      <c r="C206" s="7"/>
      <c r="D206" s="7"/>
      <c r="E206" s="7" t="s">
        <v>255</v>
      </c>
      <c r="F206" s="7" t="s">
        <v>150</v>
      </c>
      <c r="G206" s="7"/>
    </row>
    <row r="207" spans="1:7">
      <c r="A207" s="7"/>
      <c r="B207" s="7" t="s">
        <v>260</v>
      </c>
      <c r="C207" s="7">
        <v>2022293424</v>
      </c>
      <c r="D207" s="7" t="s">
        <v>261</v>
      </c>
      <c r="E207" s="7" t="s">
        <v>262</v>
      </c>
      <c r="F207" s="7" t="s">
        <v>125</v>
      </c>
      <c r="G207" s="7">
        <v>2</v>
      </c>
    </row>
    <row r="208" spans="1:7">
      <c r="A208" s="7"/>
      <c r="B208" s="7" t="s">
        <v>263</v>
      </c>
      <c r="C208" s="7">
        <v>2022293211</v>
      </c>
      <c r="D208" s="7" t="s">
        <v>264</v>
      </c>
      <c r="E208" s="7" t="s">
        <v>256</v>
      </c>
      <c r="F208" s="7" t="s">
        <v>125</v>
      </c>
      <c r="G208" s="7">
        <v>2</v>
      </c>
    </row>
    <row r="209" spans="1:7">
      <c r="A209" s="7"/>
      <c r="B209" s="7"/>
      <c r="C209" s="7">
        <v>2022293221</v>
      </c>
      <c r="D209" s="7" t="s">
        <v>265</v>
      </c>
      <c r="E209" s="7" t="s">
        <v>266</v>
      </c>
      <c r="F209" s="7" t="s">
        <v>150</v>
      </c>
      <c r="G209" s="7">
        <v>4</v>
      </c>
    </row>
    <row r="210" spans="1:7">
      <c r="A210" s="7"/>
      <c r="B210" s="7"/>
      <c r="C210" s="7"/>
      <c r="D210" s="7"/>
      <c r="E210" s="7" t="s">
        <v>256</v>
      </c>
      <c r="F210" s="7" t="s">
        <v>150</v>
      </c>
      <c r="G210" s="7"/>
    </row>
    <row r="211" spans="1:7">
      <c r="A211" s="7"/>
      <c r="B211" s="7"/>
      <c r="C211" s="7">
        <v>2022293222</v>
      </c>
      <c r="D211" s="7" t="s">
        <v>267</v>
      </c>
      <c r="E211" s="7" t="s">
        <v>266</v>
      </c>
      <c r="F211" s="7" t="s">
        <v>150</v>
      </c>
      <c r="G211" s="7">
        <v>4</v>
      </c>
    </row>
    <row r="212" spans="1:7">
      <c r="A212" s="7"/>
      <c r="B212" s="7"/>
      <c r="C212" s="7"/>
      <c r="D212" s="7"/>
      <c r="E212" s="7" t="s">
        <v>256</v>
      </c>
      <c r="F212" s="7" t="s">
        <v>150</v>
      </c>
      <c r="G212" s="7"/>
    </row>
    <row r="213" spans="1:7">
      <c r="A213" s="7"/>
      <c r="B213" s="7" t="s">
        <v>268</v>
      </c>
      <c r="C213" s="7">
        <v>2022303315</v>
      </c>
      <c r="D213" s="7" t="s">
        <v>269</v>
      </c>
      <c r="E213" s="7" t="s">
        <v>240</v>
      </c>
      <c r="F213" s="7" t="s">
        <v>125</v>
      </c>
      <c r="G213" s="7">
        <v>8</v>
      </c>
    </row>
    <row r="214" spans="1:7">
      <c r="A214" s="7"/>
      <c r="B214" s="7"/>
      <c r="C214" s="7"/>
      <c r="D214" s="7"/>
      <c r="E214" s="7" t="s">
        <v>220</v>
      </c>
      <c r="F214" s="7" t="s">
        <v>125</v>
      </c>
      <c r="G214" s="7"/>
    </row>
    <row r="215" spans="1:7">
      <c r="A215" s="7"/>
      <c r="B215" s="7"/>
      <c r="C215" s="7"/>
      <c r="D215" s="7"/>
      <c r="E215" s="7" t="s">
        <v>222</v>
      </c>
      <c r="F215" s="7" t="s">
        <v>125</v>
      </c>
      <c r="G215" s="7"/>
    </row>
    <row r="216" spans="1:7">
      <c r="A216" s="7"/>
      <c r="B216" s="7"/>
      <c r="C216" s="7"/>
      <c r="D216" s="7"/>
      <c r="E216" s="7" t="s">
        <v>237</v>
      </c>
      <c r="F216" s="7" t="s">
        <v>125</v>
      </c>
      <c r="G216" s="7"/>
    </row>
    <row r="217" spans="1:7">
      <c r="A217" s="7"/>
      <c r="B217" s="7"/>
      <c r="C217" s="7">
        <v>2022303305</v>
      </c>
      <c r="D217" s="7" t="s">
        <v>270</v>
      </c>
      <c r="E217" s="7" t="s">
        <v>240</v>
      </c>
      <c r="F217" s="7" t="s">
        <v>125</v>
      </c>
      <c r="G217" s="7">
        <v>4</v>
      </c>
    </row>
    <row r="218" spans="1:7">
      <c r="A218" s="7"/>
      <c r="B218" s="7"/>
      <c r="C218" s="7"/>
      <c r="D218" s="7"/>
      <c r="E218" s="7" t="s">
        <v>220</v>
      </c>
      <c r="F218" s="7" t="s">
        <v>125</v>
      </c>
      <c r="G218" s="7"/>
    </row>
    <row r="219" spans="1:7">
      <c r="A219" s="7"/>
      <c r="B219" s="7"/>
      <c r="C219" s="7">
        <v>2022303303</v>
      </c>
      <c r="D219" s="7" t="s">
        <v>271</v>
      </c>
      <c r="E219" s="7" t="s">
        <v>240</v>
      </c>
      <c r="F219" s="7" t="s">
        <v>125</v>
      </c>
      <c r="G219" s="7">
        <v>4</v>
      </c>
    </row>
    <row r="220" spans="1:7">
      <c r="A220" s="7"/>
      <c r="B220" s="7"/>
      <c r="C220" s="7"/>
      <c r="D220" s="7"/>
      <c r="E220" s="7" t="s">
        <v>220</v>
      </c>
      <c r="F220" s="7" t="s">
        <v>125</v>
      </c>
      <c r="G220" s="7"/>
    </row>
    <row r="221" spans="1:7">
      <c r="A221" s="7"/>
      <c r="B221" s="7"/>
      <c r="C221" s="7">
        <v>2022303301</v>
      </c>
      <c r="D221" s="7" t="s">
        <v>272</v>
      </c>
      <c r="E221" s="7" t="s">
        <v>222</v>
      </c>
      <c r="F221" s="7" t="s">
        <v>125</v>
      </c>
      <c r="G221" s="7">
        <v>6</v>
      </c>
    </row>
    <row r="222" spans="1:7">
      <c r="A222" s="7"/>
      <c r="B222" s="7"/>
      <c r="C222" s="7"/>
      <c r="D222" s="7"/>
      <c r="E222" s="7" t="s">
        <v>237</v>
      </c>
      <c r="F222" s="7" t="s">
        <v>125</v>
      </c>
      <c r="G222" s="7"/>
    </row>
    <row r="223" spans="1:7">
      <c r="A223" s="7"/>
      <c r="B223" s="7"/>
      <c r="C223" s="7"/>
      <c r="D223" s="7"/>
      <c r="E223" s="7" t="s">
        <v>236</v>
      </c>
      <c r="F223" s="7" t="s">
        <v>166</v>
      </c>
      <c r="G223" s="7"/>
    </row>
    <row r="224" spans="1:7">
      <c r="A224" s="152" t="s">
        <v>5</v>
      </c>
      <c r="B224" s="7" t="s">
        <v>273</v>
      </c>
      <c r="C224" s="7">
        <v>2024214114</v>
      </c>
      <c r="D224" s="7" t="s">
        <v>274</v>
      </c>
      <c r="E224" s="7" t="s">
        <v>153</v>
      </c>
      <c r="F224" s="7" t="s">
        <v>67</v>
      </c>
      <c r="G224" s="123"/>
    </row>
    <row r="225" spans="1:7">
      <c r="A225" s="152"/>
      <c r="B225" s="7" t="s">
        <v>273</v>
      </c>
      <c r="C225" s="7">
        <v>2024214130</v>
      </c>
      <c r="D225" s="7" t="s">
        <v>275</v>
      </c>
      <c r="E225" s="7" t="s">
        <v>153</v>
      </c>
      <c r="F225" s="7" t="s">
        <v>67</v>
      </c>
      <c r="G225" s="123"/>
    </row>
    <row r="226" spans="1:7">
      <c r="A226" s="152"/>
      <c r="B226" s="7" t="s">
        <v>273</v>
      </c>
      <c r="C226" s="7">
        <v>2024214115</v>
      </c>
      <c r="D226" s="7" t="s">
        <v>276</v>
      </c>
      <c r="E226" s="7" t="s">
        <v>153</v>
      </c>
      <c r="F226" s="7" t="s">
        <v>67</v>
      </c>
      <c r="G226" s="123"/>
    </row>
    <row r="227" spans="1:7">
      <c r="A227" s="152"/>
      <c r="B227" s="7" t="s">
        <v>277</v>
      </c>
      <c r="C227" s="7">
        <v>2023213337</v>
      </c>
      <c r="D227" s="7" t="s">
        <v>278</v>
      </c>
      <c r="E227" s="7" t="s">
        <v>95</v>
      </c>
      <c r="F227" s="7" t="s">
        <v>67</v>
      </c>
      <c r="G227" s="123"/>
    </row>
    <row r="228" spans="1:7">
      <c r="A228" s="152"/>
      <c r="B228" s="7" t="s">
        <v>279</v>
      </c>
      <c r="C228" s="7">
        <v>2024213122</v>
      </c>
      <c r="D228" s="7" t="s">
        <v>280</v>
      </c>
      <c r="E228" s="7" t="s">
        <v>95</v>
      </c>
      <c r="F228" s="7" t="s">
        <v>67</v>
      </c>
      <c r="G228" s="123"/>
    </row>
    <row r="229" spans="1:7">
      <c r="A229" s="152"/>
      <c r="B229" s="7" t="s">
        <v>279</v>
      </c>
      <c r="C229" s="7">
        <v>2024213117</v>
      </c>
      <c r="D229" s="7" t="s">
        <v>281</v>
      </c>
      <c r="E229" s="7" t="s">
        <v>95</v>
      </c>
      <c r="F229" s="7" t="s">
        <v>67</v>
      </c>
      <c r="G229" s="123"/>
    </row>
    <row r="230" spans="1:7">
      <c r="A230" s="152"/>
      <c r="B230" s="7" t="s">
        <v>282</v>
      </c>
      <c r="C230" s="7">
        <v>2024214339</v>
      </c>
      <c r="D230" s="7" t="s">
        <v>283</v>
      </c>
      <c r="E230" s="7" t="s">
        <v>95</v>
      </c>
      <c r="F230" s="7" t="s">
        <v>67</v>
      </c>
      <c r="G230" s="123"/>
    </row>
    <row r="231" spans="1:7">
      <c r="A231" s="152"/>
      <c r="B231" s="7" t="s">
        <v>284</v>
      </c>
      <c r="C231" s="7">
        <v>2024213522</v>
      </c>
      <c r="D231" s="7" t="s">
        <v>285</v>
      </c>
      <c r="E231" s="7" t="s">
        <v>95</v>
      </c>
      <c r="F231" s="7" t="s">
        <v>67</v>
      </c>
      <c r="G231" s="123"/>
    </row>
    <row r="232" spans="1:7">
      <c r="A232" s="152"/>
      <c r="B232" s="7" t="s">
        <v>286</v>
      </c>
      <c r="C232" s="7">
        <v>2024213335</v>
      </c>
      <c r="D232" s="7" t="s">
        <v>287</v>
      </c>
      <c r="E232" s="7" t="s">
        <v>95</v>
      </c>
      <c r="F232" s="7" t="s">
        <v>67</v>
      </c>
      <c r="G232" s="123"/>
    </row>
    <row r="233" spans="1:7">
      <c r="A233" s="152"/>
      <c r="B233" s="7" t="s">
        <v>279</v>
      </c>
      <c r="C233" s="7">
        <v>2024213120</v>
      </c>
      <c r="D233" s="7" t="s">
        <v>288</v>
      </c>
      <c r="E233" s="7" t="s">
        <v>95</v>
      </c>
      <c r="F233" s="7" t="s">
        <v>67</v>
      </c>
      <c r="G233" s="123"/>
    </row>
    <row r="234" spans="1:7">
      <c r="A234" s="152"/>
      <c r="B234" s="7" t="s">
        <v>279</v>
      </c>
      <c r="C234" s="7">
        <v>2024213126</v>
      </c>
      <c r="D234" s="7" t="s">
        <v>289</v>
      </c>
      <c r="E234" s="7" t="s">
        <v>95</v>
      </c>
      <c r="F234" s="7" t="s">
        <v>67</v>
      </c>
      <c r="G234" s="123"/>
    </row>
    <row r="235" spans="1:7">
      <c r="A235" s="152"/>
      <c r="B235" s="7" t="s">
        <v>279</v>
      </c>
      <c r="C235" s="7">
        <v>2024213138</v>
      </c>
      <c r="D235" s="7" t="s">
        <v>290</v>
      </c>
      <c r="E235" s="7" t="s">
        <v>95</v>
      </c>
      <c r="F235" s="7" t="s">
        <v>67</v>
      </c>
      <c r="G235" s="123"/>
    </row>
    <row r="236" spans="1:7">
      <c r="A236" s="152"/>
      <c r="B236" s="7" t="s">
        <v>291</v>
      </c>
      <c r="C236" s="7">
        <v>2024213225</v>
      </c>
      <c r="D236" s="7" t="s">
        <v>292</v>
      </c>
      <c r="E236" s="7" t="s">
        <v>95</v>
      </c>
      <c r="F236" s="7" t="s">
        <v>67</v>
      </c>
      <c r="G236" s="123"/>
    </row>
    <row r="237" spans="1:7">
      <c r="A237" s="152"/>
      <c r="B237" s="7" t="s">
        <v>286</v>
      </c>
      <c r="C237" s="7">
        <v>2024213331</v>
      </c>
      <c r="D237" s="7" t="s">
        <v>293</v>
      </c>
      <c r="E237" s="7" t="s">
        <v>95</v>
      </c>
      <c r="F237" s="7" t="s">
        <v>67</v>
      </c>
      <c r="G237" s="123"/>
    </row>
    <row r="238" spans="1:7">
      <c r="A238" s="152"/>
      <c r="B238" s="7" t="s">
        <v>284</v>
      </c>
      <c r="C238" s="7">
        <v>2024213509</v>
      </c>
      <c r="D238" s="7" t="s">
        <v>294</v>
      </c>
      <c r="E238" s="7" t="s">
        <v>95</v>
      </c>
      <c r="F238" s="7" t="s">
        <v>67</v>
      </c>
      <c r="G238" s="123"/>
    </row>
    <row r="239" spans="1:7">
      <c r="A239" s="152"/>
      <c r="B239" s="7" t="s">
        <v>279</v>
      </c>
      <c r="C239" s="7">
        <v>2024213134</v>
      </c>
      <c r="D239" s="7" t="s">
        <v>295</v>
      </c>
      <c r="E239" s="7" t="s">
        <v>95</v>
      </c>
      <c r="F239" s="7" t="s">
        <v>67</v>
      </c>
      <c r="G239" s="123"/>
    </row>
    <row r="240" spans="1:7">
      <c r="A240" s="152"/>
      <c r="B240" s="7" t="s">
        <v>296</v>
      </c>
      <c r="C240" s="7">
        <v>2024213613</v>
      </c>
      <c r="D240" s="7" t="s">
        <v>297</v>
      </c>
      <c r="E240" s="7" t="s">
        <v>95</v>
      </c>
      <c r="F240" s="7" t="s">
        <v>67</v>
      </c>
      <c r="G240" s="123"/>
    </row>
    <row r="241" spans="1:7">
      <c r="A241" s="152"/>
      <c r="B241" s="7" t="s">
        <v>284</v>
      </c>
      <c r="C241" s="7">
        <v>2024213528</v>
      </c>
      <c r="D241" s="7" t="s">
        <v>298</v>
      </c>
      <c r="E241" s="7" t="s">
        <v>95</v>
      </c>
      <c r="F241" s="7" t="s">
        <v>67</v>
      </c>
      <c r="G241" s="123"/>
    </row>
    <row r="242" spans="1:7">
      <c r="A242" s="152"/>
      <c r="B242" s="7" t="s">
        <v>286</v>
      </c>
      <c r="C242" s="7">
        <v>2024213318</v>
      </c>
      <c r="D242" s="7" t="s">
        <v>299</v>
      </c>
      <c r="E242" s="7" t="s">
        <v>95</v>
      </c>
      <c r="F242" s="7" t="s">
        <v>67</v>
      </c>
      <c r="G242" s="123"/>
    </row>
    <row r="243" spans="1:7">
      <c r="A243" s="152"/>
      <c r="B243" s="7" t="s">
        <v>284</v>
      </c>
      <c r="C243" s="7">
        <v>2024213516</v>
      </c>
      <c r="D243" s="7" t="s">
        <v>300</v>
      </c>
      <c r="E243" s="7" t="s">
        <v>95</v>
      </c>
      <c r="F243" s="7" t="s">
        <v>67</v>
      </c>
      <c r="G243" s="123"/>
    </row>
    <row r="244" spans="1:7">
      <c r="A244" s="152"/>
      <c r="B244" s="7" t="s">
        <v>301</v>
      </c>
      <c r="C244" s="7">
        <v>2024213404</v>
      </c>
      <c r="D244" s="7" t="s">
        <v>302</v>
      </c>
      <c r="E244" s="7" t="s">
        <v>95</v>
      </c>
      <c r="F244" s="7" t="s">
        <v>67</v>
      </c>
      <c r="G244" s="123"/>
    </row>
    <row r="245" spans="1:7">
      <c r="A245" s="152"/>
      <c r="B245" s="7" t="s">
        <v>279</v>
      </c>
      <c r="C245" s="7">
        <v>2024213130</v>
      </c>
      <c r="D245" s="7" t="s">
        <v>303</v>
      </c>
      <c r="E245" s="7" t="s">
        <v>95</v>
      </c>
      <c r="F245" s="7" t="s">
        <v>67</v>
      </c>
      <c r="G245" s="123"/>
    </row>
    <row r="246" spans="1:7">
      <c r="A246" s="152"/>
      <c r="B246" s="7" t="s">
        <v>304</v>
      </c>
      <c r="C246" s="7">
        <v>2024213720</v>
      </c>
      <c r="D246" s="7" t="s">
        <v>305</v>
      </c>
      <c r="E246" s="7" t="s">
        <v>95</v>
      </c>
      <c r="F246" s="7" t="s">
        <v>67</v>
      </c>
      <c r="G246" s="123"/>
    </row>
    <row r="247" spans="1:7">
      <c r="A247" s="152"/>
      <c r="B247" s="7" t="s">
        <v>301</v>
      </c>
      <c r="C247" s="7">
        <v>2024213413</v>
      </c>
      <c r="D247" s="7" t="s">
        <v>306</v>
      </c>
      <c r="E247" s="7" t="s">
        <v>95</v>
      </c>
      <c r="F247" s="7" t="s">
        <v>67</v>
      </c>
      <c r="G247" s="123"/>
    </row>
    <row r="248" spans="1:7">
      <c r="A248" s="152"/>
      <c r="B248" s="7" t="s">
        <v>296</v>
      </c>
      <c r="C248" s="7">
        <v>2024213601</v>
      </c>
      <c r="D248" s="7" t="s">
        <v>307</v>
      </c>
      <c r="E248" s="7" t="s">
        <v>95</v>
      </c>
      <c r="F248" s="7" t="s">
        <v>67</v>
      </c>
      <c r="G248" s="123"/>
    </row>
    <row r="249" spans="1:7">
      <c r="A249" s="152"/>
      <c r="B249" s="7" t="s">
        <v>284</v>
      </c>
      <c r="C249" s="7">
        <v>2024213517</v>
      </c>
      <c r="D249" s="7" t="s">
        <v>308</v>
      </c>
      <c r="E249" s="7" t="s">
        <v>95</v>
      </c>
      <c r="F249" s="7" t="s">
        <v>67</v>
      </c>
      <c r="G249" s="123"/>
    </row>
    <row r="250" spans="1:7">
      <c r="A250" s="152"/>
      <c r="B250" s="7" t="s">
        <v>286</v>
      </c>
      <c r="C250" s="7">
        <v>2024213324</v>
      </c>
      <c r="D250" s="14" t="s">
        <v>309</v>
      </c>
      <c r="E250" s="7" t="s">
        <v>95</v>
      </c>
      <c r="F250" s="7" t="s">
        <v>67</v>
      </c>
      <c r="G250" s="123"/>
    </row>
    <row r="251" spans="1:7">
      <c r="A251" s="152"/>
      <c r="B251" s="7" t="s">
        <v>284</v>
      </c>
      <c r="C251" s="7">
        <v>2024213513</v>
      </c>
      <c r="D251" s="7" t="s">
        <v>310</v>
      </c>
      <c r="E251" s="7" t="s">
        <v>95</v>
      </c>
      <c r="F251" s="7" t="s">
        <v>67</v>
      </c>
      <c r="G251" s="123"/>
    </row>
    <row r="252" spans="1:7">
      <c r="A252" s="152"/>
      <c r="B252" s="7" t="s">
        <v>286</v>
      </c>
      <c r="C252" s="7">
        <v>2024213336</v>
      </c>
      <c r="D252" s="7" t="s">
        <v>311</v>
      </c>
      <c r="E252" s="7" t="s">
        <v>95</v>
      </c>
      <c r="F252" s="7" t="s">
        <v>67</v>
      </c>
      <c r="G252" s="123"/>
    </row>
    <row r="253" spans="1:7">
      <c r="A253" s="152"/>
      <c r="B253" s="7" t="s">
        <v>312</v>
      </c>
      <c r="C253" s="7">
        <v>2024213606</v>
      </c>
      <c r="D253" s="7" t="s">
        <v>313</v>
      </c>
      <c r="E253" s="7" t="s">
        <v>95</v>
      </c>
      <c r="F253" s="7" t="s">
        <v>67</v>
      </c>
      <c r="G253" s="123"/>
    </row>
    <row r="254" spans="1:7">
      <c r="A254" s="152"/>
      <c r="B254" s="7" t="s">
        <v>304</v>
      </c>
      <c r="C254" s="7">
        <v>2024213723</v>
      </c>
      <c r="D254" s="7" t="s">
        <v>314</v>
      </c>
      <c r="E254" s="7" t="s">
        <v>95</v>
      </c>
      <c r="F254" s="7" t="s">
        <v>67</v>
      </c>
      <c r="G254" s="123"/>
    </row>
    <row r="255" spans="1:7">
      <c r="A255" s="152"/>
      <c r="B255" s="7" t="s">
        <v>282</v>
      </c>
      <c r="C255" s="7">
        <v>2024214329</v>
      </c>
      <c r="D255" s="7" t="s">
        <v>315</v>
      </c>
      <c r="E255" s="7" t="s">
        <v>95</v>
      </c>
      <c r="F255" s="7" t="s">
        <v>67</v>
      </c>
      <c r="G255" s="123"/>
    </row>
    <row r="256" spans="1:7">
      <c r="A256" s="152"/>
      <c r="B256" s="7" t="s">
        <v>296</v>
      </c>
      <c r="C256" s="7">
        <v>2024213604</v>
      </c>
      <c r="D256" s="7" t="s">
        <v>316</v>
      </c>
      <c r="E256" s="7" t="s">
        <v>95</v>
      </c>
      <c r="F256" s="7" t="s">
        <v>67</v>
      </c>
      <c r="G256" s="123"/>
    </row>
    <row r="257" spans="1:7">
      <c r="A257" s="152"/>
      <c r="B257" s="7" t="s">
        <v>286</v>
      </c>
      <c r="C257" s="7">
        <v>2024213312</v>
      </c>
      <c r="D257" s="7" t="s">
        <v>317</v>
      </c>
      <c r="E257" s="7" t="s">
        <v>95</v>
      </c>
      <c r="F257" s="7" t="s">
        <v>67</v>
      </c>
      <c r="G257" s="123"/>
    </row>
    <row r="258" spans="1:7">
      <c r="A258" s="152"/>
      <c r="B258" s="7" t="s">
        <v>286</v>
      </c>
      <c r="C258" s="7">
        <v>2024213301</v>
      </c>
      <c r="D258" s="7" t="s">
        <v>318</v>
      </c>
      <c r="E258" s="7" t="s">
        <v>95</v>
      </c>
      <c r="F258" s="7" t="s">
        <v>67</v>
      </c>
      <c r="G258" s="123"/>
    </row>
    <row r="259" spans="1:7">
      <c r="A259" s="152"/>
      <c r="B259" s="7" t="s">
        <v>286</v>
      </c>
      <c r="C259" s="7">
        <v>2024213316</v>
      </c>
      <c r="D259" s="7" t="s">
        <v>319</v>
      </c>
      <c r="E259" s="7" t="s">
        <v>95</v>
      </c>
      <c r="F259" s="7" t="s">
        <v>67</v>
      </c>
      <c r="G259" s="123"/>
    </row>
    <row r="260" spans="1:7">
      <c r="A260" s="152"/>
      <c r="B260" s="7" t="s">
        <v>284</v>
      </c>
      <c r="C260" s="7">
        <v>2024213526</v>
      </c>
      <c r="D260" s="7" t="s">
        <v>320</v>
      </c>
      <c r="E260" s="7" t="s">
        <v>95</v>
      </c>
      <c r="F260" s="7" t="s">
        <v>67</v>
      </c>
      <c r="G260" s="123"/>
    </row>
    <row r="261" spans="1:7">
      <c r="A261" s="152"/>
      <c r="B261" s="7" t="s">
        <v>284</v>
      </c>
      <c r="C261" s="7">
        <v>2024213517</v>
      </c>
      <c r="D261" s="7" t="s">
        <v>308</v>
      </c>
      <c r="E261" s="7" t="s">
        <v>95</v>
      </c>
      <c r="F261" s="7" t="s">
        <v>67</v>
      </c>
      <c r="G261" s="123"/>
    </row>
    <row r="262" spans="1:7">
      <c r="A262" s="152"/>
      <c r="B262" s="7" t="s">
        <v>321</v>
      </c>
      <c r="C262" s="7">
        <v>2024213435</v>
      </c>
      <c r="D262" s="7" t="s">
        <v>322</v>
      </c>
      <c r="E262" s="7" t="s">
        <v>95</v>
      </c>
      <c r="F262" s="7" t="s">
        <v>67</v>
      </c>
      <c r="G262" s="123"/>
    </row>
    <row r="263" spans="1:7">
      <c r="A263" s="14" t="s">
        <v>6</v>
      </c>
      <c r="B263" s="7" t="s">
        <v>323</v>
      </c>
      <c r="C263" s="7">
        <v>2021313127</v>
      </c>
      <c r="D263" s="7" t="s">
        <v>324</v>
      </c>
      <c r="E263" s="7" t="s">
        <v>325</v>
      </c>
      <c r="F263" s="7" t="s">
        <v>67</v>
      </c>
      <c r="G263" s="7">
        <v>4</v>
      </c>
    </row>
    <row r="264" spans="1:7">
      <c r="A264" s="14"/>
      <c r="B264" s="7" t="s">
        <v>323</v>
      </c>
      <c r="C264" s="7">
        <v>2022243120</v>
      </c>
      <c r="D264" s="7" t="s">
        <v>326</v>
      </c>
      <c r="E264" s="7" t="s">
        <v>325</v>
      </c>
      <c r="F264" s="7" t="s">
        <v>67</v>
      </c>
      <c r="G264" s="7"/>
    </row>
    <row r="265" spans="1:7">
      <c r="A265" s="14"/>
      <c r="B265" s="7" t="s">
        <v>327</v>
      </c>
      <c r="C265" s="7">
        <v>2022243321</v>
      </c>
      <c r="D265" s="7" t="s">
        <v>328</v>
      </c>
      <c r="E265" s="7" t="s">
        <v>329</v>
      </c>
      <c r="F265" s="7" t="s">
        <v>48</v>
      </c>
      <c r="G265" s="7">
        <v>8</v>
      </c>
    </row>
    <row r="266" spans="1:7">
      <c r="A266" s="14"/>
      <c r="B266" s="7" t="s">
        <v>327</v>
      </c>
      <c r="C266" s="7">
        <v>2022243321</v>
      </c>
      <c r="D266" s="7" t="s">
        <v>328</v>
      </c>
      <c r="E266" s="7" t="s">
        <v>330</v>
      </c>
      <c r="F266" s="7" t="s">
        <v>48</v>
      </c>
      <c r="G266" s="7"/>
    </row>
    <row r="267" spans="1:7">
      <c r="A267" s="14"/>
      <c r="B267" s="7" t="s">
        <v>327</v>
      </c>
      <c r="C267" s="7">
        <v>2022243321</v>
      </c>
      <c r="D267" s="7" t="s">
        <v>328</v>
      </c>
      <c r="E267" s="7" t="s">
        <v>331</v>
      </c>
      <c r="F267" s="7" t="s">
        <v>48</v>
      </c>
      <c r="G267" s="7"/>
    </row>
    <row r="268" spans="1:7">
      <c r="A268" s="14"/>
      <c r="B268" s="7" t="s">
        <v>327</v>
      </c>
      <c r="C268" s="7">
        <v>2022243321</v>
      </c>
      <c r="D268" s="7" t="s">
        <v>328</v>
      </c>
      <c r="E268" s="7" t="s">
        <v>332</v>
      </c>
      <c r="F268" s="7" t="s">
        <v>85</v>
      </c>
      <c r="G268" s="7"/>
    </row>
    <row r="269" spans="1:7">
      <c r="A269" s="14"/>
      <c r="B269" s="7" t="s">
        <v>333</v>
      </c>
      <c r="C269" s="7">
        <v>2022253110</v>
      </c>
      <c r="D269" s="7" t="s">
        <v>334</v>
      </c>
      <c r="E269" s="7" t="s">
        <v>335</v>
      </c>
      <c r="F269" s="7" t="s">
        <v>67</v>
      </c>
      <c r="G269" s="7">
        <v>6</v>
      </c>
    </row>
    <row r="270" spans="1:7">
      <c r="A270" s="14"/>
      <c r="B270" s="7" t="s">
        <v>333</v>
      </c>
      <c r="C270" s="7">
        <v>2022253110</v>
      </c>
      <c r="D270" s="7" t="s">
        <v>334</v>
      </c>
      <c r="E270" s="7" t="s">
        <v>336</v>
      </c>
      <c r="F270" s="7" t="s">
        <v>67</v>
      </c>
      <c r="G270" s="7"/>
    </row>
    <row r="271" spans="1:7">
      <c r="A271" s="14"/>
      <c r="B271" s="7" t="s">
        <v>333</v>
      </c>
      <c r="C271" s="7">
        <v>2022253110</v>
      </c>
      <c r="D271" s="7" t="s">
        <v>334</v>
      </c>
      <c r="E271" s="7" t="s">
        <v>337</v>
      </c>
      <c r="F271" s="7" t="s">
        <v>67</v>
      </c>
      <c r="G271" s="7"/>
    </row>
    <row r="272" spans="1:7">
      <c r="A272" s="14"/>
      <c r="B272" s="7" t="s">
        <v>333</v>
      </c>
      <c r="C272" s="7">
        <v>2022253129</v>
      </c>
      <c r="D272" s="7" t="s">
        <v>338</v>
      </c>
      <c r="E272" s="7" t="s">
        <v>339</v>
      </c>
      <c r="F272" s="7" t="s">
        <v>90</v>
      </c>
      <c r="G272" s="7">
        <v>5</v>
      </c>
    </row>
    <row r="273" spans="1:7">
      <c r="A273" s="14"/>
      <c r="B273" s="7" t="s">
        <v>333</v>
      </c>
      <c r="C273" s="7">
        <v>2022253129</v>
      </c>
      <c r="D273" s="7" t="s">
        <v>338</v>
      </c>
      <c r="E273" s="7" t="s">
        <v>340</v>
      </c>
      <c r="F273" s="7" t="s">
        <v>90</v>
      </c>
      <c r="G273" s="7"/>
    </row>
    <row r="274" spans="1:7">
      <c r="A274" s="14"/>
      <c r="B274" s="7" t="s">
        <v>333</v>
      </c>
      <c r="C274" s="7">
        <v>2022253105</v>
      </c>
      <c r="D274" s="7" t="s">
        <v>341</v>
      </c>
      <c r="E274" s="7" t="s">
        <v>340</v>
      </c>
      <c r="F274" s="7" t="s">
        <v>90</v>
      </c>
      <c r="G274" s="7">
        <v>2</v>
      </c>
    </row>
    <row r="275" spans="1:7">
      <c r="A275" s="14"/>
      <c r="B275" s="7" t="s">
        <v>342</v>
      </c>
      <c r="C275" s="138">
        <v>2022253225</v>
      </c>
      <c r="D275" s="7" t="s">
        <v>343</v>
      </c>
      <c r="E275" s="7" t="s">
        <v>344</v>
      </c>
      <c r="F275" s="7" t="s">
        <v>48</v>
      </c>
      <c r="G275" s="7">
        <v>8</v>
      </c>
    </row>
    <row r="276" spans="1:7">
      <c r="A276" s="14"/>
      <c r="B276" s="7" t="s">
        <v>342</v>
      </c>
      <c r="C276" s="138">
        <v>2022253225</v>
      </c>
      <c r="D276" s="7" t="s">
        <v>343</v>
      </c>
      <c r="E276" s="7" t="s">
        <v>345</v>
      </c>
      <c r="F276" s="7" t="s">
        <v>48</v>
      </c>
      <c r="G276" s="7"/>
    </row>
    <row r="277" spans="1:7">
      <c r="A277" s="14"/>
      <c r="B277" s="7" t="s">
        <v>342</v>
      </c>
      <c r="C277" s="138">
        <v>2022253225</v>
      </c>
      <c r="D277" s="7" t="s">
        <v>343</v>
      </c>
      <c r="E277" s="7" t="s">
        <v>346</v>
      </c>
      <c r="F277" s="7" t="s">
        <v>85</v>
      </c>
      <c r="G277" s="7"/>
    </row>
    <row r="278" spans="1:7">
      <c r="A278" s="14"/>
      <c r="B278" s="7" t="s">
        <v>347</v>
      </c>
      <c r="C278" s="7">
        <v>2023243509</v>
      </c>
      <c r="D278" s="7" t="s">
        <v>348</v>
      </c>
      <c r="E278" s="7" t="s">
        <v>349</v>
      </c>
      <c r="F278" s="7" t="s">
        <v>67</v>
      </c>
      <c r="G278" s="7">
        <v>2</v>
      </c>
    </row>
    <row r="279" spans="1:7">
      <c r="A279" s="14"/>
      <c r="B279" s="7" t="s">
        <v>347</v>
      </c>
      <c r="C279" s="7">
        <v>2023243509</v>
      </c>
      <c r="D279" s="7" t="s">
        <v>348</v>
      </c>
      <c r="E279" s="7" t="s">
        <v>33</v>
      </c>
      <c r="F279" s="7" t="s">
        <v>350</v>
      </c>
      <c r="G279" s="7">
        <v>18</v>
      </c>
    </row>
    <row r="280" spans="1:7">
      <c r="A280" s="14"/>
      <c r="B280" s="7" t="s">
        <v>347</v>
      </c>
      <c r="C280" s="7">
        <v>2023243509</v>
      </c>
      <c r="D280" s="7" t="s">
        <v>348</v>
      </c>
      <c r="E280" s="7" t="s">
        <v>33</v>
      </c>
      <c r="F280" s="7" t="s">
        <v>351</v>
      </c>
      <c r="G280" s="7"/>
    </row>
    <row r="281" spans="1:7">
      <c r="A281" s="14"/>
      <c r="B281" s="7" t="s">
        <v>347</v>
      </c>
      <c r="C281" s="7">
        <v>2023243118</v>
      </c>
      <c r="D281" s="7" t="s">
        <v>352</v>
      </c>
      <c r="E281" s="7" t="s">
        <v>33</v>
      </c>
      <c r="F281" s="7" t="s">
        <v>350</v>
      </c>
      <c r="G281" s="7">
        <v>18</v>
      </c>
    </row>
    <row r="282" spans="1:7">
      <c r="A282" s="14"/>
      <c r="B282" s="7" t="s">
        <v>347</v>
      </c>
      <c r="C282" s="7">
        <v>2023243118</v>
      </c>
      <c r="D282" s="7" t="s">
        <v>352</v>
      </c>
      <c r="E282" s="7" t="s">
        <v>33</v>
      </c>
      <c r="F282" s="7" t="s">
        <v>351</v>
      </c>
      <c r="G282" s="7"/>
    </row>
    <row r="283" spans="1:7">
      <c r="A283" s="14"/>
      <c r="B283" s="7" t="s">
        <v>347</v>
      </c>
      <c r="C283" s="7">
        <v>2023243101</v>
      </c>
      <c r="D283" s="7" t="s">
        <v>353</v>
      </c>
      <c r="E283" s="7" t="s">
        <v>33</v>
      </c>
      <c r="F283" s="7" t="s">
        <v>350</v>
      </c>
      <c r="G283" s="7">
        <v>18</v>
      </c>
    </row>
    <row r="284" spans="1:7">
      <c r="A284" s="14"/>
      <c r="B284" s="7" t="s">
        <v>347</v>
      </c>
      <c r="C284" s="7">
        <v>2023243101</v>
      </c>
      <c r="D284" s="7" t="s">
        <v>353</v>
      </c>
      <c r="E284" s="7" t="s">
        <v>33</v>
      </c>
      <c r="F284" s="7" t="s">
        <v>351</v>
      </c>
      <c r="G284" s="7"/>
    </row>
    <row r="285" spans="1:7">
      <c r="A285" s="14"/>
      <c r="B285" s="7" t="s">
        <v>347</v>
      </c>
      <c r="C285" s="7">
        <v>2023243102</v>
      </c>
      <c r="D285" s="7" t="s">
        <v>354</v>
      </c>
      <c r="E285" s="7" t="s">
        <v>33</v>
      </c>
      <c r="F285" s="7" t="s">
        <v>350</v>
      </c>
      <c r="G285" s="7">
        <v>18</v>
      </c>
    </row>
    <row r="286" spans="1:7">
      <c r="A286" s="14"/>
      <c r="B286" s="7" t="s">
        <v>347</v>
      </c>
      <c r="C286" s="7">
        <v>2023243102</v>
      </c>
      <c r="D286" s="7" t="s">
        <v>354</v>
      </c>
      <c r="E286" s="7" t="s">
        <v>33</v>
      </c>
      <c r="F286" s="7" t="s">
        <v>351</v>
      </c>
      <c r="G286" s="7"/>
    </row>
    <row r="287" spans="1:7">
      <c r="A287" s="14"/>
      <c r="B287" s="7" t="s">
        <v>347</v>
      </c>
      <c r="C287" s="7">
        <v>2023243104</v>
      </c>
      <c r="D287" s="7" t="s">
        <v>355</v>
      </c>
      <c r="E287" s="7" t="s">
        <v>33</v>
      </c>
      <c r="F287" s="7" t="s">
        <v>350</v>
      </c>
      <c r="G287" s="7">
        <v>18</v>
      </c>
    </row>
    <row r="288" spans="1:7">
      <c r="A288" s="14"/>
      <c r="B288" s="7" t="s">
        <v>347</v>
      </c>
      <c r="C288" s="7">
        <v>2023243104</v>
      </c>
      <c r="D288" s="7" t="s">
        <v>355</v>
      </c>
      <c r="E288" s="7" t="s">
        <v>33</v>
      </c>
      <c r="F288" s="7" t="s">
        <v>351</v>
      </c>
      <c r="G288" s="7"/>
    </row>
    <row r="289" spans="1:7">
      <c r="A289" s="14"/>
      <c r="B289" s="7" t="s">
        <v>347</v>
      </c>
      <c r="C289" s="7">
        <v>2023243105</v>
      </c>
      <c r="D289" s="7" t="s">
        <v>356</v>
      </c>
      <c r="E289" s="7" t="s">
        <v>33</v>
      </c>
      <c r="F289" s="7" t="s">
        <v>350</v>
      </c>
      <c r="G289" s="7">
        <v>18</v>
      </c>
    </row>
    <row r="290" spans="1:7">
      <c r="A290" s="14"/>
      <c r="B290" s="7" t="s">
        <v>347</v>
      </c>
      <c r="C290" s="7">
        <v>2023243105</v>
      </c>
      <c r="D290" s="7" t="s">
        <v>356</v>
      </c>
      <c r="E290" s="7" t="s">
        <v>33</v>
      </c>
      <c r="F290" s="7" t="s">
        <v>351</v>
      </c>
      <c r="G290" s="7"/>
    </row>
    <row r="291" spans="1:7">
      <c r="A291" s="14"/>
      <c r="B291" s="7" t="s">
        <v>347</v>
      </c>
      <c r="C291" s="7">
        <v>2023243106</v>
      </c>
      <c r="D291" s="7" t="s">
        <v>357</v>
      </c>
      <c r="E291" s="7" t="s">
        <v>33</v>
      </c>
      <c r="F291" s="7" t="s">
        <v>350</v>
      </c>
      <c r="G291" s="7">
        <v>18</v>
      </c>
    </row>
    <row r="292" spans="1:7">
      <c r="A292" s="14"/>
      <c r="B292" s="7" t="s">
        <v>347</v>
      </c>
      <c r="C292" s="7">
        <v>2023243106</v>
      </c>
      <c r="D292" s="7" t="s">
        <v>357</v>
      </c>
      <c r="E292" s="7" t="s">
        <v>33</v>
      </c>
      <c r="F292" s="7" t="s">
        <v>351</v>
      </c>
      <c r="G292" s="7"/>
    </row>
    <row r="293" spans="1:7">
      <c r="A293" s="14"/>
      <c r="B293" s="7" t="s">
        <v>347</v>
      </c>
      <c r="C293" s="7">
        <v>2023243107</v>
      </c>
      <c r="D293" s="7" t="s">
        <v>358</v>
      </c>
      <c r="E293" s="7" t="s">
        <v>33</v>
      </c>
      <c r="F293" s="7" t="s">
        <v>350</v>
      </c>
      <c r="G293" s="7">
        <v>18</v>
      </c>
    </row>
    <row r="294" spans="1:7">
      <c r="A294" s="14"/>
      <c r="B294" s="7" t="s">
        <v>347</v>
      </c>
      <c r="C294" s="7">
        <v>2023243107</v>
      </c>
      <c r="D294" s="7" t="s">
        <v>358</v>
      </c>
      <c r="E294" s="7" t="s">
        <v>33</v>
      </c>
      <c r="F294" s="7" t="s">
        <v>351</v>
      </c>
      <c r="G294" s="7"/>
    </row>
    <row r="295" spans="1:7">
      <c r="A295" s="14"/>
      <c r="B295" s="7" t="s">
        <v>347</v>
      </c>
      <c r="C295" s="7">
        <v>2023243112</v>
      </c>
      <c r="D295" s="7" t="s">
        <v>359</v>
      </c>
      <c r="E295" s="7" t="s">
        <v>33</v>
      </c>
      <c r="F295" s="7" t="s">
        <v>350</v>
      </c>
      <c r="G295" s="7">
        <v>18</v>
      </c>
    </row>
    <row r="296" spans="1:7">
      <c r="A296" s="14"/>
      <c r="B296" s="7" t="s">
        <v>347</v>
      </c>
      <c r="C296" s="7">
        <v>2023243112</v>
      </c>
      <c r="D296" s="7" t="s">
        <v>359</v>
      </c>
      <c r="E296" s="7" t="s">
        <v>33</v>
      </c>
      <c r="F296" s="7" t="s">
        <v>351</v>
      </c>
      <c r="G296" s="7"/>
    </row>
    <row r="297" spans="1:7">
      <c r="A297" s="14"/>
      <c r="B297" s="7" t="s">
        <v>347</v>
      </c>
      <c r="C297" s="7">
        <v>2023243115</v>
      </c>
      <c r="D297" s="7" t="s">
        <v>360</v>
      </c>
      <c r="E297" s="7" t="s">
        <v>33</v>
      </c>
      <c r="F297" s="7" t="s">
        <v>350</v>
      </c>
      <c r="G297" s="7">
        <v>18</v>
      </c>
    </row>
    <row r="298" spans="1:7">
      <c r="A298" s="14"/>
      <c r="B298" s="7" t="s">
        <v>347</v>
      </c>
      <c r="C298" s="7">
        <v>2023243115</v>
      </c>
      <c r="D298" s="7" t="s">
        <v>360</v>
      </c>
      <c r="E298" s="7" t="s">
        <v>33</v>
      </c>
      <c r="F298" s="7" t="s">
        <v>351</v>
      </c>
      <c r="G298" s="7"/>
    </row>
    <row r="299" spans="1:7">
      <c r="A299" s="14"/>
      <c r="B299" s="7" t="s">
        <v>347</v>
      </c>
      <c r="C299" s="7">
        <v>2023243117</v>
      </c>
      <c r="D299" s="7" t="s">
        <v>361</v>
      </c>
      <c r="E299" s="7" t="s">
        <v>33</v>
      </c>
      <c r="F299" s="7" t="s">
        <v>350</v>
      </c>
      <c r="G299" s="7">
        <v>18</v>
      </c>
    </row>
    <row r="300" spans="1:7">
      <c r="A300" s="14"/>
      <c r="B300" s="7" t="s">
        <v>347</v>
      </c>
      <c r="C300" s="7">
        <v>2023243117</v>
      </c>
      <c r="D300" s="7" t="s">
        <v>361</v>
      </c>
      <c r="E300" s="7" t="s">
        <v>33</v>
      </c>
      <c r="F300" s="7" t="s">
        <v>351</v>
      </c>
      <c r="G300" s="7"/>
    </row>
    <row r="301" spans="1:7">
      <c r="A301" s="14"/>
      <c r="B301" s="7" t="s">
        <v>347</v>
      </c>
      <c r="C301" s="7">
        <v>2023243119</v>
      </c>
      <c r="D301" s="7" t="s">
        <v>362</v>
      </c>
      <c r="E301" s="7" t="s">
        <v>33</v>
      </c>
      <c r="F301" s="7" t="s">
        <v>350</v>
      </c>
      <c r="G301" s="7">
        <v>18</v>
      </c>
    </row>
    <row r="302" spans="1:7">
      <c r="A302" s="14"/>
      <c r="B302" s="7" t="s">
        <v>347</v>
      </c>
      <c r="C302" s="7">
        <v>2023243119</v>
      </c>
      <c r="D302" s="7" t="s">
        <v>362</v>
      </c>
      <c r="E302" s="7" t="s">
        <v>33</v>
      </c>
      <c r="F302" s="7" t="s">
        <v>351</v>
      </c>
      <c r="G302" s="7"/>
    </row>
    <row r="303" spans="1:7">
      <c r="A303" s="14"/>
      <c r="B303" s="7" t="s">
        <v>347</v>
      </c>
      <c r="C303" s="7">
        <v>2023243120</v>
      </c>
      <c r="D303" s="7" t="s">
        <v>363</v>
      </c>
      <c r="E303" s="7" t="s">
        <v>33</v>
      </c>
      <c r="F303" s="7" t="s">
        <v>350</v>
      </c>
      <c r="G303" s="7">
        <v>18</v>
      </c>
    </row>
    <row r="304" spans="1:7">
      <c r="A304" s="14"/>
      <c r="B304" s="7" t="s">
        <v>347</v>
      </c>
      <c r="C304" s="7">
        <v>2023243120</v>
      </c>
      <c r="D304" s="7" t="s">
        <v>363</v>
      </c>
      <c r="E304" s="7" t="s">
        <v>33</v>
      </c>
      <c r="F304" s="7" t="s">
        <v>351</v>
      </c>
      <c r="G304" s="7"/>
    </row>
    <row r="305" spans="1:7">
      <c r="A305" s="14"/>
      <c r="B305" s="7" t="s">
        <v>347</v>
      </c>
      <c r="C305" s="7">
        <v>2023243121</v>
      </c>
      <c r="D305" s="7" t="s">
        <v>364</v>
      </c>
      <c r="E305" s="7" t="s">
        <v>33</v>
      </c>
      <c r="F305" s="7" t="s">
        <v>350</v>
      </c>
      <c r="G305" s="7">
        <v>18</v>
      </c>
    </row>
    <row r="306" spans="1:7">
      <c r="A306" s="14"/>
      <c r="B306" s="7" t="s">
        <v>347</v>
      </c>
      <c r="C306" s="7">
        <v>2023243121</v>
      </c>
      <c r="D306" s="7" t="s">
        <v>364</v>
      </c>
      <c r="E306" s="7" t="s">
        <v>33</v>
      </c>
      <c r="F306" s="7" t="s">
        <v>351</v>
      </c>
      <c r="G306" s="7"/>
    </row>
    <row r="307" spans="1:7">
      <c r="A307" s="14"/>
      <c r="B307" s="7" t="s">
        <v>347</v>
      </c>
      <c r="C307" s="7">
        <v>2023243122</v>
      </c>
      <c r="D307" s="7" t="s">
        <v>365</v>
      </c>
      <c r="E307" s="7" t="s">
        <v>33</v>
      </c>
      <c r="F307" s="7" t="s">
        <v>350</v>
      </c>
      <c r="G307" s="7">
        <v>18</v>
      </c>
    </row>
    <row r="308" spans="1:7">
      <c r="A308" s="14"/>
      <c r="B308" s="7" t="s">
        <v>347</v>
      </c>
      <c r="C308" s="7">
        <v>2023243122</v>
      </c>
      <c r="D308" s="7" t="s">
        <v>365</v>
      </c>
      <c r="E308" s="7" t="s">
        <v>33</v>
      </c>
      <c r="F308" s="7" t="s">
        <v>351</v>
      </c>
      <c r="G308" s="7"/>
    </row>
    <row r="309" spans="1:7">
      <c r="A309" s="14"/>
      <c r="B309" s="7" t="s">
        <v>347</v>
      </c>
      <c r="C309" s="7">
        <v>2023243126</v>
      </c>
      <c r="D309" s="7" t="s">
        <v>366</v>
      </c>
      <c r="E309" s="7" t="s">
        <v>33</v>
      </c>
      <c r="F309" s="7" t="s">
        <v>350</v>
      </c>
      <c r="G309" s="7">
        <v>18</v>
      </c>
    </row>
    <row r="310" spans="1:7">
      <c r="A310" s="14"/>
      <c r="B310" s="7" t="s">
        <v>347</v>
      </c>
      <c r="C310" s="7">
        <v>2023243126</v>
      </c>
      <c r="D310" s="7" t="s">
        <v>366</v>
      </c>
      <c r="E310" s="7" t="s">
        <v>33</v>
      </c>
      <c r="F310" s="7" t="s">
        <v>351</v>
      </c>
      <c r="G310" s="7"/>
    </row>
    <row r="311" spans="1:7">
      <c r="A311" s="14"/>
      <c r="B311" s="7" t="s">
        <v>347</v>
      </c>
      <c r="C311" s="7">
        <v>2023243129</v>
      </c>
      <c r="D311" s="7" t="s">
        <v>367</v>
      </c>
      <c r="E311" s="7" t="s">
        <v>33</v>
      </c>
      <c r="F311" s="7" t="s">
        <v>350</v>
      </c>
      <c r="G311" s="7">
        <v>18</v>
      </c>
    </row>
    <row r="312" spans="1:7">
      <c r="A312" s="14"/>
      <c r="B312" s="7" t="s">
        <v>347</v>
      </c>
      <c r="C312" s="7">
        <v>2023243129</v>
      </c>
      <c r="D312" s="7" t="s">
        <v>367</v>
      </c>
      <c r="E312" s="7" t="s">
        <v>33</v>
      </c>
      <c r="F312" s="7" t="s">
        <v>351</v>
      </c>
      <c r="G312" s="7"/>
    </row>
    <row r="313" spans="1:7">
      <c r="A313" s="14"/>
      <c r="B313" s="7" t="s">
        <v>347</v>
      </c>
      <c r="C313" s="7">
        <v>2023243509</v>
      </c>
      <c r="D313" s="7" t="s">
        <v>348</v>
      </c>
      <c r="E313" s="7" t="s">
        <v>33</v>
      </c>
      <c r="F313" s="7" t="s">
        <v>350</v>
      </c>
      <c r="G313" s="7">
        <v>18</v>
      </c>
    </row>
    <row r="314" spans="1:7">
      <c r="A314" s="14"/>
      <c r="B314" s="7" t="s">
        <v>347</v>
      </c>
      <c r="C314" s="7">
        <v>2023243509</v>
      </c>
      <c r="D314" s="7" t="s">
        <v>348</v>
      </c>
      <c r="E314" s="7" t="s">
        <v>33</v>
      </c>
      <c r="F314" s="7" t="s">
        <v>351</v>
      </c>
      <c r="G314" s="7"/>
    </row>
    <row r="315" spans="1:7">
      <c r="A315" s="14"/>
      <c r="B315" s="7" t="s">
        <v>347</v>
      </c>
      <c r="C315" s="7">
        <v>2023253226</v>
      </c>
      <c r="D315" s="7" t="s">
        <v>368</v>
      </c>
      <c r="E315" s="7" t="s">
        <v>33</v>
      </c>
      <c r="F315" s="7" t="s">
        <v>350</v>
      </c>
      <c r="G315" s="7">
        <v>18</v>
      </c>
    </row>
    <row r="316" spans="1:7">
      <c r="A316" s="14"/>
      <c r="B316" s="7" t="s">
        <v>347</v>
      </c>
      <c r="C316" s="7">
        <v>2023253226</v>
      </c>
      <c r="D316" s="7" t="s">
        <v>368</v>
      </c>
      <c r="E316" s="7" t="s">
        <v>33</v>
      </c>
      <c r="F316" s="7" t="s">
        <v>351</v>
      </c>
      <c r="G316" s="7"/>
    </row>
    <row r="317" spans="1:7">
      <c r="A317" s="14"/>
      <c r="B317" s="7" t="s">
        <v>369</v>
      </c>
      <c r="C317" s="7">
        <v>2023243207</v>
      </c>
      <c r="D317" s="7" t="s">
        <v>370</v>
      </c>
      <c r="E317" s="7" t="s">
        <v>33</v>
      </c>
      <c r="F317" s="7" t="s">
        <v>350</v>
      </c>
      <c r="G317" s="7">
        <v>18</v>
      </c>
    </row>
    <row r="318" spans="1:7">
      <c r="A318" s="14"/>
      <c r="B318" s="7" t="s">
        <v>369</v>
      </c>
      <c r="C318" s="7">
        <v>2023243207</v>
      </c>
      <c r="D318" s="7" t="s">
        <v>370</v>
      </c>
      <c r="E318" s="7" t="s">
        <v>33</v>
      </c>
      <c r="F318" s="7" t="s">
        <v>351</v>
      </c>
      <c r="G318" s="7"/>
    </row>
    <row r="319" spans="1:7">
      <c r="A319" s="14"/>
      <c r="B319" s="7" t="s">
        <v>369</v>
      </c>
      <c r="C319" s="7">
        <v>2023243209</v>
      </c>
      <c r="D319" s="7" t="s">
        <v>371</v>
      </c>
      <c r="E319" s="7" t="s">
        <v>33</v>
      </c>
      <c r="F319" s="7" t="s">
        <v>350</v>
      </c>
      <c r="G319" s="7">
        <v>18</v>
      </c>
    </row>
    <row r="320" spans="1:7">
      <c r="A320" s="14"/>
      <c r="B320" s="7" t="s">
        <v>369</v>
      </c>
      <c r="C320" s="7">
        <v>2023243209</v>
      </c>
      <c r="D320" s="7" t="s">
        <v>371</v>
      </c>
      <c r="E320" s="7" t="s">
        <v>33</v>
      </c>
      <c r="F320" s="7" t="s">
        <v>351</v>
      </c>
      <c r="G320" s="7"/>
    </row>
    <row r="321" spans="1:7">
      <c r="A321" s="14"/>
      <c r="B321" s="7" t="s">
        <v>369</v>
      </c>
      <c r="C321" s="7">
        <v>2023213121</v>
      </c>
      <c r="D321" s="7" t="s">
        <v>372</v>
      </c>
      <c r="E321" s="7" t="s">
        <v>33</v>
      </c>
      <c r="F321" s="7" t="s">
        <v>350</v>
      </c>
      <c r="G321" s="7">
        <v>18</v>
      </c>
    </row>
    <row r="322" spans="1:7">
      <c r="A322" s="14"/>
      <c r="B322" s="7" t="s">
        <v>369</v>
      </c>
      <c r="C322" s="7">
        <v>2023213121</v>
      </c>
      <c r="D322" s="7" t="s">
        <v>372</v>
      </c>
      <c r="E322" s="7" t="s">
        <v>33</v>
      </c>
      <c r="F322" s="7" t="s">
        <v>351</v>
      </c>
      <c r="G322" s="7"/>
    </row>
    <row r="323" spans="1:7">
      <c r="A323" s="14"/>
      <c r="B323" s="7" t="s">
        <v>369</v>
      </c>
      <c r="C323" s="7">
        <v>2023213320</v>
      </c>
      <c r="D323" s="7" t="s">
        <v>373</v>
      </c>
      <c r="E323" s="7" t="s">
        <v>33</v>
      </c>
      <c r="F323" s="7" t="s">
        <v>350</v>
      </c>
      <c r="G323" s="7">
        <v>18</v>
      </c>
    </row>
    <row r="324" spans="1:7">
      <c r="A324" s="14"/>
      <c r="B324" s="7" t="s">
        <v>369</v>
      </c>
      <c r="C324" s="7">
        <v>2023213320</v>
      </c>
      <c r="D324" s="7" t="s">
        <v>373</v>
      </c>
      <c r="E324" s="7" t="s">
        <v>33</v>
      </c>
      <c r="F324" s="7" t="s">
        <v>351</v>
      </c>
      <c r="G324" s="7"/>
    </row>
    <row r="325" spans="1:7">
      <c r="A325" s="14"/>
      <c r="B325" s="7" t="s">
        <v>369</v>
      </c>
      <c r="C325" s="7">
        <v>2023213114</v>
      </c>
      <c r="D325" s="7" t="s">
        <v>374</v>
      </c>
      <c r="E325" s="7" t="s">
        <v>33</v>
      </c>
      <c r="F325" s="7" t="s">
        <v>375</v>
      </c>
      <c r="G325" s="7">
        <v>4</v>
      </c>
    </row>
    <row r="326" spans="1:7">
      <c r="A326" s="14"/>
      <c r="B326" s="7" t="s">
        <v>369</v>
      </c>
      <c r="C326" s="7">
        <v>2023243201</v>
      </c>
      <c r="D326" s="7" t="s">
        <v>376</v>
      </c>
      <c r="E326" s="7" t="s">
        <v>33</v>
      </c>
      <c r="F326" s="7" t="s">
        <v>350</v>
      </c>
      <c r="G326" s="7">
        <v>18</v>
      </c>
    </row>
    <row r="327" spans="1:7">
      <c r="A327" s="14"/>
      <c r="B327" s="7" t="s">
        <v>369</v>
      </c>
      <c r="C327" s="7">
        <v>2023243201</v>
      </c>
      <c r="D327" s="7" t="s">
        <v>376</v>
      </c>
      <c r="E327" s="7" t="s">
        <v>33</v>
      </c>
      <c r="F327" s="7" t="s">
        <v>351</v>
      </c>
      <c r="G327" s="7"/>
    </row>
    <row r="328" spans="1:7">
      <c r="A328" s="14"/>
      <c r="B328" s="7" t="s">
        <v>369</v>
      </c>
      <c r="C328" s="7">
        <v>2023243202</v>
      </c>
      <c r="D328" s="7" t="s">
        <v>377</v>
      </c>
      <c r="E328" s="7" t="s">
        <v>33</v>
      </c>
      <c r="F328" s="7" t="s">
        <v>350</v>
      </c>
      <c r="G328" s="7">
        <v>18</v>
      </c>
    </row>
    <row r="329" spans="1:7">
      <c r="A329" s="14"/>
      <c r="B329" s="7" t="s">
        <v>369</v>
      </c>
      <c r="C329" s="7">
        <v>2023243202</v>
      </c>
      <c r="D329" s="7" t="s">
        <v>377</v>
      </c>
      <c r="E329" s="7" t="s">
        <v>33</v>
      </c>
      <c r="F329" s="7" t="s">
        <v>351</v>
      </c>
      <c r="G329" s="7"/>
    </row>
    <row r="330" spans="1:7">
      <c r="A330" s="14"/>
      <c r="B330" s="7" t="s">
        <v>369</v>
      </c>
      <c r="C330" s="7">
        <v>2023243205</v>
      </c>
      <c r="D330" s="7" t="s">
        <v>378</v>
      </c>
      <c r="E330" s="7" t="s">
        <v>33</v>
      </c>
      <c r="F330" s="7" t="s">
        <v>350</v>
      </c>
      <c r="G330" s="7">
        <v>18</v>
      </c>
    </row>
    <row r="331" spans="1:7">
      <c r="A331" s="14"/>
      <c r="B331" s="7" t="s">
        <v>369</v>
      </c>
      <c r="C331" s="7">
        <v>2023243205</v>
      </c>
      <c r="D331" s="7" t="s">
        <v>378</v>
      </c>
      <c r="E331" s="7" t="s">
        <v>33</v>
      </c>
      <c r="F331" s="7" t="s">
        <v>351</v>
      </c>
      <c r="G331" s="7"/>
    </row>
    <row r="332" spans="1:7">
      <c r="A332" s="14"/>
      <c r="B332" s="7" t="s">
        <v>369</v>
      </c>
      <c r="C332" s="7">
        <v>2023243206</v>
      </c>
      <c r="D332" s="7" t="s">
        <v>379</v>
      </c>
      <c r="E332" s="7" t="s">
        <v>33</v>
      </c>
      <c r="F332" s="7" t="s">
        <v>350</v>
      </c>
      <c r="G332" s="7">
        <v>18</v>
      </c>
    </row>
    <row r="333" spans="1:7">
      <c r="A333" s="14"/>
      <c r="B333" s="7" t="s">
        <v>369</v>
      </c>
      <c r="C333" s="7">
        <v>2023243206</v>
      </c>
      <c r="D333" s="7" t="s">
        <v>379</v>
      </c>
      <c r="E333" s="7" t="s">
        <v>33</v>
      </c>
      <c r="F333" s="7" t="s">
        <v>351</v>
      </c>
      <c r="G333" s="7"/>
    </row>
    <row r="334" spans="1:7">
      <c r="A334" s="14"/>
      <c r="B334" s="7" t="s">
        <v>369</v>
      </c>
      <c r="C334" s="7">
        <v>2023243208</v>
      </c>
      <c r="D334" s="7" t="s">
        <v>380</v>
      </c>
      <c r="E334" s="7" t="s">
        <v>33</v>
      </c>
      <c r="F334" s="7" t="s">
        <v>350</v>
      </c>
      <c r="G334" s="7">
        <v>18</v>
      </c>
    </row>
    <row r="335" spans="1:7">
      <c r="A335" s="14"/>
      <c r="B335" s="7" t="s">
        <v>369</v>
      </c>
      <c r="C335" s="7">
        <v>2023243208</v>
      </c>
      <c r="D335" s="7" t="s">
        <v>380</v>
      </c>
      <c r="E335" s="7" t="s">
        <v>33</v>
      </c>
      <c r="F335" s="7" t="s">
        <v>351</v>
      </c>
      <c r="G335" s="7"/>
    </row>
    <row r="336" spans="1:7">
      <c r="A336" s="14"/>
      <c r="B336" s="7" t="s">
        <v>369</v>
      </c>
      <c r="C336" s="7">
        <v>2023243210</v>
      </c>
      <c r="D336" s="7" t="s">
        <v>381</v>
      </c>
      <c r="E336" s="7" t="s">
        <v>33</v>
      </c>
      <c r="F336" s="7" t="s">
        <v>350</v>
      </c>
      <c r="G336" s="7">
        <v>18</v>
      </c>
    </row>
    <row r="337" spans="1:7">
      <c r="A337" s="14"/>
      <c r="B337" s="7" t="s">
        <v>369</v>
      </c>
      <c r="C337" s="7">
        <v>2023243210</v>
      </c>
      <c r="D337" s="7" t="s">
        <v>381</v>
      </c>
      <c r="E337" s="7" t="s">
        <v>33</v>
      </c>
      <c r="F337" s="7" t="s">
        <v>351</v>
      </c>
      <c r="G337" s="7"/>
    </row>
    <row r="338" spans="1:7">
      <c r="A338" s="14"/>
      <c r="B338" s="7" t="s">
        <v>369</v>
      </c>
      <c r="C338" s="7">
        <v>2023243215</v>
      </c>
      <c r="D338" s="7" t="s">
        <v>382</v>
      </c>
      <c r="E338" s="7" t="s">
        <v>33</v>
      </c>
      <c r="F338" s="7" t="s">
        <v>350</v>
      </c>
      <c r="G338" s="7">
        <v>18</v>
      </c>
    </row>
    <row r="339" spans="1:7">
      <c r="A339" s="14"/>
      <c r="B339" s="7" t="s">
        <v>369</v>
      </c>
      <c r="C339" s="7">
        <v>2023243215</v>
      </c>
      <c r="D339" s="7" t="s">
        <v>382</v>
      </c>
      <c r="E339" s="7" t="s">
        <v>33</v>
      </c>
      <c r="F339" s="7" t="s">
        <v>351</v>
      </c>
      <c r="G339" s="7"/>
    </row>
    <row r="340" spans="1:7">
      <c r="A340" s="14"/>
      <c r="B340" s="7" t="s">
        <v>369</v>
      </c>
      <c r="C340" s="7">
        <v>2023243216</v>
      </c>
      <c r="D340" s="7" t="s">
        <v>383</v>
      </c>
      <c r="E340" s="7" t="s">
        <v>33</v>
      </c>
      <c r="F340" s="7" t="s">
        <v>350</v>
      </c>
      <c r="G340" s="7">
        <v>18</v>
      </c>
    </row>
    <row r="341" spans="1:7">
      <c r="A341" s="14"/>
      <c r="B341" s="7" t="s">
        <v>369</v>
      </c>
      <c r="C341" s="7">
        <v>2023243216</v>
      </c>
      <c r="D341" s="7" t="s">
        <v>383</v>
      </c>
      <c r="E341" s="7" t="s">
        <v>33</v>
      </c>
      <c r="F341" s="7" t="s">
        <v>351</v>
      </c>
      <c r="G341" s="7"/>
    </row>
    <row r="342" spans="1:7">
      <c r="A342" s="14"/>
      <c r="B342" s="7" t="s">
        <v>369</v>
      </c>
      <c r="C342" s="7">
        <v>2023243217</v>
      </c>
      <c r="D342" s="7" t="s">
        <v>384</v>
      </c>
      <c r="E342" s="7" t="s">
        <v>33</v>
      </c>
      <c r="F342" s="7" t="s">
        <v>350</v>
      </c>
      <c r="G342" s="7">
        <v>18</v>
      </c>
    </row>
    <row r="343" spans="1:7">
      <c r="A343" s="14"/>
      <c r="B343" s="7" t="s">
        <v>369</v>
      </c>
      <c r="C343" s="7">
        <v>2023243217</v>
      </c>
      <c r="D343" s="7" t="s">
        <v>384</v>
      </c>
      <c r="E343" s="7" t="s">
        <v>33</v>
      </c>
      <c r="F343" s="7" t="s">
        <v>351</v>
      </c>
      <c r="G343" s="7"/>
    </row>
    <row r="344" spans="1:7">
      <c r="A344" s="14"/>
      <c r="B344" s="7" t="s">
        <v>369</v>
      </c>
      <c r="C344" s="7">
        <v>2023213320</v>
      </c>
      <c r="D344" s="7" t="s">
        <v>373</v>
      </c>
      <c r="E344" s="7" t="s">
        <v>33</v>
      </c>
      <c r="F344" s="7" t="s">
        <v>350</v>
      </c>
      <c r="G344" s="7">
        <v>18</v>
      </c>
    </row>
    <row r="345" spans="1:7">
      <c r="A345" s="14"/>
      <c r="B345" s="7" t="s">
        <v>369</v>
      </c>
      <c r="C345" s="7">
        <v>2023213320</v>
      </c>
      <c r="D345" s="7" t="s">
        <v>373</v>
      </c>
      <c r="E345" s="7" t="s">
        <v>33</v>
      </c>
      <c r="F345" s="7" t="s">
        <v>351</v>
      </c>
      <c r="G345" s="7"/>
    </row>
    <row r="346" spans="1:7">
      <c r="A346" s="14"/>
      <c r="B346" s="7" t="s">
        <v>385</v>
      </c>
      <c r="C346" s="7">
        <v>2023243304</v>
      </c>
      <c r="D346" s="7" t="s">
        <v>386</v>
      </c>
      <c r="E346" s="7" t="s">
        <v>33</v>
      </c>
      <c r="F346" s="7" t="s">
        <v>80</v>
      </c>
      <c r="G346" s="7">
        <v>2</v>
      </c>
    </row>
    <row r="347" spans="1:7">
      <c r="A347" s="14"/>
      <c r="B347" s="7" t="s">
        <v>385</v>
      </c>
      <c r="C347" s="7">
        <v>2023243327</v>
      </c>
      <c r="D347" s="7" t="s">
        <v>387</v>
      </c>
      <c r="E347" s="7" t="s">
        <v>33</v>
      </c>
      <c r="F347" s="7" t="s">
        <v>350</v>
      </c>
      <c r="G347" s="7">
        <v>18</v>
      </c>
    </row>
    <row r="348" spans="1:7">
      <c r="A348" s="14"/>
      <c r="B348" s="7" t="s">
        <v>385</v>
      </c>
      <c r="C348" s="7">
        <v>2023243327</v>
      </c>
      <c r="D348" s="7" t="s">
        <v>387</v>
      </c>
      <c r="E348" s="7" t="s">
        <v>33</v>
      </c>
      <c r="F348" s="7" t="s">
        <v>351</v>
      </c>
      <c r="G348" s="7"/>
    </row>
    <row r="349" spans="1:7">
      <c r="A349" s="14"/>
      <c r="B349" s="7" t="s">
        <v>385</v>
      </c>
      <c r="C349" s="7">
        <v>2023243315</v>
      </c>
      <c r="D349" s="7" t="s">
        <v>388</v>
      </c>
      <c r="E349" s="7" t="s">
        <v>33</v>
      </c>
      <c r="F349" s="7" t="s">
        <v>351</v>
      </c>
      <c r="G349" s="7">
        <v>9</v>
      </c>
    </row>
    <row r="350" spans="1:7">
      <c r="A350" s="14"/>
      <c r="B350" s="7" t="s">
        <v>385</v>
      </c>
      <c r="C350" s="7">
        <v>2023243320</v>
      </c>
      <c r="D350" s="7" t="s">
        <v>389</v>
      </c>
      <c r="E350" s="7" t="s">
        <v>33</v>
      </c>
      <c r="F350" s="7" t="s">
        <v>350</v>
      </c>
      <c r="G350" s="7">
        <v>18</v>
      </c>
    </row>
    <row r="351" spans="1:7">
      <c r="A351" s="14"/>
      <c r="B351" s="7" t="s">
        <v>385</v>
      </c>
      <c r="C351" s="7">
        <v>2023243320</v>
      </c>
      <c r="D351" s="7" t="s">
        <v>389</v>
      </c>
      <c r="E351" s="7" t="s">
        <v>33</v>
      </c>
      <c r="F351" s="7" t="s">
        <v>351</v>
      </c>
      <c r="G351" s="7"/>
    </row>
    <row r="352" spans="1:7">
      <c r="A352" s="14"/>
      <c r="B352" s="7" t="s">
        <v>385</v>
      </c>
      <c r="C352" s="7">
        <v>2023253205</v>
      </c>
      <c r="D352" s="7" t="s">
        <v>390</v>
      </c>
      <c r="E352" s="7" t="s">
        <v>33</v>
      </c>
      <c r="F352" s="7" t="s">
        <v>350</v>
      </c>
      <c r="G352" s="7">
        <v>18</v>
      </c>
    </row>
    <row r="353" spans="1:7">
      <c r="A353" s="14"/>
      <c r="B353" s="7" t="s">
        <v>385</v>
      </c>
      <c r="C353" s="7">
        <v>2023253205</v>
      </c>
      <c r="D353" s="7" t="s">
        <v>390</v>
      </c>
      <c r="E353" s="7" t="s">
        <v>33</v>
      </c>
      <c r="F353" s="7" t="s">
        <v>351</v>
      </c>
      <c r="G353" s="7"/>
    </row>
    <row r="354" spans="1:7">
      <c r="A354" s="14"/>
      <c r="B354" s="7" t="s">
        <v>385</v>
      </c>
      <c r="C354" s="7">
        <v>2023253310</v>
      </c>
      <c r="D354" s="7" t="s">
        <v>391</v>
      </c>
      <c r="E354" s="7" t="s">
        <v>33</v>
      </c>
      <c r="F354" s="7" t="s">
        <v>350</v>
      </c>
      <c r="G354" s="7">
        <v>18</v>
      </c>
    </row>
    <row r="355" spans="1:7">
      <c r="A355" s="14"/>
      <c r="B355" s="7" t="s">
        <v>385</v>
      </c>
      <c r="C355" s="7">
        <v>2023253310</v>
      </c>
      <c r="D355" s="7" t="s">
        <v>391</v>
      </c>
      <c r="E355" s="7" t="s">
        <v>33</v>
      </c>
      <c r="F355" s="7" t="s">
        <v>351</v>
      </c>
      <c r="G355" s="7"/>
    </row>
    <row r="356" spans="1:7">
      <c r="A356" s="14"/>
      <c r="B356" s="7" t="s">
        <v>385</v>
      </c>
      <c r="C356" s="7">
        <v>2023243301</v>
      </c>
      <c r="D356" s="7" t="s">
        <v>392</v>
      </c>
      <c r="E356" s="7" t="s">
        <v>33</v>
      </c>
      <c r="F356" s="7" t="s">
        <v>350</v>
      </c>
      <c r="G356" s="7">
        <v>18</v>
      </c>
    </row>
    <row r="357" spans="1:7">
      <c r="A357" s="14"/>
      <c r="B357" s="14" t="s">
        <v>385</v>
      </c>
      <c r="C357" s="7">
        <v>2023243301</v>
      </c>
      <c r="D357" s="7" t="s">
        <v>392</v>
      </c>
      <c r="E357" s="7" t="s">
        <v>33</v>
      </c>
      <c r="F357" s="7" t="s">
        <v>351</v>
      </c>
      <c r="G357" s="7"/>
    </row>
    <row r="358" spans="1:7">
      <c r="A358" s="14"/>
      <c r="B358" s="14" t="s">
        <v>385</v>
      </c>
      <c r="C358" s="7">
        <v>2023243302</v>
      </c>
      <c r="D358" s="7" t="s">
        <v>393</v>
      </c>
      <c r="E358" s="7" t="s">
        <v>33</v>
      </c>
      <c r="F358" s="7" t="s">
        <v>350</v>
      </c>
      <c r="G358" s="7">
        <v>18</v>
      </c>
    </row>
    <row r="359" spans="1:7">
      <c r="A359" s="14"/>
      <c r="B359" s="7" t="s">
        <v>385</v>
      </c>
      <c r="C359" s="7">
        <v>2023243302</v>
      </c>
      <c r="D359" s="7" t="s">
        <v>393</v>
      </c>
      <c r="E359" s="7" t="s">
        <v>33</v>
      </c>
      <c r="F359" s="7" t="s">
        <v>351</v>
      </c>
      <c r="G359" s="7"/>
    </row>
    <row r="360" spans="1:7">
      <c r="A360" s="14"/>
      <c r="B360" s="7" t="s">
        <v>385</v>
      </c>
      <c r="C360" s="7">
        <v>2023243303</v>
      </c>
      <c r="D360" s="7" t="s">
        <v>394</v>
      </c>
      <c r="E360" s="7" t="s">
        <v>33</v>
      </c>
      <c r="F360" s="7" t="s">
        <v>350</v>
      </c>
      <c r="G360" s="7">
        <v>18</v>
      </c>
    </row>
    <row r="361" spans="1:7">
      <c r="A361" s="14"/>
      <c r="B361" s="7" t="s">
        <v>385</v>
      </c>
      <c r="C361" s="7">
        <v>2023243303</v>
      </c>
      <c r="D361" s="7" t="s">
        <v>394</v>
      </c>
      <c r="E361" s="7" t="s">
        <v>33</v>
      </c>
      <c r="F361" s="7" t="s">
        <v>351</v>
      </c>
      <c r="G361" s="7"/>
    </row>
    <row r="362" spans="1:7">
      <c r="A362" s="14"/>
      <c r="B362" s="7" t="s">
        <v>385</v>
      </c>
      <c r="C362" s="7">
        <v>2023243305</v>
      </c>
      <c r="D362" s="7" t="s">
        <v>395</v>
      </c>
      <c r="E362" s="7" t="s">
        <v>33</v>
      </c>
      <c r="F362" s="7" t="s">
        <v>350</v>
      </c>
      <c r="G362" s="7">
        <v>18</v>
      </c>
    </row>
    <row r="363" spans="1:7">
      <c r="A363" s="14"/>
      <c r="B363" s="7" t="s">
        <v>385</v>
      </c>
      <c r="C363" s="7">
        <v>2023243305</v>
      </c>
      <c r="D363" s="7" t="s">
        <v>395</v>
      </c>
      <c r="E363" s="7" t="s">
        <v>33</v>
      </c>
      <c r="F363" s="7" t="s">
        <v>351</v>
      </c>
      <c r="G363" s="7"/>
    </row>
    <row r="364" spans="1:7">
      <c r="A364" s="14"/>
      <c r="B364" s="7" t="s">
        <v>385</v>
      </c>
      <c r="C364" s="14">
        <v>2023243306</v>
      </c>
      <c r="D364" s="14" t="s">
        <v>396</v>
      </c>
      <c r="E364" s="7" t="s">
        <v>33</v>
      </c>
      <c r="F364" s="7" t="s">
        <v>350</v>
      </c>
      <c r="G364" s="7">
        <v>18</v>
      </c>
    </row>
    <row r="365" spans="1:7">
      <c r="A365" s="14"/>
      <c r="B365" s="7" t="s">
        <v>385</v>
      </c>
      <c r="C365" s="7">
        <v>2023243306</v>
      </c>
      <c r="D365" s="7" t="s">
        <v>396</v>
      </c>
      <c r="E365" s="7" t="s">
        <v>33</v>
      </c>
      <c r="F365" s="7" t="s">
        <v>351</v>
      </c>
      <c r="G365" s="7"/>
    </row>
    <row r="366" spans="1:7">
      <c r="A366" s="14"/>
      <c r="B366" s="7" t="s">
        <v>385</v>
      </c>
      <c r="C366" s="7">
        <v>2023243308</v>
      </c>
      <c r="D366" s="7" t="s">
        <v>397</v>
      </c>
      <c r="E366" s="7" t="s">
        <v>33</v>
      </c>
      <c r="F366" s="7" t="s">
        <v>350</v>
      </c>
      <c r="G366" s="7">
        <v>18</v>
      </c>
    </row>
    <row r="367" spans="1:7">
      <c r="A367" s="14"/>
      <c r="B367" s="7" t="s">
        <v>385</v>
      </c>
      <c r="C367" s="7">
        <v>2023243308</v>
      </c>
      <c r="D367" s="7" t="s">
        <v>397</v>
      </c>
      <c r="E367" s="7" t="s">
        <v>33</v>
      </c>
      <c r="F367" s="7" t="s">
        <v>351</v>
      </c>
      <c r="G367" s="7"/>
    </row>
    <row r="368" spans="1:7">
      <c r="A368" s="14"/>
      <c r="B368" s="7" t="s">
        <v>385</v>
      </c>
      <c r="C368" s="7">
        <v>2023243309</v>
      </c>
      <c r="D368" s="7" t="s">
        <v>398</v>
      </c>
      <c r="E368" s="7" t="s">
        <v>33</v>
      </c>
      <c r="F368" s="7" t="s">
        <v>350</v>
      </c>
      <c r="G368" s="7">
        <v>18</v>
      </c>
    </row>
    <row r="369" spans="1:7">
      <c r="A369" s="14"/>
      <c r="B369" s="7" t="s">
        <v>385</v>
      </c>
      <c r="C369" s="7">
        <v>2023243309</v>
      </c>
      <c r="D369" s="7" t="s">
        <v>398</v>
      </c>
      <c r="E369" s="7" t="s">
        <v>33</v>
      </c>
      <c r="F369" s="7" t="s">
        <v>351</v>
      </c>
      <c r="G369" s="7"/>
    </row>
    <row r="370" spans="1:7">
      <c r="A370" s="14"/>
      <c r="B370" s="7" t="s">
        <v>385</v>
      </c>
      <c r="C370" s="7">
        <v>2023243310</v>
      </c>
      <c r="D370" s="7" t="s">
        <v>399</v>
      </c>
      <c r="E370" s="7" t="s">
        <v>33</v>
      </c>
      <c r="F370" s="7" t="s">
        <v>350</v>
      </c>
      <c r="G370" s="7">
        <v>18</v>
      </c>
    </row>
    <row r="371" spans="1:7">
      <c r="A371" s="14"/>
      <c r="B371" s="7" t="s">
        <v>385</v>
      </c>
      <c r="C371" s="7">
        <v>2023243310</v>
      </c>
      <c r="D371" s="7" t="s">
        <v>399</v>
      </c>
      <c r="E371" s="7" t="s">
        <v>33</v>
      </c>
      <c r="F371" s="7" t="s">
        <v>351</v>
      </c>
      <c r="G371" s="7"/>
    </row>
    <row r="372" spans="1:7">
      <c r="A372" s="14"/>
      <c r="B372" s="7" t="s">
        <v>385</v>
      </c>
      <c r="C372" s="7">
        <v>2023243312</v>
      </c>
      <c r="D372" s="7" t="s">
        <v>400</v>
      </c>
      <c r="E372" s="7" t="s">
        <v>33</v>
      </c>
      <c r="F372" s="7" t="s">
        <v>350</v>
      </c>
      <c r="G372" s="7">
        <v>18</v>
      </c>
    </row>
    <row r="373" spans="1:7">
      <c r="A373" s="14"/>
      <c r="B373" s="7" t="s">
        <v>385</v>
      </c>
      <c r="C373" s="7">
        <v>2023243312</v>
      </c>
      <c r="D373" s="7" t="s">
        <v>400</v>
      </c>
      <c r="E373" s="7" t="s">
        <v>33</v>
      </c>
      <c r="F373" s="7" t="s">
        <v>351</v>
      </c>
      <c r="G373" s="7"/>
    </row>
    <row r="374" spans="1:7">
      <c r="A374" s="14"/>
      <c r="B374" s="7" t="s">
        <v>385</v>
      </c>
      <c r="C374" s="7">
        <v>2023243314</v>
      </c>
      <c r="D374" s="7" t="s">
        <v>401</v>
      </c>
      <c r="E374" s="7" t="s">
        <v>33</v>
      </c>
      <c r="F374" s="7" t="s">
        <v>350</v>
      </c>
      <c r="G374" s="7">
        <v>18</v>
      </c>
    </row>
    <row r="375" spans="1:7">
      <c r="A375" s="14"/>
      <c r="B375" s="7" t="s">
        <v>385</v>
      </c>
      <c r="C375" s="7">
        <v>2023243314</v>
      </c>
      <c r="D375" s="7" t="s">
        <v>401</v>
      </c>
      <c r="E375" s="7" t="s">
        <v>33</v>
      </c>
      <c r="F375" s="7" t="s">
        <v>351</v>
      </c>
      <c r="G375" s="7"/>
    </row>
    <row r="376" spans="1:7">
      <c r="A376" s="14"/>
      <c r="B376" s="7" t="s">
        <v>385</v>
      </c>
      <c r="C376" s="7">
        <v>2023243317</v>
      </c>
      <c r="D376" s="7" t="s">
        <v>402</v>
      </c>
      <c r="E376" s="7" t="s">
        <v>33</v>
      </c>
      <c r="F376" s="7" t="s">
        <v>350</v>
      </c>
      <c r="G376" s="7">
        <v>18</v>
      </c>
    </row>
    <row r="377" spans="1:7">
      <c r="A377" s="14"/>
      <c r="B377" s="7" t="s">
        <v>385</v>
      </c>
      <c r="C377" s="7">
        <v>2023243317</v>
      </c>
      <c r="D377" s="7" t="s">
        <v>402</v>
      </c>
      <c r="E377" s="7" t="s">
        <v>33</v>
      </c>
      <c r="F377" s="7" t="s">
        <v>351</v>
      </c>
      <c r="G377" s="7"/>
    </row>
    <row r="378" spans="1:7">
      <c r="A378" s="14"/>
      <c r="B378" s="7" t="s">
        <v>385</v>
      </c>
      <c r="C378" s="7">
        <v>2023243318</v>
      </c>
      <c r="D378" s="7" t="s">
        <v>403</v>
      </c>
      <c r="E378" s="7" t="s">
        <v>33</v>
      </c>
      <c r="F378" s="7" t="s">
        <v>350</v>
      </c>
      <c r="G378" s="7">
        <v>18</v>
      </c>
    </row>
    <row r="379" spans="1:7">
      <c r="A379" s="14"/>
      <c r="B379" s="7" t="s">
        <v>385</v>
      </c>
      <c r="C379" s="7">
        <v>2023243318</v>
      </c>
      <c r="D379" s="7" t="s">
        <v>403</v>
      </c>
      <c r="E379" s="7" t="s">
        <v>33</v>
      </c>
      <c r="F379" s="7" t="s">
        <v>351</v>
      </c>
      <c r="G379" s="7"/>
    </row>
    <row r="380" spans="1:7">
      <c r="A380" s="14"/>
      <c r="B380" s="7" t="s">
        <v>385</v>
      </c>
      <c r="C380" s="7">
        <v>2023243319</v>
      </c>
      <c r="D380" s="7" t="s">
        <v>404</v>
      </c>
      <c r="E380" s="7" t="s">
        <v>33</v>
      </c>
      <c r="F380" s="7" t="s">
        <v>350</v>
      </c>
      <c r="G380" s="7">
        <v>18</v>
      </c>
    </row>
    <row r="381" spans="1:7">
      <c r="A381" s="14"/>
      <c r="B381" s="7" t="s">
        <v>385</v>
      </c>
      <c r="C381" s="7">
        <v>2023243319</v>
      </c>
      <c r="D381" s="7" t="s">
        <v>404</v>
      </c>
      <c r="E381" s="7" t="s">
        <v>33</v>
      </c>
      <c r="F381" s="7" t="s">
        <v>351</v>
      </c>
      <c r="G381" s="7"/>
    </row>
    <row r="382" spans="1:7">
      <c r="A382" s="14"/>
      <c r="B382" s="7" t="s">
        <v>385</v>
      </c>
      <c r="C382" s="7">
        <v>2023253315</v>
      </c>
      <c r="D382" s="7" t="s">
        <v>405</v>
      </c>
      <c r="E382" s="7" t="s">
        <v>33</v>
      </c>
      <c r="F382" s="7" t="s">
        <v>350</v>
      </c>
      <c r="G382" s="7">
        <v>18</v>
      </c>
    </row>
    <row r="383" spans="1:7">
      <c r="A383" s="14"/>
      <c r="B383" s="7" t="s">
        <v>385</v>
      </c>
      <c r="C383" s="7">
        <v>2023253315</v>
      </c>
      <c r="D383" s="7" t="s">
        <v>405</v>
      </c>
      <c r="E383" s="7" t="s">
        <v>33</v>
      </c>
      <c r="F383" s="7" t="s">
        <v>351</v>
      </c>
      <c r="G383" s="7"/>
    </row>
    <row r="384" spans="1:7">
      <c r="A384" s="14"/>
      <c r="B384" s="7" t="s">
        <v>385</v>
      </c>
      <c r="C384" s="7">
        <v>2023243311</v>
      </c>
      <c r="D384" s="7" t="s">
        <v>406</v>
      </c>
      <c r="E384" s="7" t="s">
        <v>33</v>
      </c>
      <c r="F384" s="7" t="s">
        <v>350</v>
      </c>
      <c r="G384" s="7">
        <v>18</v>
      </c>
    </row>
    <row r="385" spans="1:7">
      <c r="A385" s="14"/>
      <c r="B385" s="7" t="s">
        <v>385</v>
      </c>
      <c r="C385" s="7">
        <v>2023243311</v>
      </c>
      <c r="D385" s="7" t="s">
        <v>406</v>
      </c>
      <c r="E385" s="7" t="s">
        <v>33</v>
      </c>
      <c r="F385" s="7" t="s">
        <v>351</v>
      </c>
      <c r="G385" s="7"/>
    </row>
    <row r="386" spans="1:7">
      <c r="A386" s="14"/>
      <c r="B386" s="7" t="s">
        <v>385</v>
      </c>
      <c r="C386" s="7">
        <v>2023243325</v>
      </c>
      <c r="D386" s="7" t="s">
        <v>407</v>
      </c>
      <c r="E386" s="7" t="s">
        <v>33</v>
      </c>
      <c r="F386" s="7" t="s">
        <v>350</v>
      </c>
      <c r="G386" s="7">
        <v>18</v>
      </c>
    </row>
    <row r="387" spans="1:7">
      <c r="A387" s="14"/>
      <c r="B387" s="7" t="s">
        <v>385</v>
      </c>
      <c r="C387" s="7">
        <v>2023243325</v>
      </c>
      <c r="D387" s="7" t="s">
        <v>407</v>
      </c>
      <c r="E387" s="7" t="s">
        <v>33</v>
      </c>
      <c r="F387" s="7" t="s">
        <v>351</v>
      </c>
      <c r="G387" s="7"/>
    </row>
    <row r="388" spans="1:7">
      <c r="A388" s="14"/>
      <c r="B388" s="7" t="s">
        <v>385</v>
      </c>
      <c r="C388" s="7">
        <v>2023243326</v>
      </c>
      <c r="D388" s="7" t="s">
        <v>408</v>
      </c>
      <c r="E388" s="7" t="s">
        <v>33</v>
      </c>
      <c r="F388" s="7" t="s">
        <v>350</v>
      </c>
      <c r="G388" s="7">
        <v>18</v>
      </c>
    </row>
    <row r="389" spans="1:7">
      <c r="A389" s="14"/>
      <c r="B389" s="7" t="s">
        <v>385</v>
      </c>
      <c r="C389" s="7">
        <v>2023243326</v>
      </c>
      <c r="D389" s="7" t="s">
        <v>408</v>
      </c>
      <c r="E389" s="7" t="s">
        <v>33</v>
      </c>
      <c r="F389" s="7" t="s">
        <v>351</v>
      </c>
      <c r="G389" s="7"/>
    </row>
    <row r="390" spans="1:7">
      <c r="A390" s="14"/>
      <c r="B390" s="7" t="s">
        <v>385</v>
      </c>
      <c r="C390" s="7">
        <v>2023243324</v>
      </c>
      <c r="D390" s="7" t="s">
        <v>409</v>
      </c>
      <c r="E390" s="7" t="s">
        <v>33</v>
      </c>
      <c r="F390" s="7" t="s">
        <v>350</v>
      </c>
      <c r="G390" s="7">
        <v>18</v>
      </c>
    </row>
    <row r="391" spans="1:7">
      <c r="A391" s="14"/>
      <c r="B391" s="7" t="s">
        <v>385</v>
      </c>
      <c r="C391" s="7">
        <v>2023243324</v>
      </c>
      <c r="D391" s="7" t="s">
        <v>409</v>
      </c>
      <c r="E391" s="7" t="s">
        <v>33</v>
      </c>
      <c r="F391" s="7" t="s">
        <v>351</v>
      </c>
      <c r="G391" s="7"/>
    </row>
    <row r="392" spans="1:7">
      <c r="A392" s="14"/>
      <c r="B392" s="7" t="s">
        <v>385</v>
      </c>
      <c r="C392" s="7">
        <v>2023253223</v>
      </c>
      <c r="D392" s="7" t="s">
        <v>410</v>
      </c>
      <c r="E392" s="7" t="s">
        <v>33</v>
      </c>
      <c r="F392" s="7" t="s">
        <v>350</v>
      </c>
      <c r="G392" s="7">
        <v>18</v>
      </c>
    </row>
    <row r="393" spans="1:7">
      <c r="A393" s="14"/>
      <c r="B393" s="7" t="s">
        <v>385</v>
      </c>
      <c r="C393" s="7">
        <v>2023253223</v>
      </c>
      <c r="D393" s="7" t="s">
        <v>410</v>
      </c>
      <c r="E393" s="7" t="s">
        <v>33</v>
      </c>
      <c r="F393" s="7" t="s">
        <v>351</v>
      </c>
      <c r="G393" s="7"/>
    </row>
    <row r="394" spans="1:7">
      <c r="A394" s="14"/>
      <c r="B394" s="7" t="s">
        <v>385</v>
      </c>
      <c r="C394" s="7">
        <v>2023253123</v>
      </c>
      <c r="D394" s="7" t="s">
        <v>411</v>
      </c>
      <c r="E394" s="7" t="s">
        <v>33</v>
      </c>
      <c r="F394" s="7" t="s">
        <v>350</v>
      </c>
      <c r="G394" s="7">
        <v>18</v>
      </c>
    </row>
    <row r="395" spans="1:7">
      <c r="A395" s="14"/>
      <c r="B395" s="7" t="s">
        <v>385</v>
      </c>
      <c r="C395" s="7">
        <v>2023253123</v>
      </c>
      <c r="D395" s="7" t="s">
        <v>411</v>
      </c>
      <c r="E395" s="7" t="s">
        <v>33</v>
      </c>
      <c r="F395" s="7" t="s">
        <v>351</v>
      </c>
      <c r="G395" s="7"/>
    </row>
    <row r="396" spans="1:7">
      <c r="A396" s="14"/>
      <c r="B396" s="7" t="s">
        <v>385</v>
      </c>
      <c r="C396" s="7">
        <v>2023253102</v>
      </c>
      <c r="D396" s="7" t="s">
        <v>412</v>
      </c>
      <c r="E396" s="7" t="s">
        <v>33</v>
      </c>
      <c r="F396" s="7" t="s">
        <v>350</v>
      </c>
      <c r="G396" s="7">
        <v>18</v>
      </c>
    </row>
    <row r="397" spans="1:7">
      <c r="A397" s="14"/>
      <c r="B397" s="7" t="s">
        <v>385</v>
      </c>
      <c r="C397" s="7">
        <v>2023253102</v>
      </c>
      <c r="D397" s="7" t="s">
        <v>412</v>
      </c>
      <c r="E397" s="7" t="s">
        <v>33</v>
      </c>
      <c r="F397" s="7" t="s">
        <v>351</v>
      </c>
      <c r="G397" s="7"/>
    </row>
    <row r="398" spans="1:7">
      <c r="A398" s="14"/>
      <c r="B398" s="7" t="s">
        <v>385</v>
      </c>
      <c r="C398" s="7">
        <v>2023243321</v>
      </c>
      <c r="D398" s="7" t="s">
        <v>413</v>
      </c>
      <c r="E398" s="7" t="s">
        <v>33</v>
      </c>
      <c r="F398" s="7" t="s">
        <v>350</v>
      </c>
      <c r="G398" s="7">
        <v>18</v>
      </c>
    </row>
    <row r="399" spans="1:7">
      <c r="A399" s="14"/>
      <c r="B399" s="7" t="s">
        <v>385</v>
      </c>
      <c r="C399" s="7">
        <v>2023243321</v>
      </c>
      <c r="D399" s="7" t="s">
        <v>413</v>
      </c>
      <c r="E399" s="7" t="s">
        <v>33</v>
      </c>
      <c r="F399" s="7" t="s">
        <v>351</v>
      </c>
      <c r="G399" s="7"/>
    </row>
    <row r="400" spans="1:7">
      <c r="A400" s="14"/>
      <c r="B400" s="7" t="s">
        <v>385</v>
      </c>
      <c r="C400" s="7">
        <v>2023243307</v>
      </c>
      <c r="D400" s="7" t="s">
        <v>414</v>
      </c>
      <c r="E400" s="7" t="s">
        <v>415</v>
      </c>
      <c r="F400" s="7" t="s">
        <v>48</v>
      </c>
      <c r="G400" s="7">
        <v>2</v>
      </c>
    </row>
    <row r="401" spans="1:7">
      <c r="A401" s="14"/>
      <c r="B401" s="7" t="s">
        <v>385</v>
      </c>
      <c r="C401" s="7">
        <v>2023243318</v>
      </c>
      <c r="D401" s="7" t="s">
        <v>403</v>
      </c>
      <c r="E401" s="7" t="s">
        <v>416</v>
      </c>
      <c r="F401" s="7" t="s">
        <v>85</v>
      </c>
      <c r="G401" s="7">
        <v>2</v>
      </c>
    </row>
    <row r="402" spans="1:7">
      <c r="A402" s="14"/>
      <c r="B402" s="7" t="s">
        <v>417</v>
      </c>
      <c r="C402" s="7">
        <v>2023363539</v>
      </c>
      <c r="D402" s="7" t="s">
        <v>418</v>
      </c>
      <c r="E402" s="7" t="s">
        <v>33</v>
      </c>
      <c r="F402" s="7" t="s">
        <v>419</v>
      </c>
      <c r="G402" s="7">
        <v>5</v>
      </c>
    </row>
    <row r="403" spans="1:7">
      <c r="A403" s="14"/>
      <c r="B403" s="7" t="s">
        <v>417</v>
      </c>
      <c r="C403" s="7">
        <v>2023363539</v>
      </c>
      <c r="D403" s="7" t="s">
        <v>418</v>
      </c>
      <c r="E403" s="7" t="s">
        <v>33</v>
      </c>
      <c r="F403" s="7" t="s">
        <v>351</v>
      </c>
      <c r="G403" s="7">
        <v>9</v>
      </c>
    </row>
    <row r="404" spans="1:7">
      <c r="A404" s="14"/>
      <c r="B404" s="7" t="s">
        <v>417</v>
      </c>
      <c r="C404" s="7">
        <v>2023213637</v>
      </c>
      <c r="D404" s="7" t="s">
        <v>420</v>
      </c>
      <c r="E404" s="7" t="s">
        <v>33</v>
      </c>
      <c r="F404" s="7" t="s">
        <v>351</v>
      </c>
      <c r="G404" s="7">
        <v>9</v>
      </c>
    </row>
    <row r="405" spans="1:7">
      <c r="A405" s="14"/>
      <c r="B405" s="14" t="s">
        <v>417</v>
      </c>
      <c r="C405" s="14">
        <v>2023243401</v>
      </c>
      <c r="D405" s="14" t="s">
        <v>421</v>
      </c>
      <c r="E405" s="7" t="s">
        <v>33</v>
      </c>
      <c r="F405" s="7" t="s">
        <v>350</v>
      </c>
      <c r="G405" s="7">
        <v>18</v>
      </c>
    </row>
    <row r="406" spans="1:7">
      <c r="A406" s="14"/>
      <c r="B406" s="14" t="s">
        <v>417</v>
      </c>
      <c r="C406" s="14">
        <v>2023243401</v>
      </c>
      <c r="D406" s="14" t="s">
        <v>421</v>
      </c>
      <c r="E406" s="7" t="s">
        <v>33</v>
      </c>
      <c r="F406" s="7" t="s">
        <v>351</v>
      </c>
      <c r="G406" s="7"/>
    </row>
    <row r="407" spans="1:7">
      <c r="A407" s="14"/>
      <c r="B407" s="14" t="s">
        <v>417</v>
      </c>
      <c r="C407" s="14">
        <v>2023243402</v>
      </c>
      <c r="D407" s="14" t="s">
        <v>422</v>
      </c>
      <c r="E407" s="7" t="s">
        <v>33</v>
      </c>
      <c r="F407" s="7" t="s">
        <v>350</v>
      </c>
      <c r="G407" s="7">
        <v>18</v>
      </c>
    </row>
    <row r="408" spans="1:7">
      <c r="A408" s="14"/>
      <c r="B408" s="14" t="s">
        <v>417</v>
      </c>
      <c r="C408" s="14">
        <v>2023243402</v>
      </c>
      <c r="D408" s="14" t="s">
        <v>422</v>
      </c>
      <c r="E408" s="7" t="s">
        <v>33</v>
      </c>
      <c r="F408" s="7" t="s">
        <v>351</v>
      </c>
      <c r="G408" s="7"/>
    </row>
    <row r="409" spans="1:7">
      <c r="A409" s="14"/>
      <c r="B409" s="14" t="s">
        <v>417</v>
      </c>
      <c r="C409" s="14">
        <v>2023243403</v>
      </c>
      <c r="D409" s="14" t="s">
        <v>423</v>
      </c>
      <c r="E409" s="7" t="s">
        <v>33</v>
      </c>
      <c r="F409" s="7" t="s">
        <v>350</v>
      </c>
      <c r="G409" s="7">
        <v>18</v>
      </c>
    </row>
    <row r="410" spans="1:7">
      <c r="A410" s="14"/>
      <c r="B410" s="14" t="s">
        <v>417</v>
      </c>
      <c r="C410" s="14">
        <v>2023243403</v>
      </c>
      <c r="D410" s="14" t="s">
        <v>423</v>
      </c>
      <c r="E410" s="7" t="s">
        <v>33</v>
      </c>
      <c r="F410" s="7" t="s">
        <v>351</v>
      </c>
      <c r="G410" s="7"/>
    </row>
    <row r="411" spans="1:7">
      <c r="A411" s="14"/>
      <c r="B411" s="14" t="s">
        <v>417</v>
      </c>
      <c r="C411" s="14">
        <v>2023243404</v>
      </c>
      <c r="D411" s="14" t="s">
        <v>424</v>
      </c>
      <c r="E411" s="7" t="s">
        <v>33</v>
      </c>
      <c r="F411" s="7" t="s">
        <v>350</v>
      </c>
      <c r="G411" s="7">
        <v>18</v>
      </c>
    </row>
    <row r="412" spans="1:7">
      <c r="A412" s="14"/>
      <c r="B412" s="14" t="s">
        <v>417</v>
      </c>
      <c r="C412" s="14">
        <v>2023243404</v>
      </c>
      <c r="D412" s="14" t="s">
        <v>424</v>
      </c>
      <c r="E412" s="7" t="s">
        <v>33</v>
      </c>
      <c r="F412" s="7" t="s">
        <v>351</v>
      </c>
      <c r="G412" s="7"/>
    </row>
    <row r="413" spans="1:7">
      <c r="A413" s="14"/>
      <c r="B413" s="14" t="s">
        <v>417</v>
      </c>
      <c r="C413" s="14">
        <v>2023243406</v>
      </c>
      <c r="D413" s="14" t="s">
        <v>425</v>
      </c>
      <c r="E413" s="7" t="s">
        <v>33</v>
      </c>
      <c r="F413" s="7" t="s">
        <v>350</v>
      </c>
      <c r="G413" s="7">
        <v>18</v>
      </c>
    </row>
    <row r="414" spans="1:7">
      <c r="A414" s="14"/>
      <c r="B414" s="14" t="s">
        <v>417</v>
      </c>
      <c r="C414" s="14">
        <v>2023243406</v>
      </c>
      <c r="D414" s="14" t="s">
        <v>425</v>
      </c>
      <c r="E414" s="7" t="s">
        <v>33</v>
      </c>
      <c r="F414" s="7" t="s">
        <v>351</v>
      </c>
      <c r="G414" s="7"/>
    </row>
    <row r="415" spans="1:7">
      <c r="A415" s="14"/>
      <c r="B415" s="14" t="s">
        <v>417</v>
      </c>
      <c r="C415" s="14">
        <v>2023243409</v>
      </c>
      <c r="D415" s="14" t="s">
        <v>426</v>
      </c>
      <c r="E415" s="7" t="s">
        <v>33</v>
      </c>
      <c r="F415" s="7" t="s">
        <v>350</v>
      </c>
      <c r="G415" s="7">
        <v>18</v>
      </c>
    </row>
    <row r="416" spans="1:7">
      <c r="A416" s="14"/>
      <c r="B416" s="14" t="s">
        <v>417</v>
      </c>
      <c r="C416" s="14">
        <v>2023243409</v>
      </c>
      <c r="D416" s="14" t="s">
        <v>426</v>
      </c>
      <c r="E416" s="7" t="s">
        <v>33</v>
      </c>
      <c r="F416" s="7" t="s">
        <v>351</v>
      </c>
      <c r="G416" s="7"/>
    </row>
    <row r="417" spans="1:7">
      <c r="A417" s="14"/>
      <c r="B417" s="14" t="s">
        <v>417</v>
      </c>
      <c r="C417" s="14">
        <v>2023243410</v>
      </c>
      <c r="D417" s="14" t="s">
        <v>427</v>
      </c>
      <c r="E417" s="7" t="s">
        <v>33</v>
      </c>
      <c r="F417" s="7" t="s">
        <v>350</v>
      </c>
      <c r="G417" s="7">
        <v>18</v>
      </c>
    </row>
    <row r="418" spans="1:7">
      <c r="A418" s="14"/>
      <c r="B418" s="14" t="s">
        <v>417</v>
      </c>
      <c r="C418" s="14">
        <v>2023243411</v>
      </c>
      <c r="D418" s="14" t="s">
        <v>427</v>
      </c>
      <c r="E418" s="7" t="s">
        <v>33</v>
      </c>
      <c r="F418" s="7" t="s">
        <v>351</v>
      </c>
      <c r="G418" s="7"/>
    </row>
    <row r="419" spans="1:7">
      <c r="A419" s="14"/>
      <c r="B419" s="14" t="s">
        <v>417</v>
      </c>
      <c r="C419" s="14">
        <v>2023243411</v>
      </c>
      <c r="D419" s="14" t="s">
        <v>428</v>
      </c>
      <c r="E419" s="7" t="s">
        <v>33</v>
      </c>
      <c r="F419" s="7" t="s">
        <v>350</v>
      </c>
      <c r="G419" s="7">
        <v>18</v>
      </c>
    </row>
    <row r="420" spans="1:7">
      <c r="A420" s="14"/>
      <c r="B420" s="14" t="s">
        <v>417</v>
      </c>
      <c r="C420" s="14">
        <v>2023243411</v>
      </c>
      <c r="D420" s="14" t="s">
        <v>428</v>
      </c>
      <c r="E420" s="7" t="s">
        <v>33</v>
      </c>
      <c r="F420" s="7" t="s">
        <v>351</v>
      </c>
      <c r="G420" s="7"/>
    </row>
    <row r="421" spans="1:7">
      <c r="A421" s="14"/>
      <c r="B421" s="14" t="s">
        <v>417</v>
      </c>
      <c r="C421" s="14">
        <v>2023243412</v>
      </c>
      <c r="D421" s="14" t="s">
        <v>429</v>
      </c>
      <c r="E421" s="7" t="s">
        <v>33</v>
      </c>
      <c r="F421" s="7" t="s">
        <v>350</v>
      </c>
      <c r="G421" s="7">
        <v>18</v>
      </c>
    </row>
    <row r="422" spans="1:7">
      <c r="A422" s="14"/>
      <c r="B422" s="14" t="s">
        <v>417</v>
      </c>
      <c r="C422" s="14">
        <v>2023243412</v>
      </c>
      <c r="D422" s="14" t="s">
        <v>429</v>
      </c>
      <c r="E422" s="7" t="s">
        <v>33</v>
      </c>
      <c r="F422" s="7" t="s">
        <v>351</v>
      </c>
      <c r="G422" s="7"/>
    </row>
    <row r="423" spans="1:7">
      <c r="A423" s="14"/>
      <c r="B423" s="14" t="s">
        <v>417</v>
      </c>
      <c r="C423" s="14">
        <v>2023243413</v>
      </c>
      <c r="D423" s="14" t="s">
        <v>430</v>
      </c>
      <c r="E423" s="7" t="s">
        <v>33</v>
      </c>
      <c r="F423" s="7" t="s">
        <v>350</v>
      </c>
      <c r="G423" s="7">
        <v>18</v>
      </c>
    </row>
    <row r="424" spans="1:7">
      <c r="A424" s="14"/>
      <c r="B424" s="14" t="s">
        <v>417</v>
      </c>
      <c r="C424" s="14">
        <v>2023243414</v>
      </c>
      <c r="D424" s="14" t="s">
        <v>430</v>
      </c>
      <c r="E424" s="7" t="s">
        <v>33</v>
      </c>
      <c r="F424" s="7" t="s">
        <v>351</v>
      </c>
      <c r="G424" s="7"/>
    </row>
    <row r="425" spans="1:7">
      <c r="A425" s="14"/>
      <c r="B425" s="14" t="s">
        <v>417</v>
      </c>
      <c r="C425" s="14">
        <v>2023243414</v>
      </c>
      <c r="D425" s="14" t="s">
        <v>431</v>
      </c>
      <c r="E425" s="7" t="s">
        <v>33</v>
      </c>
      <c r="F425" s="7" t="s">
        <v>350</v>
      </c>
      <c r="G425" s="7">
        <v>18</v>
      </c>
    </row>
    <row r="426" spans="1:7">
      <c r="A426" s="14"/>
      <c r="B426" s="14" t="s">
        <v>417</v>
      </c>
      <c r="C426" s="14">
        <v>2023243414</v>
      </c>
      <c r="D426" s="14" t="s">
        <v>431</v>
      </c>
      <c r="E426" s="7" t="s">
        <v>33</v>
      </c>
      <c r="F426" s="7" t="s">
        <v>351</v>
      </c>
      <c r="G426" s="7"/>
    </row>
    <row r="427" spans="1:7">
      <c r="A427" s="14"/>
      <c r="B427" s="14" t="s">
        <v>417</v>
      </c>
      <c r="C427" s="14">
        <v>2023243415</v>
      </c>
      <c r="D427" s="14" t="s">
        <v>432</v>
      </c>
      <c r="E427" s="7" t="s">
        <v>33</v>
      </c>
      <c r="F427" s="7" t="s">
        <v>350</v>
      </c>
      <c r="G427" s="7">
        <v>18</v>
      </c>
    </row>
    <row r="428" spans="1:7">
      <c r="A428" s="14"/>
      <c r="B428" s="14" t="s">
        <v>417</v>
      </c>
      <c r="C428" s="14">
        <v>2023243415</v>
      </c>
      <c r="D428" s="14" t="s">
        <v>432</v>
      </c>
      <c r="E428" s="7" t="s">
        <v>33</v>
      </c>
      <c r="F428" s="7" t="s">
        <v>351</v>
      </c>
      <c r="G428" s="7"/>
    </row>
    <row r="429" spans="1:7">
      <c r="A429" s="14"/>
      <c r="B429" s="14" t="s">
        <v>417</v>
      </c>
      <c r="C429" s="14">
        <v>2023243416</v>
      </c>
      <c r="D429" s="14" t="s">
        <v>433</v>
      </c>
      <c r="E429" s="7" t="s">
        <v>33</v>
      </c>
      <c r="F429" s="7" t="s">
        <v>350</v>
      </c>
      <c r="G429" s="7">
        <v>18</v>
      </c>
    </row>
    <row r="430" spans="1:7">
      <c r="A430" s="14"/>
      <c r="B430" s="14" t="s">
        <v>417</v>
      </c>
      <c r="C430" s="14">
        <v>2023243416</v>
      </c>
      <c r="D430" s="14" t="s">
        <v>433</v>
      </c>
      <c r="E430" s="7" t="s">
        <v>33</v>
      </c>
      <c r="F430" s="7" t="s">
        <v>351</v>
      </c>
      <c r="G430" s="7"/>
    </row>
    <row r="431" spans="1:7">
      <c r="A431" s="14"/>
      <c r="B431" s="14" t="s">
        <v>417</v>
      </c>
      <c r="C431" s="14">
        <v>2023243420</v>
      </c>
      <c r="D431" s="14" t="s">
        <v>434</v>
      </c>
      <c r="E431" s="7" t="s">
        <v>33</v>
      </c>
      <c r="F431" s="7" t="s">
        <v>350</v>
      </c>
      <c r="G431" s="7">
        <v>18</v>
      </c>
    </row>
    <row r="432" spans="1:7">
      <c r="A432" s="14"/>
      <c r="B432" s="14" t="s">
        <v>417</v>
      </c>
      <c r="C432" s="14">
        <v>2023243420</v>
      </c>
      <c r="D432" s="14" t="s">
        <v>434</v>
      </c>
      <c r="E432" s="7" t="s">
        <v>33</v>
      </c>
      <c r="F432" s="7" t="s">
        <v>351</v>
      </c>
      <c r="G432" s="7"/>
    </row>
    <row r="433" spans="1:7">
      <c r="A433" s="14"/>
      <c r="B433" s="14" t="s">
        <v>417</v>
      </c>
      <c r="C433" s="14">
        <v>2023243421</v>
      </c>
      <c r="D433" s="14" t="s">
        <v>435</v>
      </c>
      <c r="E433" s="7" t="s">
        <v>33</v>
      </c>
      <c r="F433" s="7" t="s">
        <v>350</v>
      </c>
      <c r="G433" s="7">
        <v>18</v>
      </c>
    </row>
    <row r="434" spans="1:7">
      <c r="A434" s="14"/>
      <c r="B434" s="14" t="s">
        <v>417</v>
      </c>
      <c r="C434" s="14">
        <v>2023243421</v>
      </c>
      <c r="D434" s="14" t="s">
        <v>435</v>
      </c>
      <c r="E434" s="7" t="s">
        <v>33</v>
      </c>
      <c r="F434" s="7" t="s">
        <v>351</v>
      </c>
      <c r="G434" s="7"/>
    </row>
    <row r="435" spans="1:7">
      <c r="A435" s="14"/>
      <c r="B435" s="14" t="s">
        <v>417</v>
      </c>
      <c r="C435" s="14">
        <v>2023243422</v>
      </c>
      <c r="D435" s="14" t="s">
        <v>436</v>
      </c>
      <c r="E435" s="7" t="s">
        <v>33</v>
      </c>
      <c r="F435" s="7" t="s">
        <v>350</v>
      </c>
      <c r="G435" s="7">
        <v>18</v>
      </c>
    </row>
    <row r="436" spans="1:7">
      <c r="A436" s="14"/>
      <c r="B436" s="14" t="s">
        <v>417</v>
      </c>
      <c r="C436" s="14">
        <v>2023243423</v>
      </c>
      <c r="D436" s="14" t="s">
        <v>436</v>
      </c>
      <c r="E436" s="7" t="s">
        <v>33</v>
      </c>
      <c r="F436" s="7" t="s">
        <v>351</v>
      </c>
      <c r="G436" s="7"/>
    </row>
    <row r="437" spans="1:7">
      <c r="A437" s="14"/>
      <c r="B437" s="14" t="s">
        <v>417</v>
      </c>
      <c r="C437" s="14">
        <v>2023243425</v>
      </c>
      <c r="D437" s="14" t="s">
        <v>437</v>
      </c>
      <c r="E437" s="7" t="s">
        <v>33</v>
      </c>
      <c r="F437" s="7" t="s">
        <v>350</v>
      </c>
      <c r="G437" s="7">
        <v>18</v>
      </c>
    </row>
    <row r="438" spans="1:7">
      <c r="A438" s="14"/>
      <c r="B438" s="14" t="s">
        <v>417</v>
      </c>
      <c r="C438" s="14">
        <v>2023243425</v>
      </c>
      <c r="D438" s="14" t="s">
        <v>437</v>
      </c>
      <c r="E438" s="7" t="s">
        <v>33</v>
      </c>
      <c r="F438" s="7" t="s">
        <v>351</v>
      </c>
      <c r="G438" s="7"/>
    </row>
    <row r="439" spans="1:7">
      <c r="A439" s="14"/>
      <c r="B439" s="14" t="s">
        <v>417</v>
      </c>
      <c r="C439" s="14">
        <v>2023243430</v>
      </c>
      <c r="D439" s="14" t="s">
        <v>438</v>
      </c>
      <c r="E439" s="7" t="s">
        <v>33</v>
      </c>
      <c r="F439" s="7" t="s">
        <v>350</v>
      </c>
      <c r="G439" s="7">
        <v>18</v>
      </c>
    </row>
    <row r="440" spans="1:7">
      <c r="A440" s="14"/>
      <c r="B440" s="14" t="s">
        <v>439</v>
      </c>
      <c r="C440" s="14">
        <v>2023243431</v>
      </c>
      <c r="D440" s="14" t="s">
        <v>438</v>
      </c>
      <c r="E440" s="7" t="s">
        <v>33</v>
      </c>
      <c r="F440" s="7" t="s">
        <v>351</v>
      </c>
      <c r="G440" s="7"/>
    </row>
    <row r="441" spans="1:7">
      <c r="A441" s="14"/>
      <c r="B441" s="14" t="s">
        <v>417</v>
      </c>
      <c r="C441" s="14">
        <v>2023283605</v>
      </c>
      <c r="D441" s="14" t="s">
        <v>440</v>
      </c>
      <c r="E441" s="7" t="s">
        <v>33</v>
      </c>
      <c r="F441" s="7" t="s">
        <v>350</v>
      </c>
      <c r="G441" s="7">
        <v>18</v>
      </c>
    </row>
    <row r="442" spans="1:7">
      <c r="A442" s="14"/>
      <c r="B442" s="14" t="s">
        <v>417</v>
      </c>
      <c r="C442" s="14">
        <v>2023283606</v>
      </c>
      <c r="D442" s="14" t="s">
        <v>440</v>
      </c>
      <c r="E442" s="7" t="s">
        <v>33</v>
      </c>
      <c r="F442" s="7" t="s">
        <v>351</v>
      </c>
      <c r="G442" s="7"/>
    </row>
    <row r="443" spans="1:7">
      <c r="A443" s="14"/>
      <c r="B443" s="14" t="s">
        <v>417</v>
      </c>
      <c r="C443" s="14">
        <v>2023293203</v>
      </c>
      <c r="D443" s="14" t="s">
        <v>441</v>
      </c>
      <c r="E443" s="7" t="s">
        <v>33</v>
      </c>
      <c r="F443" s="7" t="s">
        <v>350</v>
      </c>
      <c r="G443" s="7">
        <v>18</v>
      </c>
    </row>
    <row r="444" spans="1:7">
      <c r="A444" s="14"/>
      <c r="B444" s="14" t="s">
        <v>385</v>
      </c>
      <c r="C444" s="14">
        <v>2023293203</v>
      </c>
      <c r="D444" s="14" t="s">
        <v>441</v>
      </c>
      <c r="E444" s="7" t="s">
        <v>33</v>
      </c>
      <c r="F444" s="7" t="s">
        <v>351</v>
      </c>
      <c r="G444" s="7"/>
    </row>
    <row r="445" spans="1:7">
      <c r="A445" s="14"/>
      <c r="B445" s="14" t="s">
        <v>417</v>
      </c>
      <c r="C445" s="14">
        <v>2023363539</v>
      </c>
      <c r="D445" s="14" t="s">
        <v>418</v>
      </c>
      <c r="E445" s="7" t="s">
        <v>33</v>
      </c>
      <c r="F445" s="7" t="s">
        <v>350</v>
      </c>
      <c r="G445" s="7">
        <v>18</v>
      </c>
    </row>
    <row r="446" spans="1:7">
      <c r="A446" s="14"/>
      <c r="B446" s="14" t="s">
        <v>417</v>
      </c>
      <c r="C446" s="14">
        <v>2023363539</v>
      </c>
      <c r="D446" s="14" t="s">
        <v>418</v>
      </c>
      <c r="E446" s="7" t="s">
        <v>33</v>
      </c>
      <c r="F446" s="7" t="s">
        <v>351</v>
      </c>
      <c r="G446" s="7"/>
    </row>
    <row r="447" spans="1:7">
      <c r="A447" s="14"/>
      <c r="B447" s="7" t="s">
        <v>31</v>
      </c>
      <c r="C447" s="7">
        <v>2023243610</v>
      </c>
      <c r="D447" s="7" t="s">
        <v>442</v>
      </c>
      <c r="E447" s="7" t="s">
        <v>33</v>
      </c>
      <c r="F447" s="7" t="s">
        <v>350</v>
      </c>
      <c r="G447" s="7">
        <v>13</v>
      </c>
    </row>
    <row r="448" spans="1:7">
      <c r="A448" s="14"/>
      <c r="B448" s="7" t="s">
        <v>31</v>
      </c>
      <c r="C448" s="7">
        <v>2023243610</v>
      </c>
      <c r="D448" s="7" t="s">
        <v>442</v>
      </c>
      <c r="E448" s="7" t="s">
        <v>33</v>
      </c>
      <c r="F448" s="7" t="s">
        <v>375</v>
      </c>
      <c r="G448" s="7"/>
    </row>
    <row r="449" spans="1:7">
      <c r="A449" s="14"/>
      <c r="B449" s="7" t="s">
        <v>31</v>
      </c>
      <c r="C449" s="7">
        <v>2023243627</v>
      </c>
      <c r="D449" s="7" t="s">
        <v>443</v>
      </c>
      <c r="E449" s="7" t="s">
        <v>33</v>
      </c>
      <c r="F449" s="7" t="s">
        <v>350</v>
      </c>
      <c r="G449" s="7">
        <v>9</v>
      </c>
    </row>
    <row r="450" spans="1:7">
      <c r="A450" s="14"/>
      <c r="B450" s="153" t="s">
        <v>444</v>
      </c>
      <c r="C450" s="154">
        <v>2023243623</v>
      </c>
      <c r="D450" s="154" t="s">
        <v>445</v>
      </c>
      <c r="E450" s="7" t="s">
        <v>33</v>
      </c>
      <c r="F450" s="7" t="s">
        <v>350</v>
      </c>
      <c r="G450" s="7">
        <v>18</v>
      </c>
    </row>
    <row r="451" spans="1:7">
      <c r="A451" s="14"/>
      <c r="B451" s="153" t="s">
        <v>444</v>
      </c>
      <c r="C451" s="154">
        <v>2023243623</v>
      </c>
      <c r="D451" s="154" t="s">
        <v>445</v>
      </c>
      <c r="E451" s="7" t="s">
        <v>33</v>
      </c>
      <c r="F451" s="7" t="s">
        <v>351</v>
      </c>
      <c r="G451" s="7"/>
    </row>
    <row r="452" spans="1:7">
      <c r="A452" s="14"/>
      <c r="B452" s="153" t="s">
        <v>444</v>
      </c>
      <c r="C452" s="154">
        <v>2023243623</v>
      </c>
      <c r="D452" s="154" t="s">
        <v>445</v>
      </c>
      <c r="E452" s="154" t="s">
        <v>446</v>
      </c>
      <c r="F452" s="154" t="s">
        <v>58</v>
      </c>
      <c r="G452" s="7">
        <v>3</v>
      </c>
    </row>
    <row r="453" spans="1:7">
      <c r="A453" s="14"/>
      <c r="B453" s="7" t="s">
        <v>31</v>
      </c>
      <c r="C453" s="14">
        <v>2023243606</v>
      </c>
      <c r="D453" s="7" t="s">
        <v>447</v>
      </c>
      <c r="E453" s="7" t="s">
        <v>33</v>
      </c>
      <c r="F453" s="7" t="s">
        <v>350</v>
      </c>
      <c r="G453" s="7">
        <v>18</v>
      </c>
    </row>
    <row r="454" spans="1:7">
      <c r="A454" s="14"/>
      <c r="B454" s="7" t="s">
        <v>31</v>
      </c>
      <c r="C454" s="14">
        <v>2023243606</v>
      </c>
      <c r="D454" s="7" t="s">
        <v>447</v>
      </c>
      <c r="E454" s="7" t="s">
        <v>33</v>
      </c>
      <c r="F454" s="7" t="s">
        <v>351</v>
      </c>
      <c r="G454" s="7"/>
    </row>
    <row r="455" spans="1:7">
      <c r="A455" s="14"/>
      <c r="B455" s="7" t="s">
        <v>31</v>
      </c>
      <c r="C455" s="7">
        <v>2023243607</v>
      </c>
      <c r="D455" s="7" t="s">
        <v>448</v>
      </c>
      <c r="E455" s="7" t="s">
        <v>33</v>
      </c>
      <c r="F455" s="7" t="s">
        <v>350</v>
      </c>
      <c r="G455" s="7">
        <v>18</v>
      </c>
    </row>
    <row r="456" spans="1:7">
      <c r="A456" s="14"/>
      <c r="B456" s="7" t="s">
        <v>31</v>
      </c>
      <c r="C456" s="7">
        <v>2023243607</v>
      </c>
      <c r="D456" s="7" t="s">
        <v>449</v>
      </c>
      <c r="E456" s="7" t="s">
        <v>33</v>
      </c>
      <c r="F456" s="7" t="s">
        <v>351</v>
      </c>
      <c r="G456" s="7"/>
    </row>
    <row r="457" spans="1:7">
      <c r="A457" s="14"/>
      <c r="B457" s="7" t="s">
        <v>31</v>
      </c>
      <c r="C457" s="7">
        <v>2023243625</v>
      </c>
      <c r="D457" s="7" t="s">
        <v>450</v>
      </c>
      <c r="E457" s="7" t="s">
        <v>33</v>
      </c>
      <c r="F457" s="7" t="s">
        <v>350</v>
      </c>
      <c r="G457" s="7">
        <v>18</v>
      </c>
    </row>
    <row r="458" spans="1:7">
      <c r="A458" s="14"/>
      <c r="B458" s="7" t="s">
        <v>31</v>
      </c>
      <c r="C458" s="7">
        <v>2023243625</v>
      </c>
      <c r="D458" s="7" t="s">
        <v>450</v>
      </c>
      <c r="E458" s="7" t="s">
        <v>33</v>
      </c>
      <c r="F458" s="7" t="s">
        <v>351</v>
      </c>
      <c r="G458" s="7"/>
    </row>
    <row r="459" spans="1:7">
      <c r="A459" s="14"/>
      <c r="B459" s="7" t="s">
        <v>451</v>
      </c>
      <c r="C459" s="7">
        <v>2023243718</v>
      </c>
      <c r="D459" s="7" t="s">
        <v>452</v>
      </c>
      <c r="E459" s="7" t="s">
        <v>33</v>
      </c>
      <c r="F459" s="7" t="s">
        <v>453</v>
      </c>
      <c r="G459" s="7">
        <v>5</v>
      </c>
    </row>
    <row r="460" spans="1:7">
      <c r="A460" s="14"/>
      <c r="B460" s="7" t="s">
        <v>451</v>
      </c>
      <c r="C460" s="7">
        <v>2023243719</v>
      </c>
      <c r="D460" s="7" t="s">
        <v>454</v>
      </c>
      <c r="E460" s="7" t="s">
        <v>33</v>
      </c>
      <c r="F460" s="7" t="s">
        <v>453</v>
      </c>
      <c r="G460" s="7">
        <v>5</v>
      </c>
    </row>
    <row r="461" spans="1:7">
      <c r="A461" s="14"/>
      <c r="B461" s="7" t="s">
        <v>451</v>
      </c>
      <c r="C461" s="7">
        <v>2023243701</v>
      </c>
      <c r="D461" s="7" t="s">
        <v>455</v>
      </c>
      <c r="E461" s="7" t="s">
        <v>33</v>
      </c>
      <c r="F461" s="7" t="s">
        <v>350</v>
      </c>
      <c r="G461" s="7">
        <v>18</v>
      </c>
    </row>
    <row r="462" spans="1:7">
      <c r="A462" s="14"/>
      <c r="B462" s="7" t="s">
        <v>451</v>
      </c>
      <c r="C462" s="7">
        <v>2023243701</v>
      </c>
      <c r="D462" s="7" t="s">
        <v>455</v>
      </c>
      <c r="E462" s="7" t="s">
        <v>33</v>
      </c>
      <c r="F462" s="7" t="s">
        <v>351</v>
      </c>
      <c r="G462" s="7"/>
    </row>
    <row r="463" spans="1:7">
      <c r="A463" s="14"/>
      <c r="B463" s="7" t="s">
        <v>451</v>
      </c>
      <c r="C463" s="7">
        <v>2023243704</v>
      </c>
      <c r="D463" s="7" t="s">
        <v>456</v>
      </c>
      <c r="E463" s="7" t="s">
        <v>33</v>
      </c>
      <c r="F463" s="7" t="s">
        <v>350</v>
      </c>
      <c r="G463" s="7">
        <v>18</v>
      </c>
    </row>
    <row r="464" spans="1:7">
      <c r="A464" s="14"/>
      <c r="B464" s="7" t="s">
        <v>451</v>
      </c>
      <c r="C464" s="7">
        <v>2023243704</v>
      </c>
      <c r="D464" s="7" t="s">
        <v>456</v>
      </c>
      <c r="E464" s="7" t="s">
        <v>33</v>
      </c>
      <c r="F464" s="7" t="s">
        <v>351</v>
      </c>
      <c r="G464" s="7"/>
    </row>
    <row r="465" spans="1:7">
      <c r="A465" s="14"/>
      <c r="B465" s="7" t="s">
        <v>451</v>
      </c>
      <c r="C465" s="7">
        <v>2023243705</v>
      </c>
      <c r="D465" s="7" t="s">
        <v>457</v>
      </c>
      <c r="E465" s="7" t="s">
        <v>33</v>
      </c>
      <c r="F465" s="7" t="s">
        <v>350</v>
      </c>
      <c r="G465" s="7">
        <v>18</v>
      </c>
    </row>
    <row r="466" spans="1:7">
      <c r="A466" s="14"/>
      <c r="B466" s="7" t="s">
        <v>451</v>
      </c>
      <c r="C466" s="7">
        <v>2023243705</v>
      </c>
      <c r="D466" s="7" t="s">
        <v>457</v>
      </c>
      <c r="E466" s="7" t="s">
        <v>33</v>
      </c>
      <c r="F466" s="7" t="s">
        <v>351</v>
      </c>
      <c r="G466" s="7"/>
    </row>
    <row r="467" spans="1:7">
      <c r="A467" s="14"/>
      <c r="B467" s="7" t="s">
        <v>451</v>
      </c>
      <c r="C467" s="7">
        <v>2023243729</v>
      </c>
      <c r="D467" s="7" t="s">
        <v>458</v>
      </c>
      <c r="E467" s="7" t="s">
        <v>33</v>
      </c>
      <c r="F467" s="7" t="s">
        <v>350</v>
      </c>
      <c r="G467" s="7">
        <v>18</v>
      </c>
    </row>
    <row r="468" spans="1:7">
      <c r="A468" s="14"/>
      <c r="B468" s="7" t="s">
        <v>451</v>
      </c>
      <c r="C468" s="7">
        <v>2023243729</v>
      </c>
      <c r="D468" s="7" t="s">
        <v>458</v>
      </c>
      <c r="E468" s="7" t="s">
        <v>33</v>
      </c>
      <c r="F468" s="7" t="s">
        <v>351</v>
      </c>
      <c r="G468" s="7"/>
    </row>
    <row r="469" spans="1:7">
      <c r="A469" s="14"/>
      <c r="B469" s="7" t="s">
        <v>459</v>
      </c>
      <c r="C469" s="7">
        <v>2023243829</v>
      </c>
      <c r="D469" s="7" t="s">
        <v>460</v>
      </c>
      <c r="E469" s="7" t="s">
        <v>33</v>
      </c>
      <c r="F469" s="7" t="s">
        <v>350</v>
      </c>
      <c r="G469" s="7">
        <v>9</v>
      </c>
    </row>
    <row r="470" spans="1:7">
      <c r="A470" s="14"/>
      <c r="B470" s="7" t="s">
        <v>459</v>
      </c>
      <c r="C470" s="7">
        <v>2023243830</v>
      </c>
      <c r="D470" s="7" t="s">
        <v>461</v>
      </c>
      <c r="E470" s="7" t="s">
        <v>33</v>
      </c>
      <c r="F470" s="7" t="s">
        <v>350</v>
      </c>
      <c r="G470" s="7">
        <v>9</v>
      </c>
    </row>
    <row r="471" spans="1:7">
      <c r="A471" s="14"/>
      <c r="B471" s="7" t="s">
        <v>459</v>
      </c>
      <c r="C471" s="7">
        <v>2023243816</v>
      </c>
      <c r="D471" s="7" t="s">
        <v>462</v>
      </c>
      <c r="E471" s="7" t="s">
        <v>33</v>
      </c>
      <c r="F471" s="7" t="s">
        <v>350</v>
      </c>
      <c r="G471" s="7">
        <v>18</v>
      </c>
    </row>
    <row r="472" spans="1:7">
      <c r="A472" s="14"/>
      <c r="B472" s="7" t="s">
        <v>459</v>
      </c>
      <c r="C472" s="7">
        <v>2023243816</v>
      </c>
      <c r="D472" s="7" t="s">
        <v>462</v>
      </c>
      <c r="E472" s="7" t="s">
        <v>33</v>
      </c>
      <c r="F472" s="7" t="s">
        <v>351</v>
      </c>
      <c r="G472" s="7"/>
    </row>
    <row r="473" spans="1:7">
      <c r="A473" s="14"/>
      <c r="B473" s="7" t="s">
        <v>463</v>
      </c>
      <c r="C473" s="7">
        <v>2023243502</v>
      </c>
      <c r="D473" s="7" t="s">
        <v>464</v>
      </c>
      <c r="E473" s="7" t="s">
        <v>465</v>
      </c>
      <c r="F473" s="7" t="s">
        <v>69</v>
      </c>
      <c r="G473" s="7">
        <v>5</v>
      </c>
    </row>
    <row r="474" spans="1:7">
      <c r="A474" s="14"/>
      <c r="B474" s="7" t="s">
        <v>463</v>
      </c>
      <c r="C474" s="7">
        <v>2023243502</v>
      </c>
      <c r="D474" s="7" t="s">
        <v>464</v>
      </c>
      <c r="E474" s="7" t="s">
        <v>466</v>
      </c>
      <c r="F474" s="7" t="s">
        <v>67</v>
      </c>
      <c r="G474" s="7"/>
    </row>
    <row r="475" spans="1:7">
      <c r="A475" s="14"/>
      <c r="B475" s="7" t="s">
        <v>463</v>
      </c>
      <c r="C475" s="7">
        <v>2023243502</v>
      </c>
      <c r="D475" s="7" t="s">
        <v>464</v>
      </c>
      <c r="E475" s="7" t="s">
        <v>33</v>
      </c>
      <c r="F475" s="7" t="s">
        <v>350</v>
      </c>
      <c r="G475" s="7">
        <v>18</v>
      </c>
    </row>
    <row r="476" spans="1:7">
      <c r="A476" s="14"/>
      <c r="B476" s="7" t="s">
        <v>463</v>
      </c>
      <c r="C476" s="7">
        <v>2023243502</v>
      </c>
      <c r="D476" s="7" t="s">
        <v>464</v>
      </c>
      <c r="E476" s="7" t="s">
        <v>33</v>
      </c>
      <c r="F476" s="7" t="s">
        <v>351</v>
      </c>
      <c r="G476" s="7"/>
    </row>
    <row r="477" spans="1:7">
      <c r="A477" s="14"/>
      <c r="B477" s="7" t="s">
        <v>463</v>
      </c>
      <c r="C477" s="7">
        <v>2023243528</v>
      </c>
      <c r="D477" s="7" t="s">
        <v>467</v>
      </c>
      <c r="E477" s="7" t="s">
        <v>465</v>
      </c>
      <c r="F477" s="7" t="s">
        <v>69</v>
      </c>
      <c r="G477" s="7">
        <v>9</v>
      </c>
    </row>
    <row r="478" spans="1:7">
      <c r="A478" s="14"/>
      <c r="B478" s="7" t="s">
        <v>463</v>
      </c>
      <c r="C478" s="7">
        <v>2023243528</v>
      </c>
      <c r="D478" s="7" t="s">
        <v>467</v>
      </c>
      <c r="E478" s="7" t="s">
        <v>466</v>
      </c>
      <c r="F478" s="7" t="s">
        <v>67</v>
      </c>
      <c r="G478" s="7"/>
    </row>
    <row r="479" spans="1:7">
      <c r="A479" s="14"/>
      <c r="B479" s="7" t="s">
        <v>463</v>
      </c>
      <c r="C479" s="7">
        <v>2023243528</v>
      </c>
      <c r="D479" s="7" t="s">
        <v>467</v>
      </c>
      <c r="E479" s="7" t="s">
        <v>468</v>
      </c>
      <c r="F479" s="7" t="s">
        <v>67</v>
      </c>
      <c r="G479" s="7"/>
    </row>
    <row r="480" spans="1:7">
      <c r="A480" s="14"/>
      <c r="B480" s="7" t="s">
        <v>463</v>
      </c>
      <c r="C480" s="7">
        <v>2023243528</v>
      </c>
      <c r="D480" s="7" t="s">
        <v>467</v>
      </c>
      <c r="E480" s="7" t="s">
        <v>469</v>
      </c>
      <c r="F480" s="7" t="s">
        <v>67</v>
      </c>
      <c r="G480" s="7"/>
    </row>
    <row r="481" spans="1:7">
      <c r="A481" s="14"/>
      <c r="B481" s="7" t="s">
        <v>463</v>
      </c>
      <c r="C481" s="7">
        <v>2023243528</v>
      </c>
      <c r="D481" s="7" t="s">
        <v>467</v>
      </c>
      <c r="E481" s="7" t="s">
        <v>33</v>
      </c>
      <c r="F481" s="7" t="s">
        <v>350</v>
      </c>
      <c r="G481" s="7">
        <v>18</v>
      </c>
    </row>
    <row r="482" spans="1:7">
      <c r="A482" s="14"/>
      <c r="B482" s="7" t="s">
        <v>463</v>
      </c>
      <c r="C482" s="7">
        <v>2023243528</v>
      </c>
      <c r="D482" s="7" t="s">
        <v>467</v>
      </c>
      <c r="E482" s="7" t="s">
        <v>33</v>
      </c>
      <c r="F482" s="7" t="s">
        <v>351</v>
      </c>
      <c r="G482" s="7"/>
    </row>
    <row r="483" spans="1:7">
      <c r="A483" s="14"/>
      <c r="B483" s="7" t="s">
        <v>463</v>
      </c>
      <c r="C483" s="7">
        <v>2023243519</v>
      </c>
      <c r="D483" s="7" t="s">
        <v>470</v>
      </c>
      <c r="E483" s="7" t="s">
        <v>468</v>
      </c>
      <c r="F483" s="7" t="s">
        <v>67</v>
      </c>
      <c r="G483" s="7">
        <v>4</v>
      </c>
    </row>
    <row r="484" spans="1:7">
      <c r="A484" s="14"/>
      <c r="B484" s="7" t="s">
        <v>463</v>
      </c>
      <c r="C484" s="7">
        <v>2023243519</v>
      </c>
      <c r="D484" s="7" t="s">
        <v>470</v>
      </c>
      <c r="E484" s="7" t="s">
        <v>469</v>
      </c>
      <c r="F484" s="7" t="s">
        <v>67</v>
      </c>
      <c r="G484" s="7"/>
    </row>
    <row r="485" spans="1:7">
      <c r="A485" s="14"/>
      <c r="B485" s="7" t="s">
        <v>463</v>
      </c>
      <c r="C485" s="7">
        <v>2023243519</v>
      </c>
      <c r="D485" s="7" t="s">
        <v>470</v>
      </c>
      <c r="E485" s="7" t="s">
        <v>33</v>
      </c>
      <c r="F485" s="7" t="s">
        <v>350</v>
      </c>
      <c r="G485" s="7">
        <v>18</v>
      </c>
    </row>
    <row r="486" spans="1:7">
      <c r="A486" s="14"/>
      <c r="B486" s="7" t="s">
        <v>463</v>
      </c>
      <c r="C486" s="7">
        <v>2023243519</v>
      </c>
      <c r="D486" s="7" t="s">
        <v>470</v>
      </c>
      <c r="E486" s="7" t="s">
        <v>33</v>
      </c>
      <c r="F486" s="7" t="s">
        <v>351</v>
      </c>
      <c r="G486" s="7"/>
    </row>
    <row r="487" spans="1:7">
      <c r="A487" s="14"/>
      <c r="B487" s="7" t="s">
        <v>463</v>
      </c>
      <c r="C487" s="7">
        <v>2023243511</v>
      </c>
      <c r="D487" s="7" t="s">
        <v>471</v>
      </c>
      <c r="E487" s="7" t="s">
        <v>468</v>
      </c>
      <c r="F487" s="7" t="s">
        <v>67</v>
      </c>
      <c r="G487" s="7">
        <v>4</v>
      </c>
    </row>
    <row r="488" spans="1:7">
      <c r="A488" s="14"/>
      <c r="B488" s="7" t="s">
        <v>463</v>
      </c>
      <c r="C488" s="7">
        <v>2023243511</v>
      </c>
      <c r="D488" s="7" t="s">
        <v>471</v>
      </c>
      <c r="E488" s="7" t="s">
        <v>469</v>
      </c>
      <c r="F488" s="7" t="s">
        <v>67</v>
      </c>
      <c r="G488" s="7"/>
    </row>
    <row r="489" spans="1:7">
      <c r="A489" s="14"/>
      <c r="B489" s="7" t="s">
        <v>463</v>
      </c>
      <c r="C489" s="7">
        <v>2023243511</v>
      </c>
      <c r="D489" s="7" t="s">
        <v>471</v>
      </c>
      <c r="E489" s="7" t="s">
        <v>33</v>
      </c>
      <c r="F489" s="7" t="s">
        <v>350</v>
      </c>
      <c r="G489" s="7">
        <v>18</v>
      </c>
    </row>
    <row r="490" spans="1:7">
      <c r="A490" s="14"/>
      <c r="B490" s="7" t="s">
        <v>463</v>
      </c>
      <c r="C490" s="7">
        <v>2023243511</v>
      </c>
      <c r="D490" s="7" t="s">
        <v>471</v>
      </c>
      <c r="E490" s="7" t="s">
        <v>33</v>
      </c>
      <c r="F490" s="7" t="s">
        <v>351</v>
      </c>
      <c r="G490" s="7"/>
    </row>
    <row r="491" spans="1:7">
      <c r="A491" s="14"/>
      <c r="B491" s="7" t="s">
        <v>463</v>
      </c>
      <c r="C491" s="7">
        <v>2023253224</v>
      </c>
      <c r="D491" s="7" t="s">
        <v>472</v>
      </c>
      <c r="E491" s="7" t="s">
        <v>468</v>
      </c>
      <c r="F491" s="7" t="s">
        <v>67</v>
      </c>
      <c r="G491" s="7">
        <v>4</v>
      </c>
    </row>
    <row r="492" spans="1:7">
      <c r="A492" s="14"/>
      <c r="B492" s="7" t="s">
        <v>463</v>
      </c>
      <c r="C492" s="7">
        <v>2023253224</v>
      </c>
      <c r="D492" s="7" t="s">
        <v>472</v>
      </c>
      <c r="E492" s="7" t="s">
        <v>469</v>
      </c>
      <c r="F492" s="7" t="s">
        <v>67</v>
      </c>
      <c r="G492" s="7"/>
    </row>
    <row r="493" spans="1:7">
      <c r="A493" s="14"/>
      <c r="B493" s="7" t="s">
        <v>463</v>
      </c>
      <c r="C493" s="7">
        <v>2023243508</v>
      </c>
      <c r="D493" s="7" t="s">
        <v>473</v>
      </c>
      <c r="E493" s="7" t="s">
        <v>33</v>
      </c>
      <c r="F493" s="7" t="s">
        <v>350</v>
      </c>
      <c r="G493" s="7">
        <v>18</v>
      </c>
    </row>
    <row r="494" spans="1:7">
      <c r="A494" s="14"/>
      <c r="B494" s="7" t="s">
        <v>463</v>
      </c>
      <c r="C494" s="7">
        <v>2023243508</v>
      </c>
      <c r="D494" s="7" t="s">
        <v>473</v>
      </c>
      <c r="E494" s="7" t="s">
        <v>33</v>
      </c>
      <c r="F494" s="7" t="s">
        <v>351</v>
      </c>
      <c r="G494" s="7"/>
    </row>
    <row r="495" spans="1:7">
      <c r="A495" s="14"/>
      <c r="B495" s="7" t="s">
        <v>463</v>
      </c>
      <c r="C495" s="7">
        <v>2023243507</v>
      </c>
      <c r="D495" s="7" t="s">
        <v>474</v>
      </c>
      <c r="E495" s="7" t="s">
        <v>33</v>
      </c>
      <c r="F495" s="7" t="s">
        <v>350</v>
      </c>
      <c r="G495" s="7">
        <v>18</v>
      </c>
    </row>
    <row r="496" spans="1:7">
      <c r="A496" s="14"/>
      <c r="B496" s="7" t="s">
        <v>463</v>
      </c>
      <c r="C496" s="7">
        <v>2023243507</v>
      </c>
      <c r="D496" s="7" t="s">
        <v>474</v>
      </c>
      <c r="E496" s="7" t="s">
        <v>33</v>
      </c>
      <c r="F496" s="7" t="s">
        <v>351</v>
      </c>
      <c r="G496" s="7"/>
    </row>
    <row r="497" spans="1:7">
      <c r="A497" s="14"/>
      <c r="B497" s="7" t="s">
        <v>463</v>
      </c>
      <c r="C497" s="7">
        <v>2023243510</v>
      </c>
      <c r="D497" s="7" t="s">
        <v>475</v>
      </c>
      <c r="E497" s="7" t="s">
        <v>33</v>
      </c>
      <c r="F497" s="7" t="s">
        <v>350</v>
      </c>
      <c r="G497" s="7">
        <v>18</v>
      </c>
    </row>
    <row r="498" spans="1:7">
      <c r="A498" s="14"/>
      <c r="B498" s="7" t="s">
        <v>463</v>
      </c>
      <c r="C498" s="7">
        <v>2023243510</v>
      </c>
      <c r="D498" s="7" t="s">
        <v>475</v>
      </c>
      <c r="E498" s="7" t="s">
        <v>33</v>
      </c>
      <c r="F498" s="7" t="s">
        <v>351</v>
      </c>
      <c r="G498" s="7"/>
    </row>
    <row r="499" spans="1:7">
      <c r="A499" s="14"/>
      <c r="B499" s="7" t="s">
        <v>463</v>
      </c>
      <c r="C499" s="7">
        <v>2023243514</v>
      </c>
      <c r="D499" s="7" t="s">
        <v>476</v>
      </c>
      <c r="E499" s="7" t="s">
        <v>33</v>
      </c>
      <c r="F499" s="7" t="s">
        <v>350</v>
      </c>
      <c r="G499" s="7">
        <v>18</v>
      </c>
    </row>
    <row r="500" spans="1:7">
      <c r="A500" s="14"/>
      <c r="B500" s="7" t="s">
        <v>463</v>
      </c>
      <c r="C500" s="7">
        <v>2023243514</v>
      </c>
      <c r="D500" s="7" t="s">
        <v>476</v>
      </c>
      <c r="E500" s="7" t="s">
        <v>33</v>
      </c>
      <c r="F500" s="7" t="s">
        <v>351</v>
      </c>
      <c r="G500" s="7"/>
    </row>
    <row r="501" spans="1:7">
      <c r="A501" s="14"/>
      <c r="B501" s="7" t="s">
        <v>463</v>
      </c>
      <c r="C501" s="7">
        <v>2023243515</v>
      </c>
      <c r="D501" s="7" t="s">
        <v>477</v>
      </c>
      <c r="E501" s="7" t="s">
        <v>33</v>
      </c>
      <c r="F501" s="7" t="s">
        <v>350</v>
      </c>
      <c r="G501" s="7">
        <v>18</v>
      </c>
    </row>
    <row r="502" spans="1:7">
      <c r="A502" s="14"/>
      <c r="B502" s="7" t="s">
        <v>463</v>
      </c>
      <c r="C502" s="7">
        <v>2023243515</v>
      </c>
      <c r="D502" s="7" t="s">
        <v>477</v>
      </c>
      <c r="E502" s="7" t="s">
        <v>33</v>
      </c>
      <c r="F502" s="7" t="s">
        <v>351</v>
      </c>
      <c r="G502" s="7"/>
    </row>
    <row r="503" spans="1:7">
      <c r="A503" s="14"/>
      <c r="B503" s="7" t="s">
        <v>463</v>
      </c>
      <c r="C503" s="7">
        <v>2023243516</v>
      </c>
      <c r="D503" s="7" t="s">
        <v>478</v>
      </c>
      <c r="E503" s="7" t="s">
        <v>33</v>
      </c>
      <c r="F503" s="7" t="s">
        <v>350</v>
      </c>
      <c r="G503" s="7">
        <v>18</v>
      </c>
    </row>
    <row r="504" spans="1:7">
      <c r="A504" s="14"/>
      <c r="B504" s="7" t="s">
        <v>463</v>
      </c>
      <c r="C504" s="7">
        <v>2023243516</v>
      </c>
      <c r="D504" s="7" t="s">
        <v>478</v>
      </c>
      <c r="E504" s="7" t="s">
        <v>33</v>
      </c>
      <c r="F504" s="7" t="s">
        <v>351</v>
      </c>
      <c r="G504" s="7"/>
    </row>
    <row r="505" spans="1:7">
      <c r="A505" s="14"/>
      <c r="B505" s="7" t="s">
        <v>463</v>
      </c>
      <c r="C505" s="7">
        <v>2023243517</v>
      </c>
      <c r="D505" s="7" t="s">
        <v>479</v>
      </c>
      <c r="E505" s="7" t="s">
        <v>33</v>
      </c>
      <c r="F505" s="7" t="s">
        <v>350</v>
      </c>
      <c r="G505" s="7">
        <v>18</v>
      </c>
    </row>
    <row r="506" spans="1:7">
      <c r="A506" s="14"/>
      <c r="B506" s="7" t="s">
        <v>463</v>
      </c>
      <c r="C506" s="7">
        <v>2023243517</v>
      </c>
      <c r="D506" s="7" t="s">
        <v>479</v>
      </c>
      <c r="E506" s="7" t="s">
        <v>33</v>
      </c>
      <c r="F506" s="7" t="s">
        <v>351</v>
      </c>
      <c r="G506" s="7"/>
    </row>
    <row r="507" spans="1:7">
      <c r="A507" s="14"/>
      <c r="B507" s="7" t="s">
        <v>463</v>
      </c>
      <c r="C507" s="7">
        <v>2023243518</v>
      </c>
      <c r="D507" s="7" t="s">
        <v>480</v>
      </c>
      <c r="E507" s="7" t="s">
        <v>33</v>
      </c>
      <c r="F507" s="7" t="s">
        <v>350</v>
      </c>
      <c r="G507" s="7">
        <v>18</v>
      </c>
    </row>
    <row r="508" spans="1:7">
      <c r="A508" s="14"/>
      <c r="B508" s="7" t="s">
        <v>463</v>
      </c>
      <c r="C508" s="7">
        <v>2023243518</v>
      </c>
      <c r="D508" s="7" t="s">
        <v>480</v>
      </c>
      <c r="E508" s="7" t="s">
        <v>33</v>
      </c>
      <c r="F508" s="7" t="s">
        <v>351</v>
      </c>
      <c r="G508" s="7"/>
    </row>
    <row r="509" spans="1:7">
      <c r="A509" s="14"/>
      <c r="B509" s="7" t="s">
        <v>463</v>
      </c>
      <c r="C509" s="7">
        <v>2023243521</v>
      </c>
      <c r="D509" s="7" t="s">
        <v>481</v>
      </c>
      <c r="E509" s="7" t="s">
        <v>33</v>
      </c>
      <c r="F509" s="7" t="s">
        <v>350</v>
      </c>
      <c r="G509" s="7">
        <v>18</v>
      </c>
    </row>
    <row r="510" spans="1:7">
      <c r="A510" s="14"/>
      <c r="B510" s="7" t="s">
        <v>463</v>
      </c>
      <c r="C510" s="7">
        <v>2023243521</v>
      </c>
      <c r="D510" s="7" t="s">
        <v>481</v>
      </c>
      <c r="E510" s="7" t="s">
        <v>33</v>
      </c>
      <c r="F510" s="7" t="s">
        <v>351</v>
      </c>
      <c r="G510" s="7"/>
    </row>
    <row r="511" spans="1:7">
      <c r="A511" s="14"/>
      <c r="B511" s="7" t="s">
        <v>463</v>
      </c>
      <c r="C511" s="7">
        <v>2023243522</v>
      </c>
      <c r="D511" s="7" t="s">
        <v>482</v>
      </c>
      <c r="E511" s="7" t="s">
        <v>33</v>
      </c>
      <c r="F511" s="7" t="s">
        <v>350</v>
      </c>
      <c r="G511" s="7">
        <v>18</v>
      </c>
    </row>
    <row r="512" spans="1:7">
      <c r="A512" s="14"/>
      <c r="B512" s="7" t="s">
        <v>463</v>
      </c>
      <c r="C512" s="7">
        <v>2023243522</v>
      </c>
      <c r="D512" s="7" t="s">
        <v>482</v>
      </c>
      <c r="E512" s="7" t="s">
        <v>33</v>
      </c>
      <c r="F512" s="7" t="s">
        <v>351</v>
      </c>
      <c r="G512" s="7"/>
    </row>
    <row r="513" spans="1:7">
      <c r="A513" s="14"/>
      <c r="B513" s="7" t="s">
        <v>463</v>
      </c>
      <c r="C513" s="7">
        <v>2023243526</v>
      </c>
      <c r="D513" s="7" t="s">
        <v>483</v>
      </c>
      <c r="E513" s="7" t="s">
        <v>33</v>
      </c>
      <c r="F513" s="7" t="s">
        <v>350</v>
      </c>
      <c r="G513" s="7">
        <v>18</v>
      </c>
    </row>
    <row r="514" spans="1:7">
      <c r="A514" s="14"/>
      <c r="B514" s="7" t="s">
        <v>463</v>
      </c>
      <c r="C514" s="7">
        <v>2023243526</v>
      </c>
      <c r="D514" s="7" t="s">
        <v>483</v>
      </c>
      <c r="E514" s="7" t="s">
        <v>33</v>
      </c>
      <c r="F514" s="7" t="s">
        <v>351</v>
      </c>
      <c r="G514" s="7"/>
    </row>
    <row r="515" spans="1:7">
      <c r="A515" s="14"/>
      <c r="B515" s="7" t="s">
        <v>463</v>
      </c>
      <c r="C515" s="7">
        <v>2023243527</v>
      </c>
      <c r="D515" s="7" t="s">
        <v>484</v>
      </c>
      <c r="E515" s="7" t="s">
        <v>33</v>
      </c>
      <c r="F515" s="7" t="s">
        <v>350</v>
      </c>
      <c r="G515" s="7">
        <v>18</v>
      </c>
    </row>
    <row r="516" spans="1:7">
      <c r="A516" s="14"/>
      <c r="B516" s="7" t="s">
        <v>463</v>
      </c>
      <c r="C516" s="7">
        <v>2023243527</v>
      </c>
      <c r="D516" s="7" t="s">
        <v>484</v>
      </c>
      <c r="E516" s="7" t="s">
        <v>33</v>
      </c>
      <c r="F516" s="7" t="s">
        <v>351</v>
      </c>
      <c r="G516" s="7"/>
    </row>
    <row r="517" spans="1:7">
      <c r="A517" s="14"/>
      <c r="B517" s="7" t="s">
        <v>463</v>
      </c>
      <c r="C517" s="7">
        <v>2023243529</v>
      </c>
      <c r="D517" s="7" t="s">
        <v>485</v>
      </c>
      <c r="E517" s="7" t="s">
        <v>33</v>
      </c>
      <c r="F517" s="7" t="s">
        <v>350</v>
      </c>
      <c r="G517" s="7">
        <v>9</v>
      </c>
    </row>
    <row r="518" spans="1:7">
      <c r="A518" s="14"/>
      <c r="B518" s="7" t="s">
        <v>463</v>
      </c>
      <c r="C518" s="7">
        <v>2023243531</v>
      </c>
      <c r="D518" s="7" t="s">
        <v>486</v>
      </c>
      <c r="E518" s="7" t="s">
        <v>33</v>
      </c>
      <c r="F518" s="7" t="s">
        <v>350</v>
      </c>
      <c r="G518" s="7">
        <v>18</v>
      </c>
    </row>
    <row r="519" spans="1:7">
      <c r="A519" s="14"/>
      <c r="B519" s="7" t="s">
        <v>463</v>
      </c>
      <c r="C519" s="7">
        <v>2023243531</v>
      </c>
      <c r="D519" s="7" t="s">
        <v>486</v>
      </c>
      <c r="E519" s="7" t="s">
        <v>33</v>
      </c>
      <c r="F519" s="7" t="s">
        <v>351</v>
      </c>
      <c r="G519" s="7"/>
    </row>
    <row r="520" spans="1:7">
      <c r="A520" s="14"/>
      <c r="B520" s="7" t="s">
        <v>463</v>
      </c>
      <c r="C520" s="7">
        <v>2023243535</v>
      </c>
      <c r="D520" s="7" t="s">
        <v>487</v>
      </c>
      <c r="E520" s="7" t="s">
        <v>33</v>
      </c>
      <c r="F520" s="7" t="s">
        <v>350</v>
      </c>
      <c r="G520" s="7">
        <v>18</v>
      </c>
    </row>
    <row r="521" spans="1:7">
      <c r="A521" s="14"/>
      <c r="B521" s="7" t="s">
        <v>463</v>
      </c>
      <c r="C521" s="7">
        <v>2023243535</v>
      </c>
      <c r="D521" s="7" t="s">
        <v>487</v>
      </c>
      <c r="E521" s="7" t="s">
        <v>33</v>
      </c>
      <c r="F521" s="7" t="s">
        <v>351</v>
      </c>
      <c r="G521" s="7"/>
    </row>
    <row r="522" spans="1:7">
      <c r="A522" s="14"/>
      <c r="B522" s="7" t="s">
        <v>463</v>
      </c>
      <c r="C522" s="7">
        <v>2023243537</v>
      </c>
      <c r="D522" s="7" t="s">
        <v>488</v>
      </c>
      <c r="E522" s="7" t="s">
        <v>33</v>
      </c>
      <c r="F522" s="7" t="s">
        <v>350</v>
      </c>
      <c r="G522" s="7">
        <v>18</v>
      </c>
    </row>
    <row r="523" spans="1:7">
      <c r="A523" s="14"/>
      <c r="B523" s="7" t="s">
        <v>463</v>
      </c>
      <c r="C523" s="7">
        <v>2023243537</v>
      </c>
      <c r="D523" s="7" t="s">
        <v>488</v>
      </c>
      <c r="E523" s="7" t="s">
        <v>33</v>
      </c>
      <c r="F523" s="7" t="s">
        <v>351</v>
      </c>
      <c r="G523" s="7"/>
    </row>
    <row r="524" spans="1:7">
      <c r="A524" s="14"/>
      <c r="B524" s="7" t="s">
        <v>463</v>
      </c>
      <c r="C524" s="7">
        <v>2023243538</v>
      </c>
      <c r="D524" s="7" t="s">
        <v>489</v>
      </c>
      <c r="E524" s="7" t="s">
        <v>33</v>
      </c>
      <c r="F524" s="7" t="s">
        <v>350</v>
      </c>
      <c r="G524" s="7">
        <v>18</v>
      </c>
    </row>
    <row r="525" spans="1:7">
      <c r="A525" s="14"/>
      <c r="B525" s="7" t="s">
        <v>463</v>
      </c>
      <c r="C525" s="7">
        <v>2023243538</v>
      </c>
      <c r="D525" s="7" t="s">
        <v>489</v>
      </c>
      <c r="E525" s="7" t="s">
        <v>33</v>
      </c>
      <c r="F525" s="7" t="s">
        <v>351</v>
      </c>
      <c r="G525" s="7"/>
    </row>
    <row r="526" spans="1:7">
      <c r="A526" s="14"/>
      <c r="B526" s="7" t="s">
        <v>463</v>
      </c>
      <c r="C526" s="7">
        <v>2023243540</v>
      </c>
      <c r="D526" s="7" t="s">
        <v>490</v>
      </c>
      <c r="E526" s="7" t="s">
        <v>33</v>
      </c>
      <c r="F526" s="7" t="s">
        <v>350</v>
      </c>
      <c r="G526" s="7">
        <v>18</v>
      </c>
    </row>
    <row r="527" spans="1:7">
      <c r="A527" s="14"/>
      <c r="B527" s="7" t="s">
        <v>463</v>
      </c>
      <c r="C527" s="7">
        <v>2023243540</v>
      </c>
      <c r="D527" s="7" t="s">
        <v>490</v>
      </c>
      <c r="E527" s="7" t="s">
        <v>33</v>
      </c>
      <c r="F527" s="7" t="s">
        <v>351</v>
      </c>
      <c r="G527" s="7"/>
    </row>
    <row r="528" spans="1:7">
      <c r="A528" s="14"/>
      <c r="B528" s="7" t="s">
        <v>463</v>
      </c>
      <c r="C528" s="7">
        <v>2023243544</v>
      </c>
      <c r="D528" s="7" t="s">
        <v>491</v>
      </c>
      <c r="E528" s="7" t="s">
        <v>33</v>
      </c>
      <c r="F528" s="7" t="s">
        <v>350</v>
      </c>
      <c r="G528" s="7">
        <v>18</v>
      </c>
    </row>
    <row r="529" spans="1:7">
      <c r="A529" s="14"/>
      <c r="B529" s="7" t="s">
        <v>463</v>
      </c>
      <c r="C529" s="7">
        <v>2023243544</v>
      </c>
      <c r="D529" s="7" t="s">
        <v>491</v>
      </c>
      <c r="E529" s="7" t="s">
        <v>33</v>
      </c>
      <c r="F529" s="7" t="s">
        <v>351</v>
      </c>
      <c r="G529" s="7"/>
    </row>
    <row r="530" spans="1:7">
      <c r="A530" s="14"/>
      <c r="B530" s="7" t="s">
        <v>463</v>
      </c>
      <c r="C530" s="7">
        <v>2023253224</v>
      </c>
      <c r="D530" s="7" t="s">
        <v>472</v>
      </c>
      <c r="E530" s="7" t="s">
        <v>33</v>
      </c>
      <c r="F530" s="7" t="s">
        <v>350</v>
      </c>
      <c r="G530" s="7">
        <v>18</v>
      </c>
    </row>
    <row r="531" spans="1:7">
      <c r="A531" s="14"/>
      <c r="B531" s="7" t="s">
        <v>463</v>
      </c>
      <c r="C531" s="7">
        <v>2023253224</v>
      </c>
      <c r="D531" s="7" t="s">
        <v>472</v>
      </c>
      <c r="E531" s="7" t="s">
        <v>33</v>
      </c>
      <c r="F531" s="7" t="s">
        <v>351</v>
      </c>
      <c r="G531" s="7"/>
    </row>
    <row r="532" spans="1:7">
      <c r="A532" s="14"/>
      <c r="B532" s="7" t="s">
        <v>463</v>
      </c>
      <c r="C532" s="7">
        <v>2023243522</v>
      </c>
      <c r="D532" s="7" t="s">
        <v>482</v>
      </c>
      <c r="E532" s="7" t="s">
        <v>492</v>
      </c>
      <c r="F532" s="7" t="s">
        <v>85</v>
      </c>
      <c r="G532" s="7">
        <v>2</v>
      </c>
    </row>
    <row r="533" spans="1:7">
      <c r="A533" s="14"/>
      <c r="B533" s="7" t="s">
        <v>493</v>
      </c>
      <c r="C533" s="7">
        <v>2023253101</v>
      </c>
      <c r="D533" s="7" t="s">
        <v>494</v>
      </c>
      <c r="E533" s="7" t="s">
        <v>33</v>
      </c>
      <c r="F533" s="7" t="s">
        <v>350</v>
      </c>
      <c r="G533" s="7">
        <v>18</v>
      </c>
    </row>
    <row r="534" spans="1:7">
      <c r="A534" s="14"/>
      <c r="B534" s="7" t="s">
        <v>493</v>
      </c>
      <c r="C534" s="7">
        <v>2023253101</v>
      </c>
      <c r="D534" s="7" t="s">
        <v>494</v>
      </c>
      <c r="E534" s="7" t="s">
        <v>33</v>
      </c>
      <c r="F534" s="7" t="s">
        <v>351</v>
      </c>
      <c r="G534" s="7"/>
    </row>
    <row r="535" spans="1:7">
      <c r="A535" s="14"/>
      <c r="B535" s="7" t="s">
        <v>493</v>
      </c>
      <c r="C535" s="7">
        <v>2023253103</v>
      </c>
      <c r="D535" s="7" t="s">
        <v>495</v>
      </c>
      <c r="E535" s="7" t="s">
        <v>33</v>
      </c>
      <c r="F535" s="7" t="s">
        <v>350</v>
      </c>
      <c r="G535" s="7">
        <v>18</v>
      </c>
    </row>
    <row r="536" spans="1:7">
      <c r="A536" s="14"/>
      <c r="B536" s="7" t="s">
        <v>493</v>
      </c>
      <c r="C536" s="7">
        <v>2023253103</v>
      </c>
      <c r="D536" s="7" t="s">
        <v>495</v>
      </c>
      <c r="E536" s="7" t="s">
        <v>33</v>
      </c>
      <c r="F536" s="7" t="s">
        <v>351</v>
      </c>
      <c r="G536" s="7"/>
    </row>
    <row r="537" spans="1:7">
      <c r="A537" s="14"/>
      <c r="B537" s="7" t="s">
        <v>493</v>
      </c>
      <c r="C537" s="7">
        <v>2023253106</v>
      </c>
      <c r="D537" s="7" t="s">
        <v>496</v>
      </c>
      <c r="E537" s="7" t="s">
        <v>33</v>
      </c>
      <c r="F537" s="7" t="s">
        <v>350</v>
      </c>
      <c r="G537" s="7">
        <v>9</v>
      </c>
    </row>
    <row r="538" spans="1:7">
      <c r="A538" s="14"/>
      <c r="B538" s="7" t="s">
        <v>493</v>
      </c>
      <c r="C538" s="7">
        <v>2023253110</v>
      </c>
      <c r="D538" s="7" t="s">
        <v>497</v>
      </c>
      <c r="E538" s="7" t="s">
        <v>33</v>
      </c>
      <c r="F538" s="7" t="s">
        <v>350</v>
      </c>
      <c r="G538" s="7">
        <v>18</v>
      </c>
    </row>
    <row r="539" spans="1:7">
      <c r="A539" s="14"/>
      <c r="B539" s="7" t="s">
        <v>493</v>
      </c>
      <c r="C539" s="7">
        <v>2023253110</v>
      </c>
      <c r="D539" s="7" t="s">
        <v>497</v>
      </c>
      <c r="E539" s="7" t="s">
        <v>33</v>
      </c>
      <c r="F539" s="7" t="s">
        <v>351</v>
      </c>
      <c r="G539" s="7"/>
    </row>
    <row r="540" spans="1:7">
      <c r="A540" s="14"/>
      <c r="B540" s="7" t="s">
        <v>493</v>
      </c>
      <c r="C540" s="7">
        <v>2023253112</v>
      </c>
      <c r="D540" s="7" t="s">
        <v>498</v>
      </c>
      <c r="E540" s="7" t="s">
        <v>33</v>
      </c>
      <c r="F540" s="7" t="s">
        <v>350</v>
      </c>
      <c r="G540" s="7">
        <v>18</v>
      </c>
    </row>
    <row r="541" spans="1:7">
      <c r="A541" s="14"/>
      <c r="B541" s="7" t="s">
        <v>493</v>
      </c>
      <c r="C541" s="7">
        <v>2023253112</v>
      </c>
      <c r="D541" s="7" t="s">
        <v>498</v>
      </c>
      <c r="E541" s="7" t="s">
        <v>33</v>
      </c>
      <c r="F541" s="7" t="s">
        <v>351</v>
      </c>
      <c r="G541" s="7"/>
    </row>
    <row r="542" spans="1:7">
      <c r="A542" s="14"/>
      <c r="B542" s="7" t="s">
        <v>493</v>
      </c>
      <c r="C542" s="7">
        <v>2023253117</v>
      </c>
      <c r="D542" s="7" t="s">
        <v>499</v>
      </c>
      <c r="E542" s="7" t="s">
        <v>33</v>
      </c>
      <c r="F542" s="7" t="s">
        <v>350</v>
      </c>
      <c r="G542" s="7">
        <v>18</v>
      </c>
    </row>
    <row r="543" spans="1:7">
      <c r="A543" s="14"/>
      <c r="B543" s="7" t="s">
        <v>493</v>
      </c>
      <c r="C543" s="7">
        <v>2023253117</v>
      </c>
      <c r="D543" s="7" t="s">
        <v>499</v>
      </c>
      <c r="E543" s="7" t="s">
        <v>33</v>
      </c>
      <c r="F543" s="7" t="s">
        <v>351</v>
      </c>
      <c r="G543" s="7"/>
    </row>
    <row r="544" spans="1:7">
      <c r="A544" s="14"/>
      <c r="B544" s="7" t="s">
        <v>493</v>
      </c>
      <c r="C544" s="7">
        <v>2023253118</v>
      </c>
      <c r="D544" s="7" t="s">
        <v>500</v>
      </c>
      <c r="E544" s="7" t="s">
        <v>33</v>
      </c>
      <c r="F544" s="7" t="s">
        <v>350</v>
      </c>
      <c r="G544" s="7">
        <v>18</v>
      </c>
    </row>
    <row r="545" spans="1:7">
      <c r="A545" s="14"/>
      <c r="B545" s="7" t="s">
        <v>493</v>
      </c>
      <c r="C545" s="7">
        <v>2023253118</v>
      </c>
      <c r="D545" s="7" t="s">
        <v>500</v>
      </c>
      <c r="E545" s="7" t="s">
        <v>33</v>
      </c>
      <c r="F545" s="7" t="s">
        <v>351</v>
      </c>
      <c r="G545" s="7"/>
    </row>
    <row r="546" spans="1:7">
      <c r="A546" s="14"/>
      <c r="B546" s="7" t="s">
        <v>493</v>
      </c>
      <c r="C546" s="7">
        <v>2023253119</v>
      </c>
      <c r="D546" s="7" t="s">
        <v>501</v>
      </c>
      <c r="E546" s="7" t="s">
        <v>33</v>
      </c>
      <c r="F546" s="7" t="s">
        <v>350</v>
      </c>
      <c r="G546" s="7">
        <v>18</v>
      </c>
    </row>
    <row r="547" spans="1:7">
      <c r="A547" s="14"/>
      <c r="B547" s="7" t="s">
        <v>493</v>
      </c>
      <c r="C547" s="7">
        <v>2023253119</v>
      </c>
      <c r="D547" s="7" t="s">
        <v>501</v>
      </c>
      <c r="E547" s="7" t="s">
        <v>33</v>
      </c>
      <c r="F547" s="7" t="s">
        <v>351</v>
      </c>
      <c r="G547" s="7"/>
    </row>
    <row r="548" spans="1:7">
      <c r="A548" s="14"/>
      <c r="B548" s="7" t="s">
        <v>493</v>
      </c>
      <c r="C548" s="7">
        <v>2023253122</v>
      </c>
      <c r="D548" s="7" t="s">
        <v>502</v>
      </c>
      <c r="E548" s="7" t="s">
        <v>33</v>
      </c>
      <c r="F548" s="7" t="s">
        <v>350</v>
      </c>
      <c r="G548" s="7">
        <v>18</v>
      </c>
    </row>
    <row r="549" spans="1:7">
      <c r="A549" s="14"/>
      <c r="B549" s="7" t="s">
        <v>493</v>
      </c>
      <c r="C549" s="7">
        <v>2023253122</v>
      </c>
      <c r="D549" s="7" t="s">
        <v>502</v>
      </c>
      <c r="E549" s="7" t="s">
        <v>33</v>
      </c>
      <c r="F549" s="7" t="s">
        <v>351</v>
      </c>
      <c r="G549" s="7"/>
    </row>
    <row r="550" spans="1:7">
      <c r="A550" s="14"/>
      <c r="B550" s="7" t="s">
        <v>493</v>
      </c>
      <c r="C550" s="7">
        <v>2023253126</v>
      </c>
      <c r="D550" s="7" t="s">
        <v>503</v>
      </c>
      <c r="E550" s="7" t="s">
        <v>33</v>
      </c>
      <c r="F550" s="7" t="s">
        <v>350</v>
      </c>
      <c r="G550" s="7">
        <v>18</v>
      </c>
    </row>
    <row r="551" spans="1:7">
      <c r="A551" s="14"/>
      <c r="B551" s="7" t="s">
        <v>493</v>
      </c>
      <c r="C551" s="7">
        <v>2023253126</v>
      </c>
      <c r="D551" s="7" t="s">
        <v>503</v>
      </c>
      <c r="E551" s="7" t="s">
        <v>33</v>
      </c>
      <c r="F551" s="7" t="s">
        <v>351</v>
      </c>
      <c r="G551" s="7"/>
    </row>
    <row r="552" spans="1:7">
      <c r="A552" s="14"/>
      <c r="B552" s="7" t="s">
        <v>493</v>
      </c>
      <c r="C552" s="7">
        <v>2023253127</v>
      </c>
      <c r="D552" s="7" t="s">
        <v>504</v>
      </c>
      <c r="E552" s="7" t="s">
        <v>33</v>
      </c>
      <c r="F552" s="7" t="s">
        <v>350</v>
      </c>
      <c r="G552" s="7">
        <v>18</v>
      </c>
    </row>
    <row r="553" spans="1:7">
      <c r="A553" s="14"/>
      <c r="B553" s="7" t="s">
        <v>493</v>
      </c>
      <c r="C553" s="7">
        <v>2023253127</v>
      </c>
      <c r="D553" s="7" t="s">
        <v>504</v>
      </c>
      <c r="E553" s="7" t="s">
        <v>33</v>
      </c>
      <c r="F553" s="7" t="s">
        <v>351</v>
      </c>
      <c r="G553" s="7"/>
    </row>
    <row r="554" spans="1:7">
      <c r="A554" s="14"/>
      <c r="B554" s="7" t="s">
        <v>493</v>
      </c>
      <c r="C554" s="7">
        <v>2023253129</v>
      </c>
      <c r="D554" s="7" t="s">
        <v>505</v>
      </c>
      <c r="E554" s="7" t="s">
        <v>33</v>
      </c>
      <c r="F554" s="7" t="s">
        <v>350</v>
      </c>
      <c r="G554" s="7">
        <v>18</v>
      </c>
    </row>
    <row r="555" spans="1:7">
      <c r="A555" s="14"/>
      <c r="B555" s="7" t="s">
        <v>493</v>
      </c>
      <c r="C555" s="7">
        <v>2023253129</v>
      </c>
      <c r="D555" s="7" t="s">
        <v>505</v>
      </c>
      <c r="E555" s="7" t="s">
        <v>33</v>
      </c>
      <c r="F555" s="7" t="s">
        <v>351</v>
      </c>
      <c r="G555" s="7"/>
    </row>
    <row r="556" spans="1:7">
      <c r="A556" s="14"/>
      <c r="B556" s="7" t="s">
        <v>506</v>
      </c>
      <c r="C556" s="7">
        <v>2023253215</v>
      </c>
      <c r="D556" s="7" t="s">
        <v>507</v>
      </c>
      <c r="E556" s="7" t="s">
        <v>33</v>
      </c>
      <c r="F556" s="7" t="s">
        <v>350</v>
      </c>
      <c r="G556" s="7">
        <v>18</v>
      </c>
    </row>
    <row r="557" spans="1:7">
      <c r="A557" s="14"/>
      <c r="B557" s="7" t="s">
        <v>506</v>
      </c>
      <c r="C557" s="7">
        <v>2023253215</v>
      </c>
      <c r="D557" s="7" t="s">
        <v>507</v>
      </c>
      <c r="E557" s="7" t="s">
        <v>33</v>
      </c>
      <c r="F557" s="7" t="s">
        <v>351</v>
      </c>
      <c r="G557" s="7"/>
    </row>
    <row r="558" spans="1:7">
      <c r="A558" s="14"/>
      <c r="B558" s="7" t="s">
        <v>506</v>
      </c>
      <c r="C558" s="7">
        <v>2023253202</v>
      </c>
      <c r="D558" s="7" t="s">
        <v>508</v>
      </c>
      <c r="E558" s="7" t="s">
        <v>33</v>
      </c>
      <c r="F558" s="7" t="s">
        <v>350</v>
      </c>
      <c r="G558" s="7">
        <v>14</v>
      </c>
    </row>
    <row r="559" spans="1:7">
      <c r="A559" s="14"/>
      <c r="B559" s="7" t="s">
        <v>506</v>
      </c>
      <c r="C559" s="7">
        <v>2023253202</v>
      </c>
      <c r="D559" s="7" t="s">
        <v>508</v>
      </c>
      <c r="E559" s="7" t="s">
        <v>33</v>
      </c>
      <c r="F559" s="7" t="s">
        <v>453</v>
      </c>
      <c r="G559" s="7"/>
    </row>
    <row r="560" spans="1:7">
      <c r="A560" s="14"/>
      <c r="B560" s="7" t="s">
        <v>506</v>
      </c>
      <c r="C560" s="7">
        <v>2023253203</v>
      </c>
      <c r="D560" s="7" t="s">
        <v>509</v>
      </c>
      <c r="E560" s="7" t="s">
        <v>33</v>
      </c>
      <c r="F560" s="7" t="s">
        <v>350</v>
      </c>
      <c r="G560" s="7">
        <v>14</v>
      </c>
    </row>
    <row r="561" spans="1:7">
      <c r="A561" s="14"/>
      <c r="B561" s="7" t="s">
        <v>506</v>
      </c>
      <c r="C561" s="7">
        <v>2023253203</v>
      </c>
      <c r="D561" s="7" t="s">
        <v>509</v>
      </c>
      <c r="E561" s="7" t="s">
        <v>33</v>
      </c>
      <c r="F561" s="7" t="s">
        <v>453</v>
      </c>
      <c r="G561" s="7"/>
    </row>
    <row r="562" spans="1:7">
      <c r="A562" s="14"/>
      <c r="B562" s="7" t="s">
        <v>506</v>
      </c>
      <c r="C562" s="7">
        <v>2023253228</v>
      </c>
      <c r="D562" s="7" t="s">
        <v>510</v>
      </c>
      <c r="E562" s="7" t="s">
        <v>33</v>
      </c>
      <c r="F562" s="7" t="s">
        <v>419</v>
      </c>
      <c r="G562" s="7">
        <v>5</v>
      </c>
    </row>
    <row r="563" spans="1:7">
      <c r="A563" s="14"/>
      <c r="B563" s="7" t="s">
        <v>506</v>
      </c>
      <c r="C563" s="7">
        <v>2023253201</v>
      </c>
      <c r="D563" s="7" t="s">
        <v>511</v>
      </c>
      <c r="E563" s="7" t="s">
        <v>33</v>
      </c>
      <c r="F563" s="7" t="s">
        <v>350</v>
      </c>
      <c r="G563" s="7">
        <v>18</v>
      </c>
    </row>
    <row r="564" spans="1:7">
      <c r="A564" s="14"/>
      <c r="B564" s="7" t="s">
        <v>506</v>
      </c>
      <c r="C564" s="7">
        <v>2023253201</v>
      </c>
      <c r="D564" s="7" t="s">
        <v>511</v>
      </c>
      <c r="E564" s="7" t="s">
        <v>33</v>
      </c>
      <c r="F564" s="7" t="s">
        <v>351</v>
      </c>
      <c r="G564" s="7"/>
    </row>
    <row r="565" spans="1:7">
      <c r="A565" s="14"/>
      <c r="B565" s="7" t="s">
        <v>506</v>
      </c>
      <c r="C565" s="7">
        <v>2023253204</v>
      </c>
      <c r="D565" s="7" t="s">
        <v>512</v>
      </c>
      <c r="E565" s="7" t="s">
        <v>33</v>
      </c>
      <c r="F565" s="7" t="s">
        <v>350</v>
      </c>
      <c r="G565" s="7">
        <v>18</v>
      </c>
    </row>
    <row r="566" spans="1:7">
      <c r="A566" s="14"/>
      <c r="B566" s="7" t="s">
        <v>506</v>
      </c>
      <c r="C566" s="7">
        <v>2023253204</v>
      </c>
      <c r="D566" s="7" t="s">
        <v>512</v>
      </c>
      <c r="E566" s="7" t="s">
        <v>33</v>
      </c>
      <c r="F566" s="7" t="s">
        <v>351</v>
      </c>
      <c r="G566" s="7"/>
    </row>
    <row r="567" spans="1:7">
      <c r="A567" s="14"/>
      <c r="B567" s="7" t="s">
        <v>506</v>
      </c>
      <c r="C567" s="7">
        <v>2023253212</v>
      </c>
      <c r="D567" s="7" t="s">
        <v>513</v>
      </c>
      <c r="E567" s="7" t="s">
        <v>33</v>
      </c>
      <c r="F567" s="7" t="s">
        <v>350</v>
      </c>
      <c r="G567" s="7">
        <v>18</v>
      </c>
    </row>
    <row r="568" spans="1:7">
      <c r="A568" s="14"/>
      <c r="B568" s="7" t="s">
        <v>506</v>
      </c>
      <c r="C568" s="7">
        <v>2023253212</v>
      </c>
      <c r="D568" s="7" t="s">
        <v>513</v>
      </c>
      <c r="E568" s="7" t="s">
        <v>33</v>
      </c>
      <c r="F568" s="7" t="s">
        <v>351</v>
      </c>
      <c r="G568" s="7"/>
    </row>
    <row r="569" spans="1:7">
      <c r="A569" s="14"/>
      <c r="B569" s="7" t="s">
        <v>506</v>
      </c>
      <c r="C569" s="7">
        <v>2023253213</v>
      </c>
      <c r="D569" s="7" t="s">
        <v>514</v>
      </c>
      <c r="E569" s="7" t="s">
        <v>33</v>
      </c>
      <c r="F569" s="7" t="s">
        <v>350</v>
      </c>
      <c r="G569" s="7">
        <v>18</v>
      </c>
    </row>
    <row r="570" spans="1:7">
      <c r="A570" s="14"/>
      <c r="B570" s="7" t="s">
        <v>506</v>
      </c>
      <c r="C570" s="7">
        <v>2023253213</v>
      </c>
      <c r="D570" s="7" t="s">
        <v>514</v>
      </c>
      <c r="E570" s="7" t="s">
        <v>33</v>
      </c>
      <c r="F570" s="7" t="s">
        <v>351</v>
      </c>
      <c r="G570" s="7"/>
    </row>
    <row r="571" spans="1:7">
      <c r="A571" s="14"/>
      <c r="B571" s="7" t="s">
        <v>506</v>
      </c>
      <c r="C571" s="7">
        <v>2023253221</v>
      </c>
      <c r="D571" s="7" t="s">
        <v>515</v>
      </c>
      <c r="E571" s="7" t="s">
        <v>33</v>
      </c>
      <c r="F571" s="7" t="s">
        <v>350</v>
      </c>
      <c r="G571" s="7">
        <v>18</v>
      </c>
    </row>
    <row r="572" spans="1:7">
      <c r="A572" s="14"/>
      <c r="B572" s="7" t="s">
        <v>506</v>
      </c>
      <c r="C572" s="7">
        <v>2023253221</v>
      </c>
      <c r="D572" s="7" t="s">
        <v>515</v>
      </c>
      <c r="E572" s="7" t="s">
        <v>33</v>
      </c>
      <c r="F572" s="7" t="s">
        <v>351</v>
      </c>
      <c r="G572" s="7"/>
    </row>
    <row r="573" spans="1:7">
      <c r="A573" s="14"/>
      <c r="B573" s="7" t="s">
        <v>506</v>
      </c>
      <c r="C573" s="7">
        <v>2023253222</v>
      </c>
      <c r="D573" s="7" t="s">
        <v>516</v>
      </c>
      <c r="E573" s="7" t="s">
        <v>33</v>
      </c>
      <c r="F573" s="7" t="s">
        <v>350</v>
      </c>
      <c r="G573" s="7">
        <v>18</v>
      </c>
    </row>
    <row r="574" spans="1:7">
      <c r="A574" s="14"/>
      <c r="B574" s="7" t="s">
        <v>506</v>
      </c>
      <c r="C574" s="7">
        <v>2023253222</v>
      </c>
      <c r="D574" s="7" t="s">
        <v>516</v>
      </c>
      <c r="E574" s="7" t="s">
        <v>33</v>
      </c>
      <c r="F574" s="7" t="s">
        <v>351</v>
      </c>
      <c r="G574" s="7"/>
    </row>
    <row r="575" spans="1:7">
      <c r="A575" s="14"/>
      <c r="B575" s="7" t="s">
        <v>517</v>
      </c>
      <c r="C575" s="7">
        <v>2023253301</v>
      </c>
      <c r="D575" s="7" t="s">
        <v>518</v>
      </c>
      <c r="E575" s="7" t="s">
        <v>33</v>
      </c>
      <c r="F575" s="7" t="s">
        <v>350</v>
      </c>
      <c r="G575" s="7">
        <v>9</v>
      </c>
    </row>
    <row r="576" spans="1:7">
      <c r="A576" s="14"/>
      <c r="B576" s="7" t="s">
        <v>517</v>
      </c>
      <c r="C576" s="7">
        <v>2023253302</v>
      </c>
      <c r="D576" s="7" t="s">
        <v>519</v>
      </c>
      <c r="E576" s="7" t="s">
        <v>33</v>
      </c>
      <c r="F576" s="7" t="s">
        <v>350</v>
      </c>
      <c r="G576" s="7">
        <v>9</v>
      </c>
    </row>
    <row r="577" spans="1:7">
      <c r="A577" s="14"/>
      <c r="B577" s="7" t="s">
        <v>517</v>
      </c>
      <c r="C577" s="7">
        <v>2023253304</v>
      </c>
      <c r="D577" s="7" t="s">
        <v>520</v>
      </c>
      <c r="E577" s="7" t="s">
        <v>33</v>
      </c>
      <c r="F577" s="7" t="s">
        <v>350</v>
      </c>
      <c r="G577" s="7">
        <v>9</v>
      </c>
    </row>
    <row r="578" spans="1:7">
      <c r="A578" s="14"/>
      <c r="B578" s="7" t="s">
        <v>517</v>
      </c>
      <c r="C578" s="7">
        <v>2023253104</v>
      </c>
      <c r="D578" s="7" t="s">
        <v>521</v>
      </c>
      <c r="E578" s="7" t="s">
        <v>33</v>
      </c>
      <c r="F578" s="7" t="s">
        <v>350</v>
      </c>
      <c r="G578" s="7">
        <v>9</v>
      </c>
    </row>
    <row r="579" spans="1:7">
      <c r="A579" s="14"/>
      <c r="B579" s="7" t="s">
        <v>517</v>
      </c>
      <c r="C579" s="7">
        <v>2023253313</v>
      </c>
      <c r="D579" s="7" t="s">
        <v>522</v>
      </c>
      <c r="E579" s="7" t="s">
        <v>33</v>
      </c>
      <c r="F579" s="7" t="s">
        <v>350</v>
      </c>
      <c r="G579" s="7">
        <v>9</v>
      </c>
    </row>
    <row r="580" spans="1:7">
      <c r="A580" s="14"/>
      <c r="B580" s="7" t="s">
        <v>517</v>
      </c>
      <c r="C580" s="7">
        <v>2023253322</v>
      </c>
      <c r="D580" s="7" t="s">
        <v>523</v>
      </c>
      <c r="E580" s="7" t="s">
        <v>33</v>
      </c>
      <c r="F580" s="7" t="s">
        <v>350</v>
      </c>
      <c r="G580" s="7">
        <v>9</v>
      </c>
    </row>
    <row r="581" spans="1:7">
      <c r="A581" s="14"/>
      <c r="B581" s="7" t="s">
        <v>524</v>
      </c>
      <c r="C581" s="7">
        <v>2023213635</v>
      </c>
      <c r="D581" s="7" t="s">
        <v>525</v>
      </c>
      <c r="E581" s="7" t="s">
        <v>33</v>
      </c>
      <c r="F581" s="7" t="s">
        <v>350</v>
      </c>
      <c r="G581" s="7">
        <v>9</v>
      </c>
    </row>
    <row r="582" spans="1:7">
      <c r="A582" s="14"/>
      <c r="B582" s="7" t="s">
        <v>524</v>
      </c>
      <c r="C582" s="7">
        <v>2024243123</v>
      </c>
      <c r="D582" s="7" t="s">
        <v>526</v>
      </c>
      <c r="E582" s="7" t="s">
        <v>33</v>
      </c>
      <c r="F582" s="7" t="s">
        <v>527</v>
      </c>
      <c r="G582" s="7">
        <v>17</v>
      </c>
    </row>
    <row r="583" spans="1:7">
      <c r="A583" s="14"/>
      <c r="B583" s="7" t="s">
        <v>524</v>
      </c>
      <c r="C583" s="7">
        <v>2024243123</v>
      </c>
      <c r="D583" s="7" t="s">
        <v>526</v>
      </c>
      <c r="E583" s="7" t="s">
        <v>33</v>
      </c>
      <c r="F583" s="7" t="s">
        <v>350</v>
      </c>
      <c r="G583" s="7"/>
    </row>
    <row r="584" spans="1:7">
      <c r="A584" s="14"/>
      <c r="B584" s="7" t="s">
        <v>524</v>
      </c>
      <c r="C584" s="7">
        <v>2023213622</v>
      </c>
      <c r="D584" s="7" t="s">
        <v>528</v>
      </c>
      <c r="E584" s="7" t="s">
        <v>33</v>
      </c>
      <c r="F584" s="7" t="s">
        <v>527</v>
      </c>
      <c r="G584" s="7">
        <v>17</v>
      </c>
    </row>
    <row r="585" spans="1:7">
      <c r="A585" s="14"/>
      <c r="B585" s="7" t="s">
        <v>524</v>
      </c>
      <c r="C585" s="7">
        <v>2023213622</v>
      </c>
      <c r="D585" s="7" t="s">
        <v>528</v>
      </c>
      <c r="E585" s="7" t="s">
        <v>33</v>
      </c>
      <c r="F585" s="7" t="s">
        <v>350</v>
      </c>
      <c r="G585" s="7"/>
    </row>
    <row r="586" spans="1:7">
      <c r="A586" s="14"/>
      <c r="B586" s="7" t="s">
        <v>524</v>
      </c>
      <c r="C586" s="7">
        <v>2024243101</v>
      </c>
      <c r="D586" s="7" t="s">
        <v>529</v>
      </c>
      <c r="E586" s="7" t="s">
        <v>33</v>
      </c>
      <c r="F586" s="7" t="s">
        <v>350</v>
      </c>
      <c r="G586" s="7">
        <v>18</v>
      </c>
    </row>
    <row r="587" spans="1:7">
      <c r="A587" s="14"/>
      <c r="B587" s="7" t="s">
        <v>524</v>
      </c>
      <c r="C587" s="7">
        <v>2024243101</v>
      </c>
      <c r="D587" s="7" t="s">
        <v>529</v>
      </c>
      <c r="E587" s="7" t="s">
        <v>33</v>
      </c>
      <c r="F587" s="7" t="s">
        <v>351</v>
      </c>
      <c r="G587" s="7"/>
    </row>
    <row r="588" spans="1:7">
      <c r="A588" s="14"/>
      <c r="B588" s="7" t="s">
        <v>524</v>
      </c>
      <c r="C588" s="7">
        <v>2024243102</v>
      </c>
      <c r="D588" s="7" t="s">
        <v>530</v>
      </c>
      <c r="E588" s="7" t="s">
        <v>33</v>
      </c>
      <c r="F588" s="7" t="s">
        <v>350</v>
      </c>
      <c r="G588" s="7">
        <v>18</v>
      </c>
    </row>
    <row r="589" spans="1:7">
      <c r="A589" s="14"/>
      <c r="B589" s="7" t="s">
        <v>524</v>
      </c>
      <c r="C589" s="7">
        <v>2024243102</v>
      </c>
      <c r="D589" s="7" t="s">
        <v>530</v>
      </c>
      <c r="E589" s="7" t="s">
        <v>33</v>
      </c>
      <c r="F589" s="7" t="s">
        <v>351</v>
      </c>
      <c r="G589" s="7"/>
    </row>
    <row r="590" spans="1:7">
      <c r="A590" s="14"/>
      <c r="B590" s="7" t="s">
        <v>524</v>
      </c>
      <c r="C590" s="7">
        <v>2024243103</v>
      </c>
      <c r="D590" s="7" t="s">
        <v>531</v>
      </c>
      <c r="E590" s="7" t="s">
        <v>33</v>
      </c>
      <c r="F590" s="7" t="s">
        <v>350</v>
      </c>
      <c r="G590" s="7">
        <v>18</v>
      </c>
    </row>
    <row r="591" spans="1:7">
      <c r="A591" s="14"/>
      <c r="B591" s="7" t="s">
        <v>524</v>
      </c>
      <c r="C591" s="7">
        <v>2024243103</v>
      </c>
      <c r="D591" s="7" t="s">
        <v>531</v>
      </c>
      <c r="E591" s="7" t="s">
        <v>33</v>
      </c>
      <c r="F591" s="7" t="s">
        <v>351</v>
      </c>
      <c r="G591" s="7"/>
    </row>
    <row r="592" spans="1:7">
      <c r="A592" s="14"/>
      <c r="B592" s="7" t="s">
        <v>524</v>
      </c>
      <c r="C592" s="7">
        <v>2024243105</v>
      </c>
      <c r="D592" s="7" t="s">
        <v>532</v>
      </c>
      <c r="E592" s="7" t="s">
        <v>33</v>
      </c>
      <c r="F592" s="7" t="s">
        <v>350</v>
      </c>
      <c r="G592" s="7">
        <v>18</v>
      </c>
    </row>
    <row r="593" spans="1:7">
      <c r="A593" s="14"/>
      <c r="B593" s="7" t="s">
        <v>524</v>
      </c>
      <c r="C593" s="7">
        <v>2024243105</v>
      </c>
      <c r="D593" s="7" t="s">
        <v>532</v>
      </c>
      <c r="E593" s="7" t="s">
        <v>33</v>
      </c>
      <c r="F593" s="7" t="s">
        <v>351</v>
      </c>
      <c r="G593" s="7"/>
    </row>
    <row r="594" spans="1:7">
      <c r="A594" s="14"/>
      <c r="B594" s="7" t="s">
        <v>524</v>
      </c>
      <c r="C594" s="7">
        <v>2024243106</v>
      </c>
      <c r="D594" s="7" t="s">
        <v>533</v>
      </c>
      <c r="E594" s="7" t="s">
        <v>33</v>
      </c>
      <c r="F594" s="7" t="s">
        <v>350</v>
      </c>
      <c r="G594" s="7">
        <v>18</v>
      </c>
    </row>
    <row r="595" spans="1:7">
      <c r="A595" s="14"/>
      <c r="B595" s="7" t="s">
        <v>524</v>
      </c>
      <c r="C595" s="7">
        <v>2024243106</v>
      </c>
      <c r="D595" s="7" t="s">
        <v>533</v>
      </c>
      <c r="E595" s="7" t="s">
        <v>33</v>
      </c>
      <c r="F595" s="7" t="s">
        <v>351</v>
      </c>
      <c r="G595" s="7"/>
    </row>
    <row r="596" spans="1:7">
      <c r="A596" s="14"/>
      <c r="B596" s="7" t="s">
        <v>524</v>
      </c>
      <c r="C596" s="7">
        <v>2024243107</v>
      </c>
      <c r="D596" s="7" t="s">
        <v>534</v>
      </c>
      <c r="E596" s="7" t="s">
        <v>33</v>
      </c>
      <c r="F596" s="7" t="s">
        <v>350</v>
      </c>
      <c r="G596" s="7">
        <v>18</v>
      </c>
    </row>
    <row r="597" spans="1:7">
      <c r="A597" s="14"/>
      <c r="B597" s="7" t="s">
        <v>524</v>
      </c>
      <c r="C597" s="7">
        <v>2024243107</v>
      </c>
      <c r="D597" s="7" t="s">
        <v>534</v>
      </c>
      <c r="E597" s="7" t="s">
        <v>33</v>
      </c>
      <c r="F597" s="7" t="s">
        <v>351</v>
      </c>
      <c r="G597" s="7"/>
    </row>
    <row r="598" spans="1:7">
      <c r="A598" s="14"/>
      <c r="B598" s="7" t="s">
        <v>524</v>
      </c>
      <c r="C598" s="7">
        <v>2024243108</v>
      </c>
      <c r="D598" s="7" t="s">
        <v>535</v>
      </c>
      <c r="E598" s="7" t="s">
        <v>33</v>
      </c>
      <c r="F598" s="7" t="s">
        <v>350</v>
      </c>
      <c r="G598" s="7">
        <v>18</v>
      </c>
    </row>
    <row r="599" spans="1:7">
      <c r="A599" s="14"/>
      <c r="B599" s="7" t="s">
        <v>524</v>
      </c>
      <c r="C599" s="7">
        <v>2024243108</v>
      </c>
      <c r="D599" s="7" t="s">
        <v>535</v>
      </c>
      <c r="E599" s="7" t="s">
        <v>33</v>
      </c>
      <c r="F599" s="7" t="s">
        <v>351</v>
      </c>
      <c r="G599" s="7"/>
    </row>
    <row r="600" spans="1:7">
      <c r="A600" s="14"/>
      <c r="B600" s="7" t="s">
        <v>524</v>
      </c>
      <c r="C600" s="7">
        <v>2024243110</v>
      </c>
      <c r="D600" s="7" t="s">
        <v>536</v>
      </c>
      <c r="E600" s="7" t="s">
        <v>33</v>
      </c>
      <c r="F600" s="7" t="s">
        <v>350</v>
      </c>
      <c r="G600" s="7">
        <v>18</v>
      </c>
    </row>
    <row r="601" spans="1:7">
      <c r="A601" s="14"/>
      <c r="B601" s="7" t="s">
        <v>524</v>
      </c>
      <c r="C601" s="7">
        <v>2024243110</v>
      </c>
      <c r="D601" s="7" t="s">
        <v>536</v>
      </c>
      <c r="E601" s="7" t="s">
        <v>33</v>
      </c>
      <c r="F601" s="7" t="s">
        <v>351</v>
      </c>
      <c r="G601" s="7"/>
    </row>
    <row r="602" spans="1:7">
      <c r="A602" s="14"/>
      <c r="B602" s="7" t="s">
        <v>524</v>
      </c>
      <c r="C602" s="7">
        <v>2024243113</v>
      </c>
      <c r="D602" s="7" t="s">
        <v>537</v>
      </c>
      <c r="E602" s="7" t="s">
        <v>33</v>
      </c>
      <c r="F602" s="7" t="s">
        <v>350</v>
      </c>
      <c r="G602" s="7">
        <v>18</v>
      </c>
    </row>
    <row r="603" spans="1:7">
      <c r="A603" s="14"/>
      <c r="B603" s="7" t="s">
        <v>524</v>
      </c>
      <c r="C603" s="7">
        <v>2024243113</v>
      </c>
      <c r="D603" s="7" t="s">
        <v>537</v>
      </c>
      <c r="E603" s="7" t="s">
        <v>33</v>
      </c>
      <c r="F603" s="7" t="s">
        <v>351</v>
      </c>
      <c r="G603" s="7"/>
    </row>
    <row r="604" spans="1:7">
      <c r="A604" s="14"/>
      <c r="B604" s="7" t="s">
        <v>524</v>
      </c>
      <c r="C604" s="7">
        <v>2024243114</v>
      </c>
      <c r="D604" s="7" t="s">
        <v>538</v>
      </c>
      <c r="E604" s="7" t="s">
        <v>33</v>
      </c>
      <c r="F604" s="7" t="s">
        <v>350</v>
      </c>
      <c r="G604" s="7">
        <v>18</v>
      </c>
    </row>
    <row r="605" spans="1:7">
      <c r="A605" s="14"/>
      <c r="B605" s="7" t="s">
        <v>524</v>
      </c>
      <c r="C605" s="7">
        <v>2024243114</v>
      </c>
      <c r="D605" s="7" t="s">
        <v>538</v>
      </c>
      <c r="E605" s="7" t="s">
        <v>33</v>
      </c>
      <c r="F605" s="7" t="s">
        <v>351</v>
      </c>
      <c r="G605" s="7"/>
    </row>
    <row r="606" spans="1:7">
      <c r="A606" s="14"/>
      <c r="B606" s="7" t="s">
        <v>524</v>
      </c>
      <c r="C606" s="7">
        <v>2024243115</v>
      </c>
      <c r="D606" s="7" t="s">
        <v>539</v>
      </c>
      <c r="E606" s="7" t="s">
        <v>33</v>
      </c>
      <c r="F606" s="7" t="s">
        <v>350</v>
      </c>
      <c r="G606" s="7">
        <v>18</v>
      </c>
    </row>
    <row r="607" spans="1:7">
      <c r="A607" s="14"/>
      <c r="B607" s="7" t="s">
        <v>524</v>
      </c>
      <c r="C607" s="7">
        <v>2024243115</v>
      </c>
      <c r="D607" s="7" t="s">
        <v>539</v>
      </c>
      <c r="E607" s="7" t="s">
        <v>33</v>
      </c>
      <c r="F607" s="7" t="s">
        <v>351</v>
      </c>
      <c r="G607" s="7"/>
    </row>
    <row r="608" spans="1:7">
      <c r="A608" s="14"/>
      <c r="B608" s="7" t="s">
        <v>524</v>
      </c>
      <c r="C608" s="7">
        <v>2024243117</v>
      </c>
      <c r="D608" s="7" t="s">
        <v>540</v>
      </c>
      <c r="E608" s="7" t="s">
        <v>33</v>
      </c>
      <c r="F608" s="7" t="s">
        <v>350</v>
      </c>
      <c r="G608" s="7">
        <v>18</v>
      </c>
    </row>
    <row r="609" spans="1:7">
      <c r="A609" s="14"/>
      <c r="B609" s="7" t="s">
        <v>524</v>
      </c>
      <c r="C609" s="7">
        <v>2024243117</v>
      </c>
      <c r="D609" s="7" t="s">
        <v>540</v>
      </c>
      <c r="E609" s="7" t="s">
        <v>33</v>
      </c>
      <c r="F609" s="7" t="s">
        <v>351</v>
      </c>
      <c r="G609" s="7"/>
    </row>
    <row r="610" spans="1:7">
      <c r="A610" s="14"/>
      <c r="B610" s="7" t="s">
        <v>524</v>
      </c>
      <c r="C610" s="7">
        <v>2024243118</v>
      </c>
      <c r="D610" s="7" t="s">
        <v>541</v>
      </c>
      <c r="E610" s="7" t="s">
        <v>33</v>
      </c>
      <c r="F610" s="7" t="s">
        <v>350</v>
      </c>
      <c r="G610" s="7">
        <v>18</v>
      </c>
    </row>
    <row r="611" spans="1:7">
      <c r="A611" s="14"/>
      <c r="B611" s="7" t="s">
        <v>524</v>
      </c>
      <c r="C611" s="7">
        <v>2024243118</v>
      </c>
      <c r="D611" s="7" t="s">
        <v>541</v>
      </c>
      <c r="E611" s="7" t="s">
        <v>33</v>
      </c>
      <c r="F611" s="7" t="s">
        <v>351</v>
      </c>
      <c r="G611" s="7"/>
    </row>
    <row r="612" spans="1:7">
      <c r="A612" s="14"/>
      <c r="B612" s="7" t="s">
        <v>524</v>
      </c>
      <c r="C612" s="7">
        <v>2024243119</v>
      </c>
      <c r="D612" s="7" t="s">
        <v>542</v>
      </c>
      <c r="E612" s="7" t="s">
        <v>33</v>
      </c>
      <c r="F612" s="7" t="s">
        <v>351</v>
      </c>
      <c r="G612" s="7">
        <v>9</v>
      </c>
    </row>
    <row r="613" spans="1:7">
      <c r="A613" s="14"/>
      <c r="B613" s="7" t="s">
        <v>524</v>
      </c>
      <c r="C613" s="7">
        <v>2024243120</v>
      </c>
      <c r="D613" s="7" t="s">
        <v>543</v>
      </c>
      <c r="E613" s="7" t="s">
        <v>33</v>
      </c>
      <c r="F613" s="7" t="s">
        <v>350</v>
      </c>
      <c r="G613" s="7">
        <v>18</v>
      </c>
    </row>
    <row r="614" spans="1:7">
      <c r="A614" s="14"/>
      <c r="B614" s="7" t="s">
        <v>524</v>
      </c>
      <c r="C614" s="7">
        <v>2024243120</v>
      </c>
      <c r="D614" s="7" t="s">
        <v>543</v>
      </c>
      <c r="E614" s="7" t="s">
        <v>33</v>
      </c>
      <c r="F614" s="7" t="s">
        <v>351</v>
      </c>
      <c r="G614" s="7"/>
    </row>
    <row r="615" spans="1:7">
      <c r="A615" s="14"/>
      <c r="B615" s="7" t="s">
        <v>524</v>
      </c>
      <c r="C615" s="7">
        <v>2024243121</v>
      </c>
      <c r="D615" s="7" t="s">
        <v>544</v>
      </c>
      <c r="E615" s="7" t="s">
        <v>33</v>
      </c>
      <c r="F615" s="7" t="s">
        <v>350</v>
      </c>
      <c r="G615" s="7">
        <v>18</v>
      </c>
    </row>
    <row r="616" spans="1:7">
      <c r="A616" s="14"/>
      <c r="B616" s="7" t="s">
        <v>524</v>
      </c>
      <c r="C616" s="7">
        <v>2024243121</v>
      </c>
      <c r="D616" s="7" t="s">
        <v>544</v>
      </c>
      <c r="E616" s="7" t="s">
        <v>33</v>
      </c>
      <c r="F616" s="7" t="s">
        <v>351</v>
      </c>
      <c r="G616" s="7"/>
    </row>
    <row r="617" spans="1:7">
      <c r="A617" s="14"/>
      <c r="B617" s="7" t="s">
        <v>524</v>
      </c>
      <c r="C617" s="7">
        <v>2024243122</v>
      </c>
      <c r="D617" s="7" t="s">
        <v>545</v>
      </c>
      <c r="E617" s="7" t="s">
        <v>33</v>
      </c>
      <c r="F617" s="7" t="s">
        <v>350</v>
      </c>
      <c r="G617" s="7">
        <v>18</v>
      </c>
    </row>
    <row r="618" spans="1:7">
      <c r="A618" s="14"/>
      <c r="B618" s="7" t="s">
        <v>524</v>
      </c>
      <c r="C618" s="7">
        <v>2024243122</v>
      </c>
      <c r="D618" s="7" t="s">
        <v>545</v>
      </c>
      <c r="E618" s="7" t="s">
        <v>33</v>
      </c>
      <c r="F618" s="7" t="s">
        <v>351</v>
      </c>
      <c r="G618" s="7"/>
    </row>
    <row r="619" spans="1:7">
      <c r="A619" s="14"/>
      <c r="B619" s="7" t="s">
        <v>524</v>
      </c>
      <c r="C619" s="7">
        <v>2024243126</v>
      </c>
      <c r="D619" s="7" t="s">
        <v>546</v>
      </c>
      <c r="E619" s="7" t="s">
        <v>33</v>
      </c>
      <c r="F619" s="7" t="s">
        <v>350</v>
      </c>
      <c r="G619" s="7">
        <v>18</v>
      </c>
    </row>
    <row r="620" spans="1:7">
      <c r="A620" s="14"/>
      <c r="B620" s="7" t="s">
        <v>524</v>
      </c>
      <c r="C620" s="7">
        <v>2024243126</v>
      </c>
      <c r="D620" s="7" t="s">
        <v>546</v>
      </c>
      <c r="E620" s="7" t="s">
        <v>33</v>
      </c>
      <c r="F620" s="7" t="s">
        <v>351</v>
      </c>
      <c r="G620" s="7"/>
    </row>
    <row r="621" spans="1:7">
      <c r="A621" s="14"/>
      <c r="B621" s="7" t="s">
        <v>524</v>
      </c>
      <c r="C621" s="7">
        <v>2024243127</v>
      </c>
      <c r="D621" s="7" t="s">
        <v>547</v>
      </c>
      <c r="E621" s="7" t="s">
        <v>33</v>
      </c>
      <c r="F621" s="7" t="s">
        <v>350</v>
      </c>
      <c r="G621" s="7">
        <v>18</v>
      </c>
    </row>
    <row r="622" spans="1:7">
      <c r="A622" s="14"/>
      <c r="B622" s="7" t="s">
        <v>524</v>
      </c>
      <c r="C622" s="7">
        <v>2024243127</v>
      </c>
      <c r="D622" s="7" t="s">
        <v>547</v>
      </c>
      <c r="E622" s="7" t="s">
        <v>33</v>
      </c>
      <c r="F622" s="7" t="s">
        <v>351</v>
      </c>
      <c r="G622" s="7"/>
    </row>
    <row r="623" spans="1:7">
      <c r="A623" s="14"/>
      <c r="B623" s="7" t="s">
        <v>524</v>
      </c>
      <c r="C623" s="7">
        <v>2024243128</v>
      </c>
      <c r="D623" s="7" t="s">
        <v>548</v>
      </c>
      <c r="E623" s="7" t="s">
        <v>33</v>
      </c>
      <c r="F623" s="7" t="s">
        <v>350</v>
      </c>
      <c r="G623" s="7">
        <v>18</v>
      </c>
    </row>
    <row r="624" spans="1:7">
      <c r="A624" s="14"/>
      <c r="B624" s="7" t="s">
        <v>524</v>
      </c>
      <c r="C624" s="7">
        <v>2024243128</v>
      </c>
      <c r="D624" s="7" t="s">
        <v>548</v>
      </c>
      <c r="E624" s="7" t="s">
        <v>33</v>
      </c>
      <c r="F624" s="7" t="s">
        <v>351</v>
      </c>
      <c r="G624" s="7"/>
    </row>
    <row r="625" spans="1:7">
      <c r="A625" s="14"/>
      <c r="B625" s="7" t="s">
        <v>524</v>
      </c>
      <c r="C625" s="7">
        <v>2023213440</v>
      </c>
      <c r="D625" s="7" t="s">
        <v>549</v>
      </c>
      <c r="E625" s="7" t="s">
        <v>33</v>
      </c>
      <c r="F625" s="7" t="s">
        <v>350</v>
      </c>
      <c r="G625" s="7">
        <v>18</v>
      </c>
    </row>
    <row r="626" spans="1:7">
      <c r="A626" s="14"/>
      <c r="B626" s="7" t="s">
        <v>524</v>
      </c>
      <c r="C626" s="7">
        <v>2023213440</v>
      </c>
      <c r="D626" s="7" t="s">
        <v>549</v>
      </c>
      <c r="E626" s="7" t="s">
        <v>33</v>
      </c>
      <c r="F626" s="7" t="s">
        <v>351</v>
      </c>
      <c r="G626" s="7"/>
    </row>
    <row r="627" spans="1:7">
      <c r="A627" s="14"/>
      <c r="B627" s="7" t="s">
        <v>524</v>
      </c>
      <c r="C627" s="7">
        <v>2023213621</v>
      </c>
      <c r="D627" s="7" t="s">
        <v>550</v>
      </c>
      <c r="E627" s="7" t="s">
        <v>33</v>
      </c>
      <c r="F627" s="7" t="s">
        <v>350</v>
      </c>
      <c r="G627" s="7">
        <v>18</v>
      </c>
    </row>
    <row r="628" spans="1:7">
      <c r="A628" s="14"/>
      <c r="B628" s="7" t="s">
        <v>524</v>
      </c>
      <c r="C628" s="7">
        <v>2023213621</v>
      </c>
      <c r="D628" s="7" t="s">
        <v>550</v>
      </c>
      <c r="E628" s="7" t="s">
        <v>33</v>
      </c>
      <c r="F628" s="7" t="s">
        <v>351</v>
      </c>
      <c r="G628" s="7"/>
    </row>
    <row r="629" spans="1:7">
      <c r="A629" s="14"/>
      <c r="B629" s="7" t="s">
        <v>551</v>
      </c>
      <c r="C629" s="7">
        <v>2024243201</v>
      </c>
      <c r="D629" s="7" t="s">
        <v>552</v>
      </c>
      <c r="E629" s="7" t="s">
        <v>33</v>
      </c>
      <c r="F629" s="7" t="s">
        <v>350</v>
      </c>
      <c r="G629" s="7">
        <v>18</v>
      </c>
    </row>
    <row r="630" spans="1:7">
      <c r="A630" s="14"/>
      <c r="B630" s="7" t="s">
        <v>551</v>
      </c>
      <c r="C630" s="7">
        <v>2024243201</v>
      </c>
      <c r="D630" s="7" t="s">
        <v>552</v>
      </c>
      <c r="E630" s="7" t="s">
        <v>33</v>
      </c>
      <c r="F630" s="7" t="s">
        <v>351</v>
      </c>
      <c r="G630" s="7"/>
    </row>
    <row r="631" spans="1:7">
      <c r="A631" s="14"/>
      <c r="B631" s="7" t="s">
        <v>551</v>
      </c>
      <c r="C631" s="7">
        <v>2024243202</v>
      </c>
      <c r="D631" s="7" t="s">
        <v>553</v>
      </c>
      <c r="E631" s="7" t="s">
        <v>33</v>
      </c>
      <c r="F631" s="7" t="s">
        <v>350</v>
      </c>
      <c r="G631" s="7">
        <v>18</v>
      </c>
    </row>
    <row r="632" spans="1:7">
      <c r="A632" s="14"/>
      <c r="B632" s="7" t="s">
        <v>551</v>
      </c>
      <c r="C632" s="7">
        <v>2024243202</v>
      </c>
      <c r="D632" s="7" t="s">
        <v>553</v>
      </c>
      <c r="E632" s="7" t="s">
        <v>33</v>
      </c>
      <c r="F632" s="7" t="s">
        <v>351</v>
      </c>
      <c r="G632" s="7"/>
    </row>
    <row r="633" spans="1:7">
      <c r="A633" s="14"/>
      <c r="B633" s="7" t="s">
        <v>551</v>
      </c>
      <c r="C633" s="7">
        <v>2024243204</v>
      </c>
      <c r="D633" s="7" t="s">
        <v>554</v>
      </c>
      <c r="E633" s="7" t="s">
        <v>33</v>
      </c>
      <c r="F633" s="7" t="s">
        <v>350</v>
      </c>
      <c r="G633" s="7">
        <v>18</v>
      </c>
    </row>
    <row r="634" spans="1:7">
      <c r="A634" s="14"/>
      <c r="B634" s="7" t="s">
        <v>551</v>
      </c>
      <c r="C634" s="7">
        <v>2024243204</v>
      </c>
      <c r="D634" s="7" t="s">
        <v>554</v>
      </c>
      <c r="E634" s="7" t="s">
        <v>33</v>
      </c>
      <c r="F634" s="7" t="s">
        <v>351</v>
      </c>
      <c r="G634" s="7"/>
    </row>
    <row r="635" spans="1:7">
      <c r="A635" s="14"/>
      <c r="B635" s="7" t="s">
        <v>551</v>
      </c>
      <c r="C635" s="7">
        <v>2024243205</v>
      </c>
      <c r="D635" s="7" t="s">
        <v>555</v>
      </c>
      <c r="E635" s="7" t="s">
        <v>33</v>
      </c>
      <c r="F635" s="7" t="s">
        <v>350</v>
      </c>
      <c r="G635" s="7">
        <v>18</v>
      </c>
    </row>
    <row r="636" spans="1:7">
      <c r="A636" s="14"/>
      <c r="B636" s="7" t="s">
        <v>551</v>
      </c>
      <c r="C636" s="7">
        <v>2024243205</v>
      </c>
      <c r="D636" s="7" t="s">
        <v>555</v>
      </c>
      <c r="E636" s="7" t="s">
        <v>33</v>
      </c>
      <c r="F636" s="7" t="s">
        <v>351</v>
      </c>
      <c r="G636" s="7"/>
    </row>
    <row r="637" spans="1:7">
      <c r="A637" s="14"/>
      <c r="B637" s="7" t="s">
        <v>551</v>
      </c>
      <c r="C637" s="7">
        <v>2024243206</v>
      </c>
      <c r="D637" s="7" t="s">
        <v>556</v>
      </c>
      <c r="E637" s="7" t="s">
        <v>33</v>
      </c>
      <c r="F637" s="7" t="s">
        <v>350</v>
      </c>
      <c r="G637" s="7">
        <v>18</v>
      </c>
    </row>
    <row r="638" spans="1:7">
      <c r="A638" s="14"/>
      <c r="B638" s="7" t="s">
        <v>551</v>
      </c>
      <c r="C638" s="7">
        <v>2024243206</v>
      </c>
      <c r="D638" s="7" t="s">
        <v>556</v>
      </c>
      <c r="E638" s="7" t="s">
        <v>33</v>
      </c>
      <c r="F638" s="7" t="s">
        <v>351</v>
      </c>
      <c r="G638" s="7"/>
    </row>
    <row r="639" spans="1:7">
      <c r="A639" s="14"/>
      <c r="B639" s="7" t="s">
        <v>551</v>
      </c>
      <c r="C639" s="7">
        <v>2024243210</v>
      </c>
      <c r="D639" s="7" t="s">
        <v>557</v>
      </c>
      <c r="E639" s="7" t="s">
        <v>33</v>
      </c>
      <c r="F639" s="7" t="s">
        <v>350</v>
      </c>
      <c r="G639" s="7">
        <v>18</v>
      </c>
    </row>
    <row r="640" spans="1:7">
      <c r="A640" s="14"/>
      <c r="B640" s="7" t="s">
        <v>551</v>
      </c>
      <c r="C640" s="7">
        <v>2024243210</v>
      </c>
      <c r="D640" s="7" t="s">
        <v>557</v>
      </c>
      <c r="E640" s="7" t="s">
        <v>33</v>
      </c>
      <c r="F640" s="7" t="s">
        <v>351</v>
      </c>
      <c r="G640" s="7"/>
    </row>
    <row r="641" spans="1:7">
      <c r="A641" s="14"/>
      <c r="B641" s="7" t="s">
        <v>551</v>
      </c>
      <c r="C641" s="7">
        <v>2024243211</v>
      </c>
      <c r="D641" s="7" t="s">
        <v>558</v>
      </c>
      <c r="E641" s="7" t="s">
        <v>33</v>
      </c>
      <c r="F641" s="7" t="s">
        <v>350</v>
      </c>
      <c r="G641" s="7">
        <v>18</v>
      </c>
    </row>
    <row r="642" spans="1:7">
      <c r="A642" s="14"/>
      <c r="B642" s="7" t="s">
        <v>551</v>
      </c>
      <c r="C642" s="7">
        <v>2024243211</v>
      </c>
      <c r="D642" s="7" t="s">
        <v>558</v>
      </c>
      <c r="E642" s="7" t="s">
        <v>33</v>
      </c>
      <c r="F642" s="7" t="s">
        <v>351</v>
      </c>
      <c r="G642" s="7"/>
    </row>
    <row r="643" spans="1:7">
      <c r="A643" s="14"/>
      <c r="B643" s="7" t="s">
        <v>551</v>
      </c>
      <c r="C643" s="7">
        <v>2024243212</v>
      </c>
      <c r="D643" s="7" t="s">
        <v>559</v>
      </c>
      <c r="E643" s="7" t="s">
        <v>33</v>
      </c>
      <c r="F643" s="7" t="s">
        <v>350</v>
      </c>
      <c r="G643" s="7">
        <v>18</v>
      </c>
    </row>
    <row r="644" spans="1:7">
      <c r="A644" s="14"/>
      <c r="B644" s="7" t="s">
        <v>551</v>
      </c>
      <c r="C644" s="7">
        <v>2024243212</v>
      </c>
      <c r="D644" s="7" t="s">
        <v>559</v>
      </c>
      <c r="E644" s="7" t="s">
        <v>33</v>
      </c>
      <c r="F644" s="7" t="s">
        <v>351</v>
      </c>
      <c r="G644" s="7"/>
    </row>
    <row r="645" spans="1:7">
      <c r="A645" s="14"/>
      <c r="B645" s="7" t="s">
        <v>551</v>
      </c>
      <c r="C645" s="7">
        <v>2024243213</v>
      </c>
      <c r="D645" s="7" t="s">
        <v>560</v>
      </c>
      <c r="E645" s="7" t="s">
        <v>33</v>
      </c>
      <c r="F645" s="7" t="s">
        <v>350</v>
      </c>
      <c r="G645" s="7">
        <v>18</v>
      </c>
    </row>
    <row r="646" spans="1:7">
      <c r="A646" s="14"/>
      <c r="B646" s="7" t="s">
        <v>551</v>
      </c>
      <c r="C646" s="7">
        <v>2024243213</v>
      </c>
      <c r="D646" s="7" t="s">
        <v>560</v>
      </c>
      <c r="E646" s="7" t="s">
        <v>33</v>
      </c>
      <c r="F646" s="7" t="s">
        <v>351</v>
      </c>
      <c r="G646" s="7"/>
    </row>
    <row r="647" spans="1:7">
      <c r="A647" s="14"/>
      <c r="B647" s="7" t="s">
        <v>551</v>
      </c>
      <c r="C647" s="7">
        <v>2024243214</v>
      </c>
      <c r="D647" s="7" t="s">
        <v>561</v>
      </c>
      <c r="E647" s="7" t="s">
        <v>33</v>
      </c>
      <c r="F647" s="7" t="s">
        <v>350</v>
      </c>
      <c r="G647" s="7">
        <v>18</v>
      </c>
    </row>
    <row r="648" spans="1:7">
      <c r="A648" s="14"/>
      <c r="B648" s="7" t="s">
        <v>551</v>
      </c>
      <c r="C648" s="7">
        <v>2024243214</v>
      </c>
      <c r="D648" s="7" t="s">
        <v>561</v>
      </c>
      <c r="E648" s="7" t="s">
        <v>33</v>
      </c>
      <c r="F648" s="7" t="s">
        <v>351</v>
      </c>
      <c r="G648" s="7"/>
    </row>
    <row r="649" spans="1:7">
      <c r="A649" s="14"/>
      <c r="B649" s="7" t="s">
        <v>551</v>
      </c>
      <c r="C649" s="7">
        <v>2024243215</v>
      </c>
      <c r="D649" s="7" t="s">
        <v>562</v>
      </c>
      <c r="E649" s="7" t="s">
        <v>33</v>
      </c>
      <c r="F649" s="7" t="s">
        <v>350</v>
      </c>
      <c r="G649" s="7">
        <v>18</v>
      </c>
    </row>
    <row r="650" spans="1:7">
      <c r="A650" s="14"/>
      <c r="B650" s="7" t="s">
        <v>551</v>
      </c>
      <c r="C650" s="7">
        <v>2024243215</v>
      </c>
      <c r="D650" s="7" t="s">
        <v>562</v>
      </c>
      <c r="E650" s="7" t="s">
        <v>33</v>
      </c>
      <c r="F650" s="7" t="s">
        <v>351</v>
      </c>
      <c r="G650" s="7"/>
    </row>
    <row r="651" spans="1:7">
      <c r="A651" s="14"/>
      <c r="B651" s="7" t="s">
        <v>551</v>
      </c>
      <c r="C651" s="7">
        <v>2024243221</v>
      </c>
      <c r="D651" s="7" t="s">
        <v>563</v>
      </c>
      <c r="E651" s="7" t="s">
        <v>33</v>
      </c>
      <c r="F651" s="7" t="s">
        <v>350</v>
      </c>
      <c r="G651" s="7">
        <v>18</v>
      </c>
    </row>
    <row r="652" spans="1:7">
      <c r="A652" s="14"/>
      <c r="B652" s="7" t="s">
        <v>551</v>
      </c>
      <c r="C652" s="7">
        <v>2024243221</v>
      </c>
      <c r="D652" s="7" t="s">
        <v>563</v>
      </c>
      <c r="E652" s="7" t="s">
        <v>33</v>
      </c>
      <c r="F652" s="7" t="s">
        <v>351</v>
      </c>
      <c r="G652" s="7"/>
    </row>
    <row r="653" spans="1:7">
      <c r="A653" s="14"/>
      <c r="B653" s="7" t="s">
        <v>551</v>
      </c>
      <c r="C653" s="7">
        <v>2024243222</v>
      </c>
      <c r="D653" s="7" t="s">
        <v>564</v>
      </c>
      <c r="E653" s="7" t="s">
        <v>33</v>
      </c>
      <c r="F653" s="7" t="s">
        <v>350</v>
      </c>
      <c r="G653" s="7">
        <v>18</v>
      </c>
    </row>
    <row r="654" spans="1:7">
      <c r="A654" s="14"/>
      <c r="B654" s="7" t="s">
        <v>551</v>
      </c>
      <c r="C654" s="7">
        <v>2024243222</v>
      </c>
      <c r="D654" s="7" t="s">
        <v>564</v>
      </c>
      <c r="E654" s="7" t="s">
        <v>33</v>
      </c>
      <c r="F654" s="7" t="s">
        <v>351</v>
      </c>
      <c r="G654" s="7"/>
    </row>
    <row r="655" spans="1:7">
      <c r="A655" s="14"/>
      <c r="B655" s="7" t="s">
        <v>551</v>
      </c>
      <c r="C655" s="7">
        <v>2024243225</v>
      </c>
      <c r="D655" s="7" t="s">
        <v>565</v>
      </c>
      <c r="E655" s="7" t="s">
        <v>33</v>
      </c>
      <c r="F655" s="7" t="s">
        <v>350</v>
      </c>
      <c r="G655" s="7">
        <v>18</v>
      </c>
    </row>
    <row r="656" spans="1:7">
      <c r="A656" s="14"/>
      <c r="B656" s="7" t="s">
        <v>551</v>
      </c>
      <c r="C656" s="7">
        <v>2024243225</v>
      </c>
      <c r="D656" s="7" t="s">
        <v>565</v>
      </c>
      <c r="E656" s="7" t="s">
        <v>33</v>
      </c>
      <c r="F656" s="7" t="s">
        <v>351</v>
      </c>
      <c r="G656" s="7"/>
    </row>
    <row r="657" spans="1:7">
      <c r="A657" s="14"/>
      <c r="B657" s="7" t="s">
        <v>551</v>
      </c>
      <c r="C657" s="7">
        <v>2024243226</v>
      </c>
      <c r="D657" s="7" t="s">
        <v>566</v>
      </c>
      <c r="E657" s="7" t="s">
        <v>33</v>
      </c>
      <c r="F657" s="7" t="s">
        <v>350</v>
      </c>
      <c r="G657" s="7">
        <v>18</v>
      </c>
    </row>
    <row r="658" spans="1:7">
      <c r="A658" s="14"/>
      <c r="B658" s="7" t="s">
        <v>551</v>
      </c>
      <c r="C658" s="7">
        <v>2024243226</v>
      </c>
      <c r="D658" s="7" t="s">
        <v>566</v>
      </c>
      <c r="E658" s="7" t="s">
        <v>33</v>
      </c>
      <c r="F658" s="7" t="s">
        <v>351</v>
      </c>
      <c r="G658" s="7"/>
    </row>
    <row r="659" spans="1:7">
      <c r="A659" s="14"/>
      <c r="B659" s="7" t="s">
        <v>551</v>
      </c>
      <c r="C659" s="7">
        <v>2024243227</v>
      </c>
      <c r="D659" s="7" t="s">
        <v>567</v>
      </c>
      <c r="E659" s="7" t="s">
        <v>33</v>
      </c>
      <c r="F659" s="7" t="s">
        <v>350</v>
      </c>
      <c r="G659" s="7">
        <v>18</v>
      </c>
    </row>
    <row r="660" spans="1:7">
      <c r="A660" s="14"/>
      <c r="B660" s="7" t="s">
        <v>551</v>
      </c>
      <c r="C660" s="7">
        <v>2024243227</v>
      </c>
      <c r="D660" s="7" t="s">
        <v>567</v>
      </c>
      <c r="E660" s="7" t="s">
        <v>33</v>
      </c>
      <c r="F660" s="7" t="s">
        <v>351</v>
      </c>
      <c r="G660" s="7"/>
    </row>
    <row r="661" spans="1:7">
      <c r="A661" s="14"/>
      <c r="B661" s="7" t="s">
        <v>551</v>
      </c>
      <c r="C661" s="7">
        <v>2024243228</v>
      </c>
      <c r="D661" s="7" t="s">
        <v>568</v>
      </c>
      <c r="E661" s="7" t="s">
        <v>33</v>
      </c>
      <c r="F661" s="7" t="s">
        <v>350</v>
      </c>
      <c r="G661" s="7">
        <v>18</v>
      </c>
    </row>
    <row r="662" spans="1:7">
      <c r="A662" s="14"/>
      <c r="B662" s="7" t="s">
        <v>551</v>
      </c>
      <c r="C662" s="7">
        <v>2024243228</v>
      </c>
      <c r="D662" s="7" t="s">
        <v>568</v>
      </c>
      <c r="E662" s="7" t="s">
        <v>33</v>
      </c>
      <c r="F662" s="7" t="s">
        <v>351</v>
      </c>
      <c r="G662" s="7"/>
    </row>
    <row r="663" spans="1:7">
      <c r="A663" s="14"/>
      <c r="B663" s="7" t="s">
        <v>551</v>
      </c>
      <c r="C663" s="7">
        <v>2024243229</v>
      </c>
      <c r="D663" s="7" t="s">
        <v>569</v>
      </c>
      <c r="E663" s="7" t="s">
        <v>33</v>
      </c>
      <c r="F663" s="7" t="s">
        <v>350</v>
      </c>
      <c r="G663" s="7">
        <v>18</v>
      </c>
    </row>
    <row r="664" spans="1:7">
      <c r="A664" s="14"/>
      <c r="B664" s="7" t="s">
        <v>551</v>
      </c>
      <c r="C664" s="7">
        <v>2024243229</v>
      </c>
      <c r="D664" s="7" t="s">
        <v>569</v>
      </c>
      <c r="E664" s="7" t="s">
        <v>33</v>
      </c>
      <c r="F664" s="7" t="s">
        <v>351</v>
      </c>
      <c r="G664" s="7"/>
    </row>
    <row r="665" spans="1:7">
      <c r="A665" s="14"/>
      <c r="B665" s="7" t="s">
        <v>551</v>
      </c>
      <c r="C665" s="7">
        <v>2024243230</v>
      </c>
      <c r="D665" s="7" t="s">
        <v>570</v>
      </c>
      <c r="E665" s="7" t="s">
        <v>33</v>
      </c>
      <c r="F665" s="7" t="s">
        <v>350</v>
      </c>
      <c r="G665" s="7">
        <v>18</v>
      </c>
    </row>
    <row r="666" spans="1:7">
      <c r="A666" s="14"/>
      <c r="B666" s="7" t="s">
        <v>551</v>
      </c>
      <c r="C666" s="7">
        <v>2024243230</v>
      </c>
      <c r="D666" s="7" t="s">
        <v>570</v>
      </c>
      <c r="E666" s="7" t="s">
        <v>33</v>
      </c>
      <c r="F666" s="7" t="s">
        <v>351</v>
      </c>
      <c r="G666" s="7"/>
    </row>
    <row r="667" spans="1:7">
      <c r="A667" s="14"/>
      <c r="B667" s="7" t="s">
        <v>551</v>
      </c>
      <c r="C667" s="7">
        <v>2024243231</v>
      </c>
      <c r="D667" s="7" t="s">
        <v>571</v>
      </c>
      <c r="E667" s="7" t="s">
        <v>33</v>
      </c>
      <c r="F667" s="7" t="s">
        <v>350</v>
      </c>
      <c r="G667" s="7">
        <v>18</v>
      </c>
    </row>
    <row r="668" spans="1:7">
      <c r="A668" s="14"/>
      <c r="B668" s="7" t="s">
        <v>551</v>
      </c>
      <c r="C668" s="7">
        <v>2024243231</v>
      </c>
      <c r="D668" s="7" t="s">
        <v>571</v>
      </c>
      <c r="E668" s="7" t="s">
        <v>33</v>
      </c>
      <c r="F668" s="7" t="s">
        <v>351</v>
      </c>
      <c r="G668" s="7"/>
    </row>
    <row r="669" spans="1:7">
      <c r="A669" s="14"/>
      <c r="B669" s="7" t="s">
        <v>551</v>
      </c>
      <c r="C669" s="7">
        <v>2024243232</v>
      </c>
      <c r="D669" s="7" t="s">
        <v>572</v>
      </c>
      <c r="E669" s="7" t="s">
        <v>33</v>
      </c>
      <c r="F669" s="7" t="s">
        <v>350</v>
      </c>
      <c r="G669" s="7">
        <v>18</v>
      </c>
    </row>
    <row r="670" spans="1:7">
      <c r="A670" s="14"/>
      <c r="B670" s="7" t="s">
        <v>551</v>
      </c>
      <c r="C670" s="7">
        <v>2024243232</v>
      </c>
      <c r="D670" s="7" t="s">
        <v>572</v>
      </c>
      <c r="E670" s="7" t="s">
        <v>33</v>
      </c>
      <c r="F670" s="7" t="s">
        <v>351</v>
      </c>
      <c r="G670" s="7"/>
    </row>
    <row r="671" spans="1:7">
      <c r="A671" s="14"/>
      <c r="B671" s="7" t="s">
        <v>573</v>
      </c>
      <c r="C671" s="14">
        <v>2024243312</v>
      </c>
      <c r="D671" s="7" t="s">
        <v>574</v>
      </c>
      <c r="E671" s="7" t="s">
        <v>33</v>
      </c>
      <c r="F671" s="7" t="s">
        <v>375</v>
      </c>
      <c r="G671" s="7">
        <v>4</v>
      </c>
    </row>
    <row r="672" spans="1:7">
      <c r="A672" s="14"/>
      <c r="B672" s="7" t="s">
        <v>573</v>
      </c>
      <c r="C672" s="14">
        <v>2024243313</v>
      </c>
      <c r="D672" s="7" t="s">
        <v>575</v>
      </c>
      <c r="E672" s="7" t="s">
        <v>33</v>
      </c>
      <c r="F672" s="7" t="s">
        <v>375</v>
      </c>
      <c r="G672" s="7">
        <v>4</v>
      </c>
    </row>
    <row r="673" spans="1:7">
      <c r="A673" s="14"/>
      <c r="B673" s="7" t="s">
        <v>573</v>
      </c>
      <c r="C673" s="7">
        <v>2024243311</v>
      </c>
      <c r="D673" s="7" t="s">
        <v>576</v>
      </c>
      <c r="E673" s="7" t="s">
        <v>167</v>
      </c>
      <c r="F673" s="7" t="s">
        <v>67</v>
      </c>
      <c r="G673" s="7">
        <v>34</v>
      </c>
    </row>
    <row r="674" spans="1:7">
      <c r="A674" s="14"/>
      <c r="B674" s="7" t="s">
        <v>573</v>
      </c>
      <c r="C674" s="7">
        <v>2024243311</v>
      </c>
      <c r="D674" s="7" t="s">
        <v>576</v>
      </c>
      <c r="E674" s="7" t="s">
        <v>329</v>
      </c>
      <c r="F674" s="7" t="s">
        <v>67</v>
      </c>
      <c r="G674" s="7"/>
    </row>
    <row r="675" spans="1:7">
      <c r="A675" s="14"/>
      <c r="B675" s="7" t="s">
        <v>573</v>
      </c>
      <c r="C675" s="7">
        <v>2024243311</v>
      </c>
      <c r="D675" s="7" t="s">
        <v>576</v>
      </c>
      <c r="E675" s="7" t="s">
        <v>577</v>
      </c>
      <c r="F675" s="7" t="s">
        <v>67</v>
      </c>
      <c r="G675" s="7"/>
    </row>
    <row r="676" spans="1:7">
      <c r="A676" s="14"/>
      <c r="B676" s="7" t="s">
        <v>573</v>
      </c>
      <c r="C676" s="7">
        <v>2024243311</v>
      </c>
      <c r="D676" s="7" t="s">
        <v>576</v>
      </c>
      <c r="E676" s="7" t="s">
        <v>33</v>
      </c>
      <c r="F676" s="7" t="s">
        <v>350</v>
      </c>
      <c r="G676" s="7"/>
    </row>
    <row r="677" spans="1:7">
      <c r="A677" s="14"/>
      <c r="B677" s="7" t="s">
        <v>573</v>
      </c>
      <c r="C677" s="7">
        <v>2024243311</v>
      </c>
      <c r="D677" s="7" t="s">
        <v>576</v>
      </c>
      <c r="E677" s="7" t="s">
        <v>33</v>
      </c>
      <c r="F677" s="7" t="s">
        <v>351</v>
      </c>
      <c r="G677" s="7"/>
    </row>
    <row r="678" spans="1:7">
      <c r="A678" s="14"/>
      <c r="B678" s="7" t="s">
        <v>573</v>
      </c>
      <c r="C678" s="7">
        <v>2024243311</v>
      </c>
      <c r="D678" s="7" t="s">
        <v>576</v>
      </c>
      <c r="E678" s="7" t="s">
        <v>153</v>
      </c>
      <c r="F678" s="7" t="s">
        <v>48</v>
      </c>
      <c r="G678" s="7"/>
    </row>
    <row r="679" spans="1:7">
      <c r="A679" s="14"/>
      <c r="B679" s="7" t="s">
        <v>573</v>
      </c>
      <c r="C679" s="7">
        <v>2024243311</v>
      </c>
      <c r="D679" s="7" t="s">
        <v>576</v>
      </c>
      <c r="E679" s="7" t="s">
        <v>95</v>
      </c>
      <c r="F679" s="7" t="s">
        <v>48</v>
      </c>
      <c r="G679" s="7"/>
    </row>
    <row r="680" spans="1:7">
      <c r="A680" s="14"/>
      <c r="B680" s="7" t="s">
        <v>573</v>
      </c>
      <c r="C680" s="7">
        <v>2024243311</v>
      </c>
      <c r="D680" s="7" t="s">
        <v>576</v>
      </c>
      <c r="E680" s="7" t="s">
        <v>578</v>
      </c>
      <c r="F680" s="7" t="s">
        <v>85</v>
      </c>
      <c r="G680" s="7"/>
    </row>
    <row r="681" spans="1:7">
      <c r="A681" s="14"/>
      <c r="B681" s="7" t="s">
        <v>573</v>
      </c>
      <c r="C681" s="7">
        <v>2024243311</v>
      </c>
      <c r="D681" s="7" t="s">
        <v>576</v>
      </c>
      <c r="E681" s="7" t="s">
        <v>579</v>
      </c>
      <c r="F681" s="7" t="s">
        <v>85</v>
      </c>
      <c r="G681" s="7"/>
    </row>
    <row r="682" spans="1:7">
      <c r="A682" s="14"/>
      <c r="B682" s="7" t="s">
        <v>573</v>
      </c>
      <c r="C682" s="7">
        <v>2024243311</v>
      </c>
      <c r="D682" s="7" t="s">
        <v>576</v>
      </c>
      <c r="E682" s="7" t="s">
        <v>580</v>
      </c>
      <c r="F682" s="7" t="s">
        <v>85</v>
      </c>
      <c r="G682" s="7"/>
    </row>
    <row r="683" spans="1:7">
      <c r="A683" s="14"/>
      <c r="B683" s="7" t="s">
        <v>573</v>
      </c>
      <c r="C683" s="7">
        <v>2024243303</v>
      </c>
      <c r="D683" s="7" t="s">
        <v>581</v>
      </c>
      <c r="E683" s="7" t="s">
        <v>33</v>
      </c>
      <c r="F683" s="7" t="s">
        <v>350</v>
      </c>
      <c r="G683" s="7">
        <v>18</v>
      </c>
    </row>
    <row r="684" spans="1:7">
      <c r="A684" s="14"/>
      <c r="B684" s="7" t="s">
        <v>573</v>
      </c>
      <c r="C684" s="7">
        <v>2024243303</v>
      </c>
      <c r="D684" s="7" t="s">
        <v>581</v>
      </c>
      <c r="E684" s="7" t="s">
        <v>33</v>
      </c>
      <c r="F684" s="7" t="s">
        <v>351</v>
      </c>
      <c r="G684" s="7"/>
    </row>
    <row r="685" spans="1:7">
      <c r="A685" s="14"/>
      <c r="B685" s="7" t="s">
        <v>573</v>
      </c>
      <c r="C685" s="7">
        <v>2024243304</v>
      </c>
      <c r="D685" s="7" t="s">
        <v>582</v>
      </c>
      <c r="E685" s="7" t="s">
        <v>33</v>
      </c>
      <c r="F685" s="7" t="s">
        <v>350</v>
      </c>
      <c r="G685" s="7">
        <v>18</v>
      </c>
    </row>
    <row r="686" spans="1:7">
      <c r="A686" s="14"/>
      <c r="B686" s="7" t="s">
        <v>573</v>
      </c>
      <c r="C686" s="7">
        <v>2024243304</v>
      </c>
      <c r="D686" s="7" t="s">
        <v>582</v>
      </c>
      <c r="E686" s="7" t="s">
        <v>33</v>
      </c>
      <c r="F686" s="7" t="s">
        <v>351</v>
      </c>
      <c r="G686" s="7"/>
    </row>
    <row r="687" spans="1:7">
      <c r="A687" s="14"/>
      <c r="B687" s="7" t="s">
        <v>573</v>
      </c>
      <c r="C687" s="7">
        <v>2024243305</v>
      </c>
      <c r="D687" s="7" t="s">
        <v>583</v>
      </c>
      <c r="E687" s="7" t="s">
        <v>33</v>
      </c>
      <c r="F687" s="7" t="s">
        <v>350</v>
      </c>
      <c r="G687" s="7">
        <v>18</v>
      </c>
    </row>
    <row r="688" spans="1:7">
      <c r="A688" s="14"/>
      <c r="B688" s="7" t="s">
        <v>573</v>
      </c>
      <c r="C688" s="7">
        <v>2024243305</v>
      </c>
      <c r="D688" s="7" t="s">
        <v>583</v>
      </c>
      <c r="E688" s="7" t="s">
        <v>33</v>
      </c>
      <c r="F688" s="7" t="s">
        <v>351</v>
      </c>
      <c r="G688" s="7"/>
    </row>
    <row r="689" spans="1:7">
      <c r="A689" s="14"/>
      <c r="B689" s="7" t="s">
        <v>573</v>
      </c>
      <c r="C689" s="7">
        <v>2024243307</v>
      </c>
      <c r="D689" s="7" t="s">
        <v>584</v>
      </c>
      <c r="E689" s="7" t="s">
        <v>33</v>
      </c>
      <c r="F689" s="7" t="s">
        <v>350</v>
      </c>
      <c r="G689" s="7">
        <v>18</v>
      </c>
    </row>
    <row r="690" spans="1:7">
      <c r="A690" s="14"/>
      <c r="B690" s="7" t="s">
        <v>573</v>
      </c>
      <c r="C690" s="7">
        <v>2024243307</v>
      </c>
      <c r="D690" s="7" t="s">
        <v>584</v>
      </c>
      <c r="E690" s="7" t="s">
        <v>33</v>
      </c>
      <c r="F690" s="7" t="s">
        <v>351</v>
      </c>
      <c r="G690" s="7"/>
    </row>
    <row r="691" spans="1:7">
      <c r="A691" s="14"/>
      <c r="B691" s="7" t="s">
        <v>573</v>
      </c>
      <c r="C691" s="7">
        <v>2024243308</v>
      </c>
      <c r="D691" s="7" t="s">
        <v>585</v>
      </c>
      <c r="E691" s="7" t="s">
        <v>33</v>
      </c>
      <c r="F691" s="7" t="s">
        <v>350</v>
      </c>
      <c r="G691" s="7">
        <v>18</v>
      </c>
    </row>
    <row r="692" spans="1:7">
      <c r="A692" s="14"/>
      <c r="B692" s="7" t="s">
        <v>573</v>
      </c>
      <c r="C692" s="7">
        <v>2024243308</v>
      </c>
      <c r="D692" s="7" t="s">
        <v>585</v>
      </c>
      <c r="E692" s="7" t="s">
        <v>33</v>
      </c>
      <c r="F692" s="7" t="s">
        <v>351</v>
      </c>
      <c r="G692" s="7"/>
    </row>
    <row r="693" spans="1:7">
      <c r="A693" s="14"/>
      <c r="B693" s="7" t="s">
        <v>573</v>
      </c>
      <c r="C693" s="7">
        <v>2024243309</v>
      </c>
      <c r="D693" s="7" t="s">
        <v>586</v>
      </c>
      <c r="E693" s="7" t="s">
        <v>33</v>
      </c>
      <c r="F693" s="7" t="s">
        <v>350</v>
      </c>
      <c r="G693" s="7">
        <v>18</v>
      </c>
    </row>
    <row r="694" spans="1:7">
      <c r="A694" s="14"/>
      <c r="B694" s="7" t="s">
        <v>573</v>
      </c>
      <c r="C694" s="7">
        <v>2024243309</v>
      </c>
      <c r="D694" s="7" t="s">
        <v>586</v>
      </c>
      <c r="E694" s="7" t="s">
        <v>33</v>
      </c>
      <c r="F694" s="7" t="s">
        <v>351</v>
      </c>
      <c r="G694" s="7"/>
    </row>
    <row r="695" spans="1:7">
      <c r="A695" s="14"/>
      <c r="B695" s="7" t="s">
        <v>573</v>
      </c>
      <c r="C695" s="7">
        <v>2024243310</v>
      </c>
      <c r="D695" s="7" t="s">
        <v>587</v>
      </c>
      <c r="E695" s="7" t="s">
        <v>33</v>
      </c>
      <c r="F695" s="7" t="s">
        <v>350</v>
      </c>
      <c r="G695" s="7">
        <v>18</v>
      </c>
    </row>
    <row r="696" spans="1:7">
      <c r="A696" s="14"/>
      <c r="B696" s="7" t="s">
        <v>573</v>
      </c>
      <c r="C696" s="7">
        <v>2024243310</v>
      </c>
      <c r="D696" s="7" t="s">
        <v>587</v>
      </c>
      <c r="E696" s="7" t="s">
        <v>33</v>
      </c>
      <c r="F696" s="7" t="s">
        <v>351</v>
      </c>
      <c r="G696" s="7"/>
    </row>
    <row r="697" spans="1:7">
      <c r="A697" s="14"/>
      <c r="B697" s="7" t="s">
        <v>573</v>
      </c>
      <c r="C697" s="7">
        <v>2024243314</v>
      </c>
      <c r="D697" s="7" t="s">
        <v>588</v>
      </c>
      <c r="E697" s="7" t="s">
        <v>33</v>
      </c>
      <c r="F697" s="7" t="s">
        <v>350</v>
      </c>
      <c r="G697" s="7">
        <v>18</v>
      </c>
    </row>
    <row r="698" spans="1:7">
      <c r="A698" s="14"/>
      <c r="B698" s="7" t="s">
        <v>573</v>
      </c>
      <c r="C698" s="7">
        <v>2024243314</v>
      </c>
      <c r="D698" s="7" t="s">
        <v>588</v>
      </c>
      <c r="E698" s="7" t="s">
        <v>33</v>
      </c>
      <c r="F698" s="7" t="s">
        <v>351</v>
      </c>
      <c r="G698" s="7"/>
    </row>
    <row r="699" spans="1:7">
      <c r="A699" s="14"/>
      <c r="B699" s="7" t="s">
        <v>573</v>
      </c>
      <c r="C699" s="7">
        <v>2024243315</v>
      </c>
      <c r="D699" s="7" t="s">
        <v>589</v>
      </c>
      <c r="E699" s="7" t="s">
        <v>33</v>
      </c>
      <c r="F699" s="7" t="s">
        <v>350</v>
      </c>
      <c r="G699" s="7">
        <v>18</v>
      </c>
    </row>
    <row r="700" spans="1:7">
      <c r="A700" s="14"/>
      <c r="B700" s="7" t="s">
        <v>573</v>
      </c>
      <c r="C700" s="7">
        <v>2024243315</v>
      </c>
      <c r="D700" s="7" t="s">
        <v>589</v>
      </c>
      <c r="E700" s="7" t="s">
        <v>33</v>
      </c>
      <c r="F700" s="7" t="s">
        <v>351</v>
      </c>
      <c r="G700" s="7"/>
    </row>
    <row r="701" spans="1:7">
      <c r="A701" s="14"/>
      <c r="B701" s="7" t="s">
        <v>573</v>
      </c>
      <c r="C701" s="7">
        <v>2024243316</v>
      </c>
      <c r="D701" s="7" t="s">
        <v>590</v>
      </c>
      <c r="E701" s="7" t="s">
        <v>33</v>
      </c>
      <c r="F701" s="7" t="s">
        <v>350</v>
      </c>
      <c r="G701" s="7">
        <v>18</v>
      </c>
    </row>
    <row r="702" spans="1:7">
      <c r="A702" s="14"/>
      <c r="B702" s="7" t="s">
        <v>573</v>
      </c>
      <c r="C702" s="7">
        <v>2024243316</v>
      </c>
      <c r="D702" s="7" t="s">
        <v>590</v>
      </c>
      <c r="E702" s="7" t="s">
        <v>33</v>
      </c>
      <c r="F702" s="7" t="s">
        <v>351</v>
      </c>
      <c r="G702" s="7"/>
    </row>
    <row r="703" spans="1:7">
      <c r="A703" s="14"/>
      <c r="B703" s="7" t="s">
        <v>573</v>
      </c>
      <c r="C703" s="7">
        <v>2024243317</v>
      </c>
      <c r="D703" s="7" t="s">
        <v>591</v>
      </c>
      <c r="E703" s="7" t="s">
        <v>33</v>
      </c>
      <c r="F703" s="7" t="s">
        <v>350</v>
      </c>
      <c r="G703" s="7">
        <v>18</v>
      </c>
    </row>
    <row r="704" spans="1:7">
      <c r="A704" s="14"/>
      <c r="B704" s="7" t="s">
        <v>573</v>
      </c>
      <c r="C704" s="7">
        <v>2024243317</v>
      </c>
      <c r="D704" s="7" t="s">
        <v>591</v>
      </c>
      <c r="E704" s="7" t="s">
        <v>33</v>
      </c>
      <c r="F704" s="7" t="s">
        <v>351</v>
      </c>
      <c r="G704" s="7"/>
    </row>
    <row r="705" spans="1:7">
      <c r="A705" s="14"/>
      <c r="B705" s="7" t="s">
        <v>573</v>
      </c>
      <c r="C705" s="7">
        <v>2024243318</v>
      </c>
      <c r="D705" s="7" t="s">
        <v>592</v>
      </c>
      <c r="E705" s="7" t="s">
        <v>33</v>
      </c>
      <c r="F705" s="7" t="s">
        <v>350</v>
      </c>
      <c r="G705" s="7">
        <v>18</v>
      </c>
    </row>
    <row r="706" spans="1:7">
      <c r="A706" s="14"/>
      <c r="B706" s="7" t="s">
        <v>573</v>
      </c>
      <c r="C706" s="7">
        <v>2024243318</v>
      </c>
      <c r="D706" s="7" t="s">
        <v>592</v>
      </c>
      <c r="E706" s="7" t="s">
        <v>33</v>
      </c>
      <c r="F706" s="7" t="s">
        <v>351</v>
      </c>
      <c r="G706" s="7"/>
    </row>
    <row r="707" spans="1:7">
      <c r="A707" s="14"/>
      <c r="B707" s="7" t="s">
        <v>573</v>
      </c>
      <c r="C707" s="7">
        <v>2024243319</v>
      </c>
      <c r="D707" s="7" t="s">
        <v>593</v>
      </c>
      <c r="E707" s="7" t="s">
        <v>33</v>
      </c>
      <c r="F707" s="7" t="s">
        <v>350</v>
      </c>
      <c r="G707" s="7">
        <v>18</v>
      </c>
    </row>
    <row r="708" spans="1:7">
      <c r="A708" s="14"/>
      <c r="B708" s="7" t="s">
        <v>573</v>
      </c>
      <c r="C708" s="7">
        <v>2024243319</v>
      </c>
      <c r="D708" s="7" t="s">
        <v>593</v>
      </c>
      <c r="E708" s="7" t="s">
        <v>33</v>
      </c>
      <c r="F708" s="7" t="s">
        <v>351</v>
      </c>
      <c r="G708" s="7"/>
    </row>
    <row r="709" spans="1:7">
      <c r="A709" s="14"/>
      <c r="B709" s="7" t="s">
        <v>573</v>
      </c>
      <c r="C709" s="7">
        <v>2024243320</v>
      </c>
      <c r="D709" s="7" t="s">
        <v>594</v>
      </c>
      <c r="E709" s="7" t="s">
        <v>33</v>
      </c>
      <c r="F709" s="7" t="s">
        <v>350</v>
      </c>
      <c r="G709" s="7">
        <v>18</v>
      </c>
    </row>
    <row r="710" spans="1:7">
      <c r="A710" s="14"/>
      <c r="B710" s="7" t="s">
        <v>573</v>
      </c>
      <c r="C710" s="7">
        <v>2024243320</v>
      </c>
      <c r="D710" s="7" t="s">
        <v>594</v>
      </c>
      <c r="E710" s="7" t="s">
        <v>33</v>
      </c>
      <c r="F710" s="7" t="s">
        <v>351</v>
      </c>
      <c r="G710" s="7"/>
    </row>
    <row r="711" spans="1:7">
      <c r="A711" s="14"/>
      <c r="B711" s="7" t="s">
        <v>573</v>
      </c>
      <c r="C711" s="7">
        <v>2024243323</v>
      </c>
      <c r="D711" s="7" t="s">
        <v>595</v>
      </c>
      <c r="E711" s="7" t="s">
        <v>33</v>
      </c>
      <c r="F711" s="7" t="s">
        <v>350</v>
      </c>
      <c r="G711" s="7">
        <v>18</v>
      </c>
    </row>
    <row r="712" spans="1:7">
      <c r="A712" s="14"/>
      <c r="B712" s="7" t="s">
        <v>573</v>
      </c>
      <c r="C712" s="7">
        <v>2024243323</v>
      </c>
      <c r="D712" s="7" t="s">
        <v>595</v>
      </c>
      <c r="E712" s="7" t="s">
        <v>33</v>
      </c>
      <c r="F712" s="7" t="s">
        <v>351</v>
      </c>
      <c r="G712" s="7"/>
    </row>
    <row r="713" spans="1:7">
      <c r="A713" s="14"/>
      <c r="B713" s="7" t="s">
        <v>573</v>
      </c>
      <c r="C713" s="7">
        <v>2024243324</v>
      </c>
      <c r="D713" s="7" t="s">
        <v>596</v>
      </c>
      <c r="E713" s="7" t="s">
        <v>33</v>
      </c>
      <c r="F713" s="7" t="s">
        <v>350</v>
      </c>
      <c r="G713" s="7">
        <v>18</v>
      </c>
    </row>
    <row r="714" spans="1:7">
      <c r="A714" s="14"/>
      <c r="B714" s="7" t="s">
        <v>573</v>
      </c>
      <c r="C714" s="7">
        <v>2024243324</v>
      </c>
      <c r="D714" s="7" t="s">
        <v>596</v>
      </c>
      <c r="E714" s="7" t="s">
        <v>33</v>
      </c>
      <c r="F714" s="7" t="s">
        <v>351</v>
      </c>
      <c r="G714" s="7"/>
    </row>
    <row r="715" spans="1:7">
      <c r="A715" s="14"/>
      <c r="B715" s="7" t="s">
        <v>573</v>
      </c>
      <c r="C715" s="7">
        <v>2024243326</v>
      </c>
      <c r="D715" s="7" t="s">
        <v>597</v>
      </c>
      <c r="E715" s="7" t="s">
        <v>33</v>
      </c>
      <c r="F715" s="7" t="s">
        <v>350</v>
      </c>
      <c r="G715" s="7">
        <v>18</v>
      </c>
    </row>
    <row r="716" spans="1:7">
      <c r="A716" s="14"/>
      <c r="B716" s="7" t="s">
        <v>573</v>
      </c>
      <c r="C716" s="7">
        <v>2024243326</v>
      </c>
      <c r="D716" s="7" t="s">
        <v>597</v>
      </c>
      <c r="E716" s="7" t="s">
        <v>33</v>
      </c>
      <c r="F716" s="7" t="s">
        <v>351</v>
      </c>
      <c r="G716" s="7"/>
    </row>
    <row r="717" spans="1:7">
      <c r="A717" s="14"/>
      <c r="B717" s="7" t="s">
        <v>573</v>
      </c>
      <c r="C717" s="7">
        <v>2024243328</v>
      </c>
      <c r="D717" s="7" t="s">
        <v>598</v>
      </c>
      <c r="E717" s="7" t="s">
        <v>33</v>
      </c>
      <c r="F717" s="7" t="s">
        <v>350</v>
      </c>
      <c r="G717" s="7">
        <v>18</v>
      </c>
    </row>
    <row r="718" spans="1:7">
      <c r="A718" s="14"/>
      <c r="B718" s="7" t="s">
        <v>573</v>
      </c>
      <c r="C718" s="7">
        <v>2024243328</v>
      </c>
      <c r="D718" s="7" t="s">
        <v>598</v>
      </c>
      <c r="E718" s="7" t="s">
        <v>33</v>
      </c>
      <c r="F718" s="7" t="s">
        <v>351</v>
      </c>
      <c r="G718" s="7"/>
    </row>
    <row r="719" spans="1:7">
      <c r="A719" s="14"/>
      <c r="B719" s="7" t="s">
        <v>599</v>
      </c>
      <c r="C719" s="7">
        <v>2024243429</v>
      </c>
      <c r="D719" s="7" t="s">
        <v>600</v>
      </c>
      <c r="E719" s="7" t="s">
        <v>33</v>
      </c>
      <c r="F719" s="138" t="s">
        <v>601</v>
      </c>
      <c r="G719" s="7">
        <v>4</v>
      </c>
    </row>
    <row r="720" spans="1:7">
      <c r="A720" s="14"/>
      <c r="B720" s="7" t="s">
        <v>599</v>
      </c>
      <c r="C720" s="7">
        <v>2024243410</v>
      </c>
      <c r="D720" s="7" t="s">
        <v>602</v>
      </c>
      <c r="E720" s="7" t="s">
        <v>33</v>
      </c>
      <c r="F720" s="138" t="s">
        <v>350</v>
      </c>
      <c r="G720" s="7">
        <v>13</v>
      </c>
    </row>
    <row r="721" spans="1:7">
      <c r="A721" s="14"/>
      <c r="B721" s="7" t="s">
        <v>599</v>
      </c>
      <c r="C721" s="7">
        <v>2024243410</v>
      </c>
      <c r="D721" s="7" t="s">
        <v>602</v>
      </c>
      <c r="E721" s="7" t="s">
        <v>33</v>
      </c>
      <c r="F721" s="7" t="s">
        <v>375</v>
      </c>
      <c r="G721" s="7"/>
    </row>
    <row r="722" spans="1:7">
      <c r="A722" s="14"/>
      <c r="B722" s="7" t="s">
        <v>599</v>
      </c>
      <c r="C722" s="7">
        <v>2024243404</v>
      </c>
      <c r="D722" s="7" t="s">
        <v>603</v>
      </c>
      <c r="E722" s="7" t="s">
        <v>33</v>
      </c>
      <c r="F722" s="138" t="s">
        <v>350</v>
      </c>
      <c r="G722" s="7">
        <v>13</v>
      </c>
    </row>
    <row r="723" spans="1:7">
      <c r="A723" s="14"/>
      <c r="B723" s="7" t="s">
        <v>599</v>
      </c>
      <c r="C723" s="7">
        <v>2024243404</v>
      </c>
      <c r="D723" s="7" t="s">
        <v>603</v>
      </c>
      <c r="E723" s="7" t="s">
        <v>33</v>
      </c>
      <c r="F723" s="7" t="s">
        <v>375</v>
      </c>
      <c r="G723" s="7"/>
    </row>
    <row r="724" spans="1:7">
      <c r="A724" s="14"/>
      <c r="B724" s="7" t="s">
        <v>599</v>
      </c>
      <c r="C724" s="7">
        <v>2024243427</v>
      </c>
      <c r="D724" s="7" t="s">
        <v>604</v>
      </c>
      <c r="E724" s="7" t="s">
        <v>33</v>
      </c>
      <c r="F724" s="152" t="s">
        <v>350</v>
      </c>
      <c r="G724" s="7">
        <v>9</v>
      </c>
    </row>
    <row r="725" spans="1:7">
      <c r="A725" s="14"/>
      <c r="B725" s="7" t="s">
        <v>599</v>
      </c>
      <c r="C725" s="7">
        <v>2024243402</v>
      </c>
      <c r="D725" s="7" t="s">
        <v>605</v>
      </c>
      <c r="E725" s="7" t="s">
        <v>33</v>
      </c>
      <c r="F725" s="7" t="s">
        <v>350</v>
      </c>
      <c r="G725" s="7">
        <v>18</v>
      </c>
    </row>
    <row r="726" spans="1:7">
      <c r="A726" s="14"/>
      <c r="B726" s="7" t="s">
        <v>599</v>
      </c>
      <c r="C726" s="7">
        <v>2024243402</v>
      </c>
      <c r="D726" s="7" t="s">
        <v>605</v>
      </c>
      <c r="E726" s="7" t="s">
        <v>33</v>
      </c>
      <c r="F726" s="7" t="s">
        <v>351</v>
      </c>
      <c r="G726" s="7"/>
    </row>
    <row r="727" spans="1:7">
      <c r="A727" s="14"/>
      <c r="B727" s="7" t="s">
        <v>599</v>
      </c>
      <c r="C727" s="7">
        <v>2024243403</v>
      </c>
      <c r="D727" s="7" t="s">
        <v>606</v>
      </c>
      <c r="E727" s="7" t="s">
        <v>33</v>
      </c>
      <c r="F727" s="7" t="s">
        <v>350</v>
      </c>
      <c r="G727" s="7">
        <v>18</v>
      </c>
    </row>
    <row r="728" spans="1:7">
      <c r="A728" s="14"/>
      <c r="B728" s="7" t="s">
        <v>599</v>
      </c>
      <c r="C728" s="7">
        <v>2024243403</v>
      </c>
      <c r="D728" s="7" t="s">
        <v>606</v>
      </c>
      <c r="E728" s="7" t="s">
        <v>33</v>
      </c>
      <c r="F728" s="7" t="s">
        <v>351</v>
      </c>
      <c r="G728" s="7"/>
    </row>
    <row r="729" spans="1:7">
      <c r="A729" s="14"/>
      <c r="B729" s="7" t="s">
        <v>599</v>
      </c>
      <c r="C729" s="7">
        <v>2024243405</v>
      </c>
      <c r="D729" s="7" t="s">
        <v>607</v>
      </c>
      <c r="E729" s="7" t="s">
        <v>33</v>
      </c>
      <c r="F729" s="7" t="s">
        <v>350</v>
      </c>
      <c r="G729" s="7">
        <v>18</v>
      </c>
    </row>
    <row r="730" spans="1:7">
      <c r="A730" s="14"/>
      <c r="B730" s="7" t="s">
        <v>599</v>
      </c>
      <c r="C730" s="7">
        <v>2024243405</v>
      </c>
      <c r="D730" s="7" t="s">
        <v>607</v>
      </c>
      <c r="E730" s="7" t="s">
        <v>33</v>
      </c>
      <c r="F730" s="7" t="s">
        <v>351</v>
      </c>
      <c r="G730" s="7"/>
    </row>
    <row r="731" spans="1:7">
      <c r="A731" s="14"/>
      <c r="B731" s="7" t="s">
        <v>599</v>
      </c>
      <c r="C731" s="7">
        <v>2024243406</v>
      </c>
      <c r="D731" s="7" t="s">
        <v>608</v>
      </c>
      <c r="E731" s="7" t="s">
        <v>33</v>
      </c>
      <c r="F731" s="7" t="s">
        <v>350</v>
      </c>
      <c r="G731" s="7">
        <v>18</v>
      </c>
    </row>
    <row r="732" spans="1:7">
      <c r="A732" s="14"/>
      <c r="B732" s="7" t="s">
        <v>599</v>
      </c>
      <c r="C732" s="7">
        <v>2024243406</v>
      </c>
      <c r="D732" s="7" t="s">
        <v>608</v>
      </c>
      <c r="E732" s="7" t="s">
        <v>33</v>
      </c>
      <c r="F732" s="7" t="s">
        <v>351</v>
      </c>
      <c r="G732" s="7"/>
    </row>
    <row r="733" spans="1:7">
      <c r="A733" s="14"/>
      <c r="B733" s="7" t="s">
        <v>599</v>
      </c>
      <c r="C733" s="7">
        <v>2024243407</v>
      </c>
      <c r="D733" s="7" t="s">
        <v>609</v>
      </c>
      <c r="E733" s="7" t="s">
        <v>33</v>
      </c>
      <c r="F733" s="7" t="s">
        <v>350</v>
      </c>
      <c r="G733" s="7">
        <v>18</v>
      </c>
    </row>
    <row r="734" spans="1:7">
      <c r="A734" s="14"/>
      <c r="B734" s="7" t="s">
        <v>599</v>
      </c>
      <c r="C734" s="7">
        <v>2024243407</v>
      </c>
      <c r="D734" s="7" t="s">
        <v>609</v>
      </c>
      <c r="E734" s="7" t="s">
        <v>33</v>
      </c>
      <c r="F734" s="7" t="s">
        <v>351</v>
      </c>
      <c r="G734" s="7"/>
    </row>
    <row r="735" spans="1:7">
      <c r="A735" s="14"/>
      <c r="B735" s="7" t="s">
        <v>599</v>
      </c>
      <c r="C735" s="7">
        <v>2024243408</v>
      </c>
      <c r="D735" s="7" t="s">
        <v>610</v>
      </c>
      <c r="E735" s="7" t="s">
        <v>33</v>
      </c>
      <c r="F735" s="7" t="s">
        <v>350</v>
      </c>
      <c r="G735" s="7">
        <v>18</v>
      </c>
    </row>
    <row r="736" spans="1:7">
      <c r="A736" s="14"/>
      <c r="B736" s="7" t="s">
        <v>599</v>
      </c>
      <c r="C736" s="7">
        <v>2024243408</v>
      </c>
      <c r="D736" s="7" t="s">
        <v>610</v>
      </c>
      <c r="E736" s="7" t="s">
        <v>33</v>
      </c>
      <c r="F736" s="7" t="s">
        <v>351</v>
      </c>
      <c r="G736" s="7"/>
    </row>
    <row r="737" spans="1:7">
      <c r="A737" s="14"/>
      <c r="B737" s="7" t="s">
        <v>599</v>
      </c>
      <c r="C737" s="7">
        <v>2024243409</v>
      </c>
      <c r="D737" s="7" t="s">
        <v>611</v>
      </c>
      <c r="E737" s="7" t="s">
        <v>33</v>
      </c>
      <c r="F737" s="7" t="s">
        <v>350</v>
      </c>
      <c r="G737" s="7">
        <v>18</v>
      </c>
    </row>
    <row r="738" spans="1:7">
      <c r="A738" s="14"/>
      <c r="B738" s="7" t="s">
        <v>599</v>
      </c>
      <c r="C738" s="7">
        <v>2024243409</v>
      </c>
      <c r="D738" s="7" t="s">
        <v>611</v>
      </c>
      <c r="E738" s="7" t="s">
        <v>33</v>
      </c>
      <c r="F738" s="7" t="s">
        <v>351</v>
      </c>
      <c r="G738" s="7"/>
    </row>
    <row r="739" spans="1:7">
      <c r="A739" s="14"/>
      <c r="B739" s="7" t="s">
        <v>599</v>
      </c>
      <c r="C739" s="7">
        <v>2024243411</v>
      </c>
      <c r="D739" s="7" t="s">
        <v>612</v>
      </c>
      <c r="E739" s="7" t="s">
        <v>33</v>
      </c>
      <c r="F739" s="7" t="s">
        <v>350</v>
      </c>
      <c r="G739" s="7">
        <v>18</v>
      </c>
    </row>
    <row r="740" spans="1:7">
      <c r="A740" s="14"/>
      <c r="B740" s="7" t="s">
        <v>599</v>
      </c>
      <c r="C740" s="7">
        <v>2024243411</v>
      </c>
      <c r="D740" s="7" t="s">
        <v>612</v>
      </c>
      <c r="E740" s="7" t="s">
        <v>33</v>
      </c>
      <c r="F740" s="7" t="s">
        <v>351</v>
      </c>
      <c r="G740" s="7"/>
    </row>
    <row r="741" spans="1:7">
      <c r="A741" s="14"/>
      <c r="B741" s="7" t="s">
        <v>599</v>
      </c>
      <c r="C741" s="7">
        <v>2024243412</v>
      </c>
      <c r="D741" s="7" t="s">
        <v>613</v>
      </c>
      <c r="E741" s="7" t="s">
        <v>33</v>
      </c>
      <c r="F741" s="7" t="s">
        <v>350</v>
      </c>
      <c r="G741" s="7">
        <v>18</v>
      </c>
    </row>
    <row r="742" spans="1:7">
      <c r="A742" s="14"/>
      <c r="B742" s="7" t="s">
        <v>599</v>
      </c>
      <c r="C742" s="7">
        <v>2024243412</v>
      </c>
      <c r="D742" s="7" t="s">
        <v>613</v>
      </c>
      <c r="E742" s="7" t="s">
        <v>33</v>
      </c>
      <c r="F742" s="7" t="s">
        <v>351</v>
      </c>
      <c r="G742" s="7"/>
    </row>
    <row r="743" spans="1:7">
      <c r="A743" s="14"/>
      <c r="B743" s="7" t="s">
        <v>599</v>
      </c>
      <c r="C743" s="7">
        <v>2024243414</v>
      </c>
      <c r="D743" s="7" t="s">
        <v>614</v>
      </c>
      <c r="E743" s="7" t="s">
        <v>33</v>
      </c>
      <c r="F743" s="7" t="s">
        <v>350</v>
      </c>
      <c r="G743" s="7">
        <v>18</v>
      </c>
    </row>
    <row r="744" spans="1:7">
      <c r="A744" s="14"/>
      <c r="B744" s="7" t="s">
        <v>599</v>
      </c>
      <c r="C744" s="7">
        <v>2024243414</v>
      </c>
      <c r="D744" s="7" t="s">
        <v>614</v>
      </c>
      <c r="E744" s="7" t="s">
        <v>33</v>
      </c>
      <c r="F744" s="7" t="s">
        <v>351</v>
      </c>
      <c r="G744" s="7"/>
    </row>
    <row r="745" spans="1:7">
      <c r="A745" s="14"/>
      <c r="B745" s="7" t="s">
        <v>599</v>
      </c>
      <c r="C745" s="7">
        <v>2024243415</v>
      </c>
      <c r="D745" s="7" t="s">
        <v>615</v>
      </c>
      <c r="E745" s="7" t="s">
        <v>33</v>
      </c>
      <c r="F745" s="7" t="s">
        <v>350</v>
      </c>
      <c r="G745" s="7">
        <v>18</v>
      </c>
    </row>
    <row r="746" spans="1:7">
      <c r="A746" s="14"/>
      <c r="B746" s="7" t="s">
        <v>599</v>
      </c>
      <c r="C746" s="7">
        <v>2024243415</v>
      </c>
      <c r="D746" s="7" t="s">
        <v>615</v>
      </c>
      <c r="E746" s="7" t="s">
        <v>33</v>
      </c>
      <c r="F746" s="7" t="s">
        <v>351</v>
      </c>
      <c r="G746" s="7"/>
    </row>
    <row r="747" spans="1:7">
      <c r="A747" s="14"/>
      <c r="B747" s="7" t="s">
        <v>599</v>
      </c>
      <c r="C747" s="7">
        <v>2024243419</v>
      </c>
      <c r="D747" s="7" t="s">
        <v>616</v>
      </c>
      <c r="E747" s="7" t="s">
        <v>33</v>
      </c>
      <c r="F747" s="7" t="s">
        <v>350</v>
      </c>
      <c r="G747" s="7">
        <v>18</v>
      </c>
    </row>
    <row r="748" spans="1:7">
      <c r="A748" s="14"/>
      <c r="B748" s="7" t="s">
        <v>599</v>
      </c>
      <c r="C748" s="7">
        <v>2024243419</v>
      </c>
      <c r="D748" s="7" t="s">
        <v>616</v>
      </c>
      <c r="E748" s="7" t="s">
        <v>33</v>
      </c>
      <c r="F748" s="7" t="s">
        <v>351</v>
      </c>
      <c r="G748" s="7"/>
    </row>
    <row r="749" spans="1:7">
      <c r="A749" s="14"/>
      <c r="B749" s="7" t="s">
        <v>599</v>
      </c>
      <c r="C749" s="7">
        <v>2024243422</v>
      </c>
      <c r="D749" s="7" t="s">
        <v>617</v>
      </c>
      <c r="E749" s="7" t="s">
        <v>33</v>
      </c>
      <c r="F749" s="7" t="s">
        <v>350</v>
      </c>
      <c r="G749" s="7">
        <v>18</v>
      </c>
    </row>
    <row r="750" spans="1:7">
      <c r="A750" s="14"/>
      <c r="B750" s="7" t="s">
        <v>599</v>
      </c>
      <c r="C750" s="7">
        <v>2054243422</v>
      </c>
      <c r="D750" s="7" t="s">
        <v>617</v>
      </c>
      <c r="E750" s="7" t="s">
        <v>33</v>
      </c>
      <c r="F750" s="7" t="s">
        <v>351</v>
      </c>
      <c r="G750" s="7"/>
    </row>
    <row r="751" spans="1:7">
      <c r="A751" s="14"/>
      <c r="B751" s="7" t="s">
        <v>599</v>
      </c>
      <c r="C751" s="7">
        <v>2024243423</v>
      </c>
      <c r="D751" s="7" t="s">
        <v>618</v>
      </c>
      <c r="E751" s="7" t="s">
        <v>33</v>
      </c>
      <c r="F751" s="7" t="s">
        <v>350</v>
      </c>
      <c r="G751" s="7">
        <v>18</v>
      </c>
    </row>
    <row r="752" spans="1:7">
      <c r="A752" s="14"/>
      <c r="B752" s="7" t="s">
        <v>599</v>
      </c>
      <c r="C752" s="7">
        <v>2024243423</v>
      </c>
      <c r="D752" s="7" t="s">
        <v>618</v>
      </c>
      <c r="E752" s="7" t="s">
        <v>33</v>
      </c>
      <c r="F752" s="7" t="s">
        <v>351</v>
      </c>
      <c r="G752" s="7"/>
    </row>
    <row r="753" spans="1:7">
      <c r="A753" s="14"/>
      <c r="B753" s="7" t="s">
        <v>599</v>
      </c>
      <c r="C753" s="7">
        <v>2024243426</v>
      </c>
      <c r="D753" s="7" t="s">
        <v>619</v>
      </c>
      <c r="E753" s="7" t="s">
        <v>33</v>
      </c>
      <c r="F753" s="7" t="s">
        <v>350</v>
      </c>
      <c r="G753" s="7">
        <v>18</v>
      </c>
    </row>
    <row r="754" spans="1:7">
      <c r="A754" s="14"/>
      <c r="B754" s="7" t="s">
        <v>599</v>
      </c>
      <c r="C754" s="7">
        <v>2024243426</v>
      </c>
      <c r="D754" s="7" t="s">
        <v>619</v>
      </c>
      <c r="E754" s="7" t="s">
        <v>33</v>
      </c>
      <c r="F754" s="7" t="s">
        <v>351</v>
      </c>
      <c r="G754" s="7"/>
    </row>
    <row r="755" spans="1:7">
      <c r="A755" s="14"/>
      <c r="B755" s="7" t="s">
        <v>599</v>
      </c>
      <c r="C755" s="7">
        <v>2024243431</v>
      </c>
      <c r="D755" s="7" t="s">
        <v>620</v>
      </c>
      <c r="E755" s="7" t="s">
        <v>33</v>
      </c>
      <c r="F755" s="7" t="s">
        <v>350</v>
      </c>
      <c r="G755" s="7">
        <v>18</v>
      </c>
    </row>
    <row r="756" spans="1:7">
      <c r="A756" s="14"/>
      <c r="B756" s="7" t="s">
        <v>599</v>
      </c>
      <c r="C756" s="7">
        <v>2024243431</v>
      </c>
      <c r="D756" s="7" t="s">
        <v>620</v>
      </c>
      <c r="E756" s="7" t="s">
        <v>33</v>
      </c>
      <c r="F756" s="7" t="s">
        <v>351</v>
      </c>
      <c r="G756" s="7"/>
    </row>
    <row r="757" spans="1:7">
      <c r="A757" s="14"/>
      <c r="B757" s="7" t="s">
        <v>599</v>
      </c>
      <c r="C757" s="7">
        <v>2024243432</v>
      </c>
      <c r="D757" s="7" t="s">
        <v>621</v>
      </c>
      <c r="E757" s="7" t="s">
        <v>33</v>
      </c>
      <c r="F757" s="7" t="s">
        <v>350</v>
      </c>
      <c r="G757" s="7">
        <v>18</v>
      </c>
    </row>
    <row r="758" spans="1:7">
      <c r="A758" s="14"/>
      <c r="B758" s="7" t="s">
        <v>599</v>
      </c>
      <c r="C758" s="7">
        <v>2024243432</v>
      </c>
      <c r="D758" s="7" t="s">
        <v>621</v>
      </c>
      <c r="E758" s="7" t="s">
        <v>33</v>
      </c>
      <c r="F758" s="7" t="s">
        <v>351</v>
      </c>
      <c r="G758" s="7"/>
    </row>
    <row r="759" spans="1:7">
      <c r="A759" s="14"/>
      <c r="B759" s="7" t="s">
        <v>622</v>
      </c>
      <c r="C759" s="7">
        <v>2024243720</v>
      </c>
      <c r="D759" s="7" t="s">
        <v>623</v>
      </c>
      <c r="E759" s="7" t="s">
        <v>33</v>
      </c>
      <c r="F759" s="7" t="s">
        <v>351</v>
      </c>
      <c r="G759" s="7">
        <v>9</v>
      </c>
    </row>
    <row r="760" spans="1:7">
      <c r="A760" s="14"/>
      <c r="B760" s="7" t="s">
        <v>622</v>
      </c>
      <c r="C760" s="7">
        <v>2024243714</v>
      </c>
      <c r="D760" s="7" t="s">
        <v>624</v>
      </c>
      <c r="E760" s="7" t="s">
        <v>33</v>
      </c>
      <c r="F760" s="7" t="s">
        <v>350</v>
      </c>
      <c r="G760" s="7">
        <v>18</v>
      </c>
    </row>
    <row r="761" spans="1:7">
      <c r="A761" s="14"/>
      <c r="B761" s="7" t="s">
        <v>622</v>
      </c>
      <c r="C761" s="7">
        <v>2024243714</v>
      </c>
      <c r="D761" s="7" t="s">
        <v>624</v>
      </c>
      <c r="E761" s="7" t="s">
        <v>33</v>
      </c>
      <c r="F761" s="7" t="s">
        <v>351</v>
      </c>
      <c r="G761" s="7"/>
    </row>
    <row r="762" spans="1:7">
      <c r="A762" s="14"/>
      <c r="B762" s="7" t="s">
        <v>622</v>
      </c>
      <c r="C762" s="7">
        <v>2024243715</v>
      </c>
      <c r="D762" s="7" t="s">
        <v>625</v>
      </c>
      <c r="E762" s="7" t="s">
        <v>33</v>
      </c>
      <c r="F762" s="7" t="s">
        <v>350</v>
      </c>
      <c r="G762" s="7">
        <v>18</v>
      </c>
    </row>
    <row r="763" spans="1:7">
      <c r="A763" s="14"/>
      <c r="B763" s="7" t="s">
        <v>622</v>
      </c>
      <c r="C763" s="7">
        <v>2024243715</v>
      </c>
      <c r="D763" s="7" t="s">
        <v>625</v>
      </c>
      <c r="E763" s="7" t="s">
        <v>33</v>
      </c>
      <c r="F763" s="7" t="s">
        <v>351</v>
      </c>
      <c r="G763" s="7"/>
    </row>
    <row r="764" spans="1:7">
      <c r="A764" s="14"/>
      <c r="B764" s="7" t="s">
        <v>622</v>
      </c>
      <c r="C764" s="7">
        <v>2024243712</v>
      </c>
      <c r="D764" s="7" t="s">
        <v>626</v>
      </c>
      <c r="E764" s="7" t="s">
        <v>33</v>
      </c>
      <c r="F764" s="7" t="s">
        <v>350</v>
      </c>
      <c r="G764" s="7">
        <v>18</v>
      </c>
    </row>
    <row r="765" spans="1:7">
      <c r="A765" s="14"/>
      <c r="B765" s="7" t="s">
        <v>622</v>
      </c>
      <c r="C765" s="7">
        <v>2024243712</v>
      </c>
      <c r="D765" s="7" t="s">
        <v>626</v>
      </c>
      <c r="E765" s="7" t="s">
        <v>33</v>
      </c>
      <c r="F765" s="7" t="s">
        <v>351</v>
      </c>
      <c r="G765" s="7"/>
    </row>
    <row r="766" spans="1:7">
      <c r="A766" s="14"/>
      <c r="B766" s="7" t="s">
        <v>622</v>
      </c>
      <c r="C766" s="7">
        <v>2024243713</v>
      </c>
      <c r="D766" s="7" t="s">
        <v>627</v>
      </c>
      <c r="E766" s="7" t="s">
        <v>33</v>
      </c>
      <c r="F766" s="7" t="s">
        <v>350</v>
      </c>
      <c r="G766" s="7">
        <v>18</v>
      </c>
    </row>
    <row r="767" spans="1:7">
      <c r="A767" s="14"/>
      <c r="B767" s="7" t="s">
        <v>622</v>
      </c>
      <c r="C767" s="7">
        <v>2024243713</v>
      </c>
      <c r="D767" s="7" t="s">
        <v>627</v>
      </c>
      <c r="E767" s="7" t="s">
        <v>33</v>
      </c>
      <c r="F767" s="7" t="s">
        <v>351</v>
      </c>
      <c r="G767" s="7"/>
    </row>
    <row r="768" spans="1:7">
      <c r="A768" s="14"/>
      <c r="B768" s="7" t="s">
        <v>622</v>
      </c>
      <c r="C768" s="7">
        <v>2024243723</v>
      </c>
      <c r="D768" s="7" t="s">
        <v>628</v>
      </c>
      <c r="E768" s="7" t="s">
        <v>33</v>
      </c>
      <c r="F768" s="7" t="s">
        <v>350</v>
      </c>
      <c r="G768" s="7">
        <v>18</v>
      </c>
    </row>
    <row r="769" spans="1:7">
      <c r="A769" s="14"/>
      <c r="B769" s="7" t="s">
        <v>622</v>
      </c>
      <c r="C769" s="7">
        <v>2024243723</v>
      </c>
      <c r="D769" s="7" t="s">
        <v>628</v>
      </c>
      <c r="E769" s="7" t="s">
        <v>33</v>
      </c>
      <c r="F769" s="7" t="s">
        <v>351</v>
      </c>
      <c r="G769" s="7"/>
    </row>
    <row r="770" spans="1:7">
      <c r="A770" s="14"/>
      <c r="B770" s="7" t="s">
        <v>622</v>
      </c>
      <c r="C770" s="7">
        <v>2024243705</v>
      </c>
      <c r="D770" s="7" t="s">
        <v>629</v>
      </c>
      <c r="E770" s="7" t="s">
        <v>33</v>
      </c>
      <c r="F770" s="7" t="s">
        <v>350</v>
      </c>
      <c r="G770" s="7">
        <v>18</v>
      </c>
    </row>
    <row r="771" spans="1:7">
      <c r="A771" s="14"/>
      <c r="B771" s="7" t="s">
        <v>622</v>
      </c>
      <c r="C771" s="7">
        <v>2424243705</v>
      </c>
      <c r="D771" s="7" t="s">
        <v>629</v>
      </c>
      <c r="E771" s="7" t="s">
        <v>33</v>
      </c>
      <c r="F771" s="7" t="s">
        <v>351</v>
      </c>
      <c r="G771" s="7"/>
    </row>
    <row r="772" spans="1:7">
      <c r="A772" s="14"/>
      <c r="B772" s="7" t="s">
        <v>622</v>
      </c>
      <c r="C772" s="7">
        <v>2024243721</v>
      </c>
      <c r="D772" s="7" t="s">
        <v>630</v>
      </c>
      <c r="E772" s="7" t="s">
        <v>33</v>
      </c>
      <c r="F772" s="7" t="s">
        <v>350</v>
      </c>
      <c r="G772" s="7">
        <v>18</v>
      </c>
    </row>
    <row r="773" spans="1:7">
      <c r="A773" s="14"/>
      <c r="B773" s="7" t="s">
        <v>622</v>
      </c>
      <c r="C773" s="7">
        <v>2024243721</v>
      </c>
      <c r="D773" s="7" t="s">
        <v>630</v>
      </c>
      <c r="E773" s="7" t="s">
        <v>33</v>
      </c>
      <c r="F773" s="7" t="s">
        <v>351</v>
      </c>
      <c r="G773" s="7"/>
    </row>
    <row r="774" spans="1:7">
      <c r="A774" s="14"/>
      <c r="B774" s="7" t="s">
        <v>622</v>
      </c>
      <c r="C774" s="7">
        <v>2024243704</v>
      </c>
      <c r="D774" s="7" t="s">
        <v>631</v>
      </c>
      <c r="E774" s="7" t="s">
        <v>33</v>
      </c>
      <c r="F774" s="7" t="s">
        <v>350</v>
      </c>
      <c r="G774" s="7">
        <v>18</v>
      </c>
    </row>
    <row r="775" spans="1:7">
      <c r="A775" s="14"/>
      <c r="B775" s="7" t="s">
        <v>622</v>
      </c>
      <c r="C775" s="7">
        <v>2024243704</v>
      </c>
      <c r="D775" s="7" t="s">
        <v>631</v>
      </c>
      <c r="E775" s="7" t="s">
        <v>33</v>
      </c>
      <c r="F775" s="7" t="s">
        <v>351</v>
      </c>
      <c r="G775" s="7"/>
    </row>
    <row r="776" spans="1:7">
      <c r="A776" s="14"/>
      <c r="B776" s="7" t="s">
        <v>622</v>
      </c>
      <c r="C776" s="7">
        <v>2024243717</v>
      </c>
      <c r="D776" s="7" t="s">
        <v>632</v>
      </c>
      <c r="E776" s="7" t="s">
        <v>33</v>
      </c>
      <c r="F776" s="7" t="s">
        <v>350</v>
      </c>
      <c r="G776" s="7">
        <v>18</v>
      </c>
    </row>
    <row r="777" spans="1:7">
      <c r="A777" s="14"/>
      <c r="B777" s="7" t="s">
        <v>622</v>
      </c>
      <c r="C777" s="7">
        <v>2024243717</v>
      </c>
      <c r="D777" s="7" t="s">
        <v>632</v>
      </c>
      <c r="E777" s="7" t="s">
        <v>33</v>
      </c>
      <c r="F777" s="7" t="s">
        <v>351</v>
      </c>
      <c r="G777" s="7"/>
    </row>
    <row r="778" spans="1:7">
      <c r="A778" s="14"/>
      <c r="B778" s="7" t="s">
        <v>622</v>
      </c>
      <c r="C778" s="7">
        <v>2024243701</v>
      </c>
      <c r="D778" s="7" t="s">
        <v>633</v>
      </c>
      <c r="E778" s="7" t="s">
        <v>33</v>
      </c>
      <c r="F778" s="7" t="s">
        <v>350</v>
      </c>
      <c r="G778" s="7">
        <v>18</v>
      </c>
    </row>
    <row r="779" spans="1:7">
      <c r="A779" s="14"/>
      <c r="B779" s="7" t="s">
        <v>622</v>
      </c>
      <c r="C779" s="7">
        <v>2024243701</v>
      </c>
      <c r="D779" s="7" t="s">
        <v>633</v>
      </c>
      <c r="E779" s="7" t="s">
        <v>33</v>
      </c>
      <c r="F779" s="7" t="s">
        <v>351</v>
      </c>
      <c r="G779" s="7"/>
    </row>
    <row r="780" spans="1:7">
      <c r="A780" s="14"/>
      <c r="B780" s="7" t="s">
        <v>622</v>
      </c>
      <c r="C780" s="7">
        <v>2024243703</v>
      </c>
      <c r="D780" s="7" t="s">
        <v>634</v>
      </c>
      <c r="E780" s="7" t="s">
        <v>33</v>
      </c>
      <c r="F780" s="7" t="s">
        <v>350</v>
      </c>
      <c r="G780" s="7">
        <v>18</v>
      </c>
    </row>
    <row r="781" spans="1:7">
      <c r="A781" s="14"/>
      <c r="B781" s="7" t="s">
        <v>622</v>
      </c>
      <c r="C781" s="7">
        <v>2024243703</v>
      </c>
      <c r="D781" s="7" t="s">
        <v>634</v>
      </c>
      <c r="E781" s="7" t="s">
        <v>33</v>
      </c>
      <c r="F781" s="7" t="s">
        <v>351</v>
      </c>
      <c r="G781" s="7"/>
    </row>
    <row r="782" spans="1:7">
      <c r="A782" s="14"/>
      <c r="B782" s="7" t="s">
        <v>635</v>
      </c>
      <c r="C782" s="7">
        <v>2024243802</v>
      </c>
      <c r="D782" s="7" t="s">
        <v>636</v>
      </c>
      <c r="E782" s="7" t="s">
        <v>95</v>
      </c>
      <c r="F782" s="7" t="s">
        <v>67</v>
      </c>
      <c r="G782" s="7">
        <v>2</v>
      </c>
    </row>
    <row r="783" spans="1:7">
      <c r="A783" s="14"/>
      <c r="B783" s="7" t="s">
        <v>635</v>
      </c>
      <c r="C783" s="7">
        <v>2024243801</v>
      </c>
      <c r="D783" s="7" t="s">
        <v>637</v>
      </c>
      <c r="E783" s="7" t="s">
        <v>95</v>
      </c>
      <c r="F783" s="7" t="s">
        <v>67</v>
      </c>
      <c r="G783" s="7">
        <v>2</v>
      </c>
    </row>
    <row r="784" spans="1:7">
      <c r="A784" s="14"/>
      <c r="B784" s="7" t="s">
        <v>635</v>
      </c>
      <c r="C784" s="7">
        <v>2024243804</v>
      </c>
      <c r="D784" s="7" t="s">
        <v>638</v>
      </c>
      <c r="E784" s="7" t="s">
        <v>95</v>
      </c>
      <c r="F784" s="7" t="s">
        <v>67</v>
      </c>
      <c r="G784" s="7">
        <v>2</v>
      </c>
    </row>
    <row r="785" spans="1:7">
      <c r="A785" s="14"/>
      <c r="B785" s="7" t="s">
        <v>635</v>
      </c>
      <c r="C785" s="7">
        <v>2024243802</v>
      </c>
      <c r="D785" s="7" t="s">
        <v>636</v>
      </c>
      <c r="E785" s="7" t="s">
        <v>33</v>
      </c>
      <c r="F785" s="7" t="s">
        <v>350</v>
      </c>
      <c r="G785" s="7">
        <v>18</v>
      </c>
    </row>
    <row r="786" spans="1:7">
      <c r="A786" s="14"/>
      <c r="B786" s="7" t="s">
        <v>635</v>
      </c>
      <c r="C786" s="7">
        <v>2024243802</v>
      </c>
      <c r="D786" s="7" t="s">
        <v>636</v>
      </c>
      <c r="E786" s="7" t="s">
        <v>33</v>
      </c>
      <c r="F786" s="7" t="s">
        <v>351</v>
      </c>
      <c r="G786" s="7"/>
    </row>
    <row r="787" spans="1:7">
      <c r="A787" s="14"/>
      <c r="B787" s="7" t="s">
        <v>635</v>
      </c>
      <c r="C787" s="7">
        <v>2024243804</v>
      </c>
      <c r="D787" s="7" t="s">
        <v>638</v>
      </c>
      <c r="E787" s="7" t="s">
        <v>33</v>
      </c>
      <c r="F787" s="7" t="s">
        <v>350</v>
      </c>
      <c r="G787" s="7">
        <v>18</v>
      </c>
    </row>
    <row r="788" spans="1:7">
      <c r="A788" s="14"/>
      <c r="B788" s="7" t="s">
        <v>635</v>
      </c>
      <c r="C788" s="7">
        <v>2024243804</v>
      </c>
      <c r="D788" s="7" t="s">
        <v>638</v>
      </c>
      <c r="E788" s="7" t="s">
        <v>33</v>
      </c>
      <c r="F788" s="7" t="s">
        <v>351</v>
      </c>
      <c r="G788" s="7"/>
    </row>
    <row r="789" spans="1:7">
      <c r="A789" s="14"/>
      <c r="B789" s="7" t="s">
        <v>635</v>
      </c>
      <c r="C789" s="7">
        <v>2024243805</v>
      </c>
      <c r="D789" s="7" t="s">
        <v>639</v>
      </c>
      <c r="E789" s="7" t="s">
        <v>33</v>
      </c>
      <c r="F789" s="7" t="s">
        <v>350</v>
      </c>
      <c r="G789" s="7">
        <v>18</v>
      </c>
    </row>
    <row r="790" spans="1:7">
      <c r="A790" s="14"/>
      <c r="B790" s="7" t="s">
        <v>635</v>
      </c>
      <c r="C790" s="7">
        <v>2024243805</v>
      </c>
      <c r="D790" s="7" t="s">
        <v>639</v>
      </c>
      <c r="E790" s="7" t="s">
        <v>33</v>
      </c>
      <c r="F790" s="7" t="s">
        <v>351</v>
      </c>
      <c r="G790" s="7"/>
    </row>
    <row r="791" spans="1:7">
      <c r="A791" s="14"/>
      <c r="B791" s="7" t="s">
        <v>635</v>
      </c>
      <c r="C791" s="7">
        <v>2024243806</v>
      </c>
      <c r="D791" s="7" t="s">
        <v>640</v>
      </c>
      <c r="E791" s="7" t="s">
        <v>33</v>
      </c>
      <c r="F791" s="7" t="s">
        <v>350</v>
      </c>
      <c r="G791" s="7">
        <v>18</v>
      </c>
    </row>
    <row r="792" spans="1:7">
      <c r="A792" s="14"/>
      <c r="B792" s="7" t="s">
        <v>635</v>
      </c>
      <c r="C792" s="7">
        <v>2024243806</v>
      </c>
      <c r="D792" s="7" t="s">
        <v>640</v>
      </c>
      <c r="E792" s="7" t="s">
        <v>33</v>
      </c>
      <c r="F792" s="7" t="s">
        <v>351</v>
      </c>
      <c r="G792" s="7"/>
    </row>
    <row r="793" spans="1:7">
      <c r="A793" s="14"/>
      <c r="B793" s="7" t="s">
        <v>635</v>
      </c>
      <c r="C793" s="7">
        <v>2024243808</v>
      </c>
      <c r="D793" s="7" t="s">
        <v>641</v>
      </c>
      <c r="E793" s="7" t="s">
        <v>33</v>
      </c>
      <c r="F793" s="7" t="s">
        <v>350</v>
      </c>
      <c r="G793" s="7">
        <v>18</v>
      </c>
    </row>
    <row r="794" spans="1:7">
      <c r="A794" s="14"/>
      <c r="B794" s="7" t="s">
        <v>635</v>
      </c>
      <c r="C794" s="7">
        <v>2024243808</v>
      </c>
      <c r="D794" s="7" t="s">
        <v>641</v>
      </c>
      <c r="E794" s="7" t="s">
        <v>33</v>
      </c>
      <c r="F794" s="7" t="s">
        <v>351</v>
      </c>
      <c r="G794" s="7"/>
    </row>
    <row r="795" spans="1:7">
      <c r="A795" s="14"/>
      <c r="B795" s="7" t="s">
        <v>635</v>
      </c>
      <c r="C795" s="7">
        <v>2024243809</v>
      </c>
      <c r="D795" s="7" t="s">
        <v>642</v>
      </c>
      <c r="E795" s="7" t="s">
        <v>33</v>
      </c>
      <c r="F795" s="7" t="s">
        <v>350</v>
      </c>
      <c r="G795" s="7">
        <v>18</v>
      </c>
    </row>
    <row r="796" spans="1:7">
      <c r="A796" s="14"/>
      <c r="B796" s="7" t="s">
        <v>635</v>
      </c>
      <c r="C796" s="7">
        <v>2024243809</v>
      </c>
      <c r="D796" s="7" t="s">
        <v>642</v>
      </c>
      <c r="E796" s="7" t="s">
        <v>33</v>
      </c>
      <c r="F796" s="7" t="s">
        <v>351</v>
      </c>
      <c r="G796" s="7"/>
    </row>
    <row r="797" spans="1:7">
      <c r="A797" s="14"/>
      <c r="B797" s="7" t="s">
        <v>635</v>
      </c>
      <c r="C797" s="7">
        <v>2024243811</v>
      </c>
      <c r="D797" s="7" t="s">
        <v>643</v>
      </c>
      <c r="E797" s="7" t="s">
        <v>33</v>
      </c>
      <c r="F797" s="7" t="s">
        <v>350</v>
      </c>
      <c r="G797" s="7">
        <v>18</v>
      </c>
    </row>
    <row r="798" spans="1:7">
      <c r="A798" s="14"/>
      <c r="B798" s="7" t="s">
        <v>635</v>
      </c>
      <c r="C798" s="7">
        <v>2024243811</v>
      </c>
      <c r="D798" s="7" t="s">
        <v>643</v>
      </c>
      <c r="E798" s="7" t="s">
        <v>33</v>
      </c>
      <c r="F798" s="7" t="s">
        <v>351</v>
      </c>
      <c r="G798" s="7"/>
    </row>
    <row r="799" spans="1:7">
      <c r="A799" s="14"/>
      <c r="B799" s="7" t="s">
        <v>635</v>
      </c>
      <c r="C799" s="7">
        <v>2024243812</v>
      </c>
      <c r="D799" s="7" t="s">
        <v>644</v>
      </c>
      <c r="E799" s="7" t="s">
        <v>33</v>
      </c>
      <c r="F799" s="7" t="s">
        <v>350</v>
      </c>
      <c r="G799" s="7">
        <v>18</v>
      </c>
    </row>
    <row r="800" spans="1:7">
      <c r="A800" s="14"/>
      <c r="B800" s="7" t="s">
        <v>635</v>
      </c>
      <c r="C800" s="7">
        <v>2024243812</v>
      </c>
      <c r="D800" s="7" t="s">
        <v>644</v>
      </c>
      <c r="E800" s="7" t="s">
        <v>33</v>
      </c>
      <c r="F800" s="7" t="s">
        <v>351</v>
      </c>
      <c r="G800" s="7"/>
    </row>
    <row r="801" spans="1:7">
      <c r="A801" s="14"/>
      <c r="B801" s="7" t="s">
        <v>635</v>
      </c>
      <c r="C801" s="7">
        <v>2024243816</v>
      </c>
      <c r="D801" s="7" t="s">
        <v>645</v>
      </c>
      <c r="E801" s="7" t="s">
        <v>33</v>
      </c>
      <c r="F801" s="7" t="s">
        <v>350</v>
      </c>
      <c r="G801" s="7">
        <v>18</v>
      </c>
    </row>
    <row r="802" spans="1:7">
      <c r="A802" s="14"/>
      <c r="B802" s="7" t="s">
        <v>635</v>
      </c>
      <c r="C802" s="7">
        <v>2024243816</v>
      </c>
      <c r="D802" s="7" t="s">
        <v>645</v>
      </c>
      <c r="E802" s="7" t="s">
        <v>33</v>
      </c>
      <c r="F802" s="7" t="s">
        <v>351</v>
      </c>
      <c r="G802" s="7"/>
    </row>
    <row r="803" spans="1:7">
      <c r="A803" s="14"/>
      <c r="B803" s="7" t="s">
        <v>635</v>
      </c>
      <c r="C803" s="7">
        <v>2024243817</v>
      </c>
      <c r="D803" s="7" t="s">
        <v>646</v>
      </c>
      <c r="E803" s="7" t="s">
        <v>33</v>
      </c>
      <c r="F803" s="7" t="s">
        <v>350</v>
      </c>
      <c r="G803" s="7">
        <v>18</v>
      </c>
    </row>
    <row r="804" spans="1:7">
      <c r="A804" s="14"/>
      <c r="B804" s="7" t="s">
        <v>635</v>
      </c>
      <c r="C804" s="7">
        <v>2024243817</v>
      </c>
      <c r="D804" s="7" t="s">
        <v>646</v>
      </c>
      <c r="E804" s="7" t="s">
        <v>33</v>
      </c>
      <c r="F804" s="7" t="s">
        <v>351</v>
      </c>
      <c r="G804" s="7"/>
    </row>
    <row r="805" spans="1:7">
      <c r="A805" s="14"/>
      <c r="B805" s="7" t="s">
        <v>635</v>
      </c>
      <c r="C805" s="7">
        <v>2024243818</v>
      </c>
      <c r="D805" s="7" t="s">
        <v>647</v>
      </c>
      <c r="E805" s="7" t="s">
        <v>33</v>
      </c>
      <c r="F805" s="7" t="s">
        <v>350</v>
      </c>
      <c r="G805" s="7">
        <v>18</v>
      </c>
    </row>
    <row r="806" spans="1:7">
      <c r="A806" s="14"/>
      <c r="B806" s="7" t="s">
        <v>635</v>
      </c>
      <c r="C806" s="7">
        <v>2024243818</v>
      </c>
      <c r="D806" s="7" t="s">
        <v>647</v>
      </c>
      <c r="E806" s="7" t="s">
        <v>33</v>
      </c>
      <c r="F806" s="7" t="s">
        <v>351</v>
      </c>
      <c r="G806" s="7"/>
    </row>
    <row r="807" spans="1:7">
      <c r="A807" s="14"/>
      <c r="B807" s="7" t="s">
        <v>635</v>
      </c>
      <c r="C807" s="7">
        <v>2024243820</v>
      </c>
      <c r="D807" s="7" t="s">
        <v>648</v>
      </c>
      <c r="E807" s="7" t="s">
        <v>33</v>
      </c>
      <c r="F807" s="7" t="s">
        <v>350</v>
      </c>
      <c r="G807" s="7">
        <v>18</v>
      </c>
    </row>
    <row r="808" spans="1:7">
      <c r="A808" s="14"/>
      <c r="B808" s="7" t="s">
        <v>635</v>
      </c>
      <c r="C808" s="7">
        <v>2024243820</v>
      </c>
      <c r="D808" s="7" t="s">
        <v>648</v>
      </c>
      <c r="E808" s="7" t="s">
        <v>33</v>
      </c>
      <c r="F808" s="7" t="s">
        <v>351</v>
      </c>
      <c r="G808" s="7"/>
    </row>
    <row r="809" spans="1:7">
      <c r="A809" s="14"/>
      <c r="B809" s="7" t="s">
        <v>635</v>
      </c>
      <c r="C809" s="7">
        <v>2024243822</v>
      </c>
      <c r="D809" s="7" t="s">
        <v>649</v>
      </c>
      <c r="E809" s="7" t="s">
        <v>33</v>
      </c>
      <c r="F809" s="7" t="s">
        <v>350</v>
      </c>
      <c r="G809" s="7">
        <v>18</v>
      </c>
    </row>
    <row r="810" spans="1:7">
      <c r="A810" s="14"/>
      <c r="B810" s="7" t="s">
        <v>635</v>
      </c>
      <c r="C810" s="7">
        <v>2024243822</v>
      </c>
      <c r="D810" s="7" t="s">
        <v>649</v>
      </c>
      <c r="E810" s="7" t="s">
        <v>33</v>
      </c>
      <c r="F810" s="7" t="s">
        <v>351</v>
      </c>
      <c r="G810" s="7"/>
    </row>
    <row r="811" spans="1:7">
      <c r="A811" s="14"/>
      <c r="B811" s="7" t="s">
        <v>635</v>
      </c>
      <c r="C811" s="7">
        <v>2024243823</v>
      </c>
      <c r="D811" s="7" t="s">
        <v>650</v>
      </c>
      <c r="E811" s="7" t="s">
        <v>33</v>
      </c>
      <c r="F811" s="7" t="s">
        <v>350</v>
      </c>
      <c r="G811" s="7">
        <v>18</v>
      </c>
    </row>
    <row r="812" spans="1:7">
      <c r="A812" s="14"/>
      <c r="B812" s="7" t="s">
        <v>635</v>
      </c>
      <c r="C812" s="7">
        <v>2024243823</v>
      </c>
      <c r="D812" s="7" t="s">
        <v>650</v>
      </c>
      <c r="E812" s="7" t="s">
        <v>33</v>
      </c>
      <c r="F812" s="7" t="s">
        <v>351</v>
      </c>
      <c r="G812" s="7"/>
    </row>
    <row r="813" spans="1:7">
      <c r="A813" s="14"/>
      <c r="B813" s="7" t="s">
        <v>635</v>
      </c>
      <c r="C813" s="7">
        <v>2024243830</v>
      </c>
      <c r="D813" s="7" t="s">
        <v>651</v>
      </c>
      <c r="E813" s="7" t="s">
        <v>33</v>
      </c>
      <c r="F813" s="7" t="s">
        <v>350</v>
      </c>
      <c r="G813" s="7">
        <v>18</v>
      </c>
    </row>
    <row r="814" spans="1:7">
      <c r="A814" s="14"/>
      <c r="B814" s="7" t="s">
        <v>635</v>
      </c>
      <c r="C814" s="7">
        <v>2024243830</v>
      </c>
      <c r="D814" s="7" t="s">
        <v>651</v>
      </c>
      <c r="E814" s="7" t="s">
        <v>33</v>
      </c>
      <c r="F814" s="7" t="s">
        <v>351</v>
      </c>
      <c r="G814" s="7"/>
    </row>
    <row r="815" spans="1:7">
      <c r="A815" s="14"/>
      <c r="B815" s="7" t="s">
        <v>652</v>
      </c>
      <c r="C815" s="7">
        <v>2024243907</v>
      </c>
      <c r="D815" s="7" t="s">
        <v>653</v>
      </c>
      <c r="E815" s="7" t="s">
        <v>33</v>
      </c>
      <c r="F815" s="7" t="s">
        <v>350</v>
      </c>
      <c r="G815" s="7">
        <v>18</v>
      </c>
    </row>
    <row r="816" spans="1:7">
      <c r="A816" s="14"/>
      <c r="B816" s="7" t="s">
        <v>652</v>
      </c>
      <c r="C816" s="7">
        <v>2024243907</v>
      </c>
      <c r="D816" s="7" t="s">
        <v>653</v>
      </c>
      <c r="E816" s="7" t="s">
        <v>33</v>
      </c>
      <c r="F816" s="7" t="s">
        <v>351</v>
      </c>
      <c r="G816" s="7"/>
    </row>
    <row r="817" spans="1:7">
      <c r="A817" s="14"/>
      <c r="B817" s="7" t="s">
        <v>652</v>
      </c>
      <c r="C817" s="7">
        <v>2024243912</v>
      </c>
      <c r="D817" s="7" t="s">
        <v>654</v>
      </c>
      <c r="E817" s="7" t="s">
        <v>33</v>
      </c>
      <c r="F817" s="7" t="s">
        <v>350</v>
      </c>
      <c r="G817" s="7">
        <v>18</v>
      </c>
    </row>
    <row r="818" spans="1:7">
      <c r="A818" s="14"/>
      <c r="B818" s="7" t="s">
        <v>652</v>
      </c>
      <c r="C818" s="7">
        <v>2024243912</v>
      </c>
      <c r="D818" s="7" t="s">
        <v>654</v>
      </c>
      <c r="E818" s="7" t="s">
        <v>33</v>
      </c>
      <c r="F818" s="7" t="s">
        <v>351</v>
      </c>
      <c r="G818" s="7"/>
    </row>
    <row r="819" spans="1:7">
      <c r="A819" s="14"/>
      <c r="B819" s="7" t="s">
        <v>652</v>
      </c>
      <c r="C819" s="7">
        <v>2024243913</v>
      </c>
      <c r="D819" s="7" t="s">
        <v>655</v>
      </c>
      <c r="E819" s="7" t="s">
        <v>33</v>
      </c>
      <c r="F819" s="7" t="s">
        <v>350</v>
      </c>
      <c r="G819" s="7">
        <v>18</v>
      </c>
    </row>
    <row r="820" spans="1:7">
      <c r="A820" s="14"/>
      <c r="B820" s="7" t="s">
        <v>652</v>
      </c>
      <c r="C820" s="7">
        <v>2024243913</v>
      </c>
      <c r="D820" s="7" t="s">
        <v>655</v>
      </c>
      <c r="E820" s="7" t="s">
        <v>33</v>
      </c>
      <c r="F820" s="7" t="s">
        <v>351</v>
      </c>
      <c r="G820" s="7"/>
    </row>
    <row r="821" spans="1:7">
      <c r="A821" s="14"/>
      <c r="B821" s="7" t="s">
        <v>652</v>
      </c>
      <c r="C821" s="7">
        <v>2024243914</v>
      </c>
      <c r="D821" s="7" t="s">
        <v>656</v>
      </c>
      <c r="E821" s="7" t="s">
        <v>33</v>
      </c>
      <c r="F821" s="7" t="s">
        <v>350</v>
      </c>
      <c r="G821" s="7">
        <v>14</v>
      </c>
    </row>
    <row r="822" spans="1:7">
      <c r="A822" s="14"/>
      <c r="B822" s="7" t="s">
        <v>652</v>
      </c>
      <c r="C822" s="7">
        <v>2024243914</v>
      </c>
      <c r="D822" s="7" t="s">
        <v>656</v>
      </c>
      <c r="E822" s="7" t="s">
        <v>33</v>
      </c>
      <c r="F822" s="7" t="s">
        <v>351</v>
      </c>
      <c r="G822" s="7"/>
    </row>
    <row r="823" spans="1:7">
      <c r="A823" s="14"/>
      <c r="B823" s="7" t="s">
        <v>652</v>
      </c>
      <c r="C823" s="7">
        <v>2024243921</v>
      </c>
      <c r="D823" s="7" t="s">
        <v>657</v>
      </c>
      <c r="E823" s="7" t="s">
        <v>33</v>
      </c>
      <c r="F823" s="7" t="s">
        <v>350</v>
      </c>
      <c r="G823" s="7">
        <v>18</v>
      </c>
    </row>
    <row r="824" spans="1:7">
      <c r="A824" s="14"/>
      <c r="B824" s="7" t="s">
        <v>652</v>
      </c>
      <c r="C824" s="7">
        <v>2024243921</v>
      </c>
      <c r="D824" s="7" t="s">
        <v>657</v>
      </c>
      <c r="E824" s="7" t="s">
        <v>33</v>
      </c>
      <c r="F824" s="7" t="s">
        <v>351</v>
      </c>
      <c r="G824" s="7"/>
    </row>
    <row r="825" spans="1:7">
      <c r="A825" s="14"/>
      <c r="B825" s="7" t="s">
        <v>652</v>
      </c>
      <c r="C825" s="7">
        <v>2024243923</v>
      </c>
      <c r="D825" s="7" t="s">
        <v>658</v>
      </c>
      <c r="E825" s="7" t="s">
        <v>33</v>
      </c>
      <c r="F825" s="7" t="s">
        <v>350</v>
      </c>
      <c r="G825" s="7">
        <v>18</v>
      </c>
    </row>
    <row r="826" spans="1:7">
      <c r="A826" s="14"/>
      <c r="B826" s="7" t="s">
        <v>652</v>
      </c>
      <c r="C826" s="7">
        <v>2024243923</v>
      </c>
      <c r="D826" s="7" t="s">
        <v>658</v>
      </c>
      <c r="E826" s="7" t="s">
        <v>33</v>
      </c>
      <c r="F826" s="7" t="s">
        <v>351</v>
      </c>
      <c r="G826" s="7"/>
    </row>
    <row r="827" spans="1:7">
      <c r="A827" s="14"/>
      <c r="B827" s="7" t="s">
        <v>652</v>
      </c>
      <c r="C827" s="7">
        <v>2024243911</v>
      </c>
      <c r="D827" s="7" t="s">
        <v>659</v>
      </c>
      <c r="E827" s="7" t="s">
        <v>167</v>
      </c>
      <c r="F827" s="7" t="s">
        <v>48</v>
      </c>
      <c r="G827" s="7">
        <v>2</v>
      </c>
    </row>
    <row r="828" spans="1:7">
      <c r="A828" s="14"/>
      <c r="B828" s="7" t="s">
        <v>652</v>
      </c>
      <c r="C828" s="7">
        <v>2024243925</v>
      </c>
      <c r="D828" s="7" t="s">
        <v>660</v>
      </c>
      <c r="E828" s="7" t="s">
        <v>153</v>
      </c>
      <c r="F828" s="7" t="s">
        <v>85</v>
      </c>
      <c r="G828" s="7">
        <v>4</v>
      </c>
    </row>
    <row r="829" spans="1:7">
      <c r="A829" s="14"/>
      <c r="B829" s="7" t="s">
        <v>652</v>
      </c>
      <c r="C829" s="7">
        <v>2024243925</v>
      </c>
      <c r="D829" s="7" t="s">
        <v>660</v>
      </c>
      <c r="E829" s="7" t="s">
        <v>579</v>
      </c>
      <c r="F829" s="7" t="s">
        <v>85</v>
      </c>
      <c r="G829" s="7">
        <v>4</v>
      </c>
    </row>
    <row r="830" spans="1:7">
      <c r="A830" s="14"/>
      <c r="B830" s="7" t="s">
        <v>652</v>
      </c>
      <c r="C830" s="7">
        <v>2024243902</v>
      </c>
      <c r="D830" s="7" t="s">
        <v>661</v>
      </c>
      <c r="E830" s="7" t="s">
        <v>33</v>
      </c>
      <c r="F830" s="7" t="s">
        <v>350</v>
      </c>
      <c r="G830" s="7">
        <v>18</v>
      </c>
    </row>
    <row r="831" spans="1:7">
      <c r="A831" s="14"/>
      <c r="B831" s="7" t="s">
        <v>652</v>
      </c>
      <c r="C831" s="7">
        <v>2024243902</v>
      </c>
      <c r="D831" s="7" t="s">
        <v>661</v>
      </c>
      <c r="E831" s="7" t="s">
        <v>33</v>
      </c>
      <c r="F831" s="7" t="s">
        <v>351</v>
      </c>
      <c r="G831" s="7"/>
    </row>
    <row r="832" spans="1:7">
      <c r="A832" s="14"/>
      <c r="B832" s="7" t="s">
        <v>652</v>
      </c>
      <c r="C832" s="7">
        <v>2024243903</v>
      </c>
      <c r="D832" s="7" t="s">
        <v>662</v>
      </c>
      <c r="E832" s="7" t="s">
        <v>33</v>
      </c>
      <c r="F832" s="7" t="s">
        <v>350</v>
      </c>
      <c r="G832" s="7">
        <v>18</v>
      </c>
    </row>
    <row r="833" spans="1:7">
      <c r="A833" s="14"/>
      <c r="B833" s="7" t="s">
        <v>652</v>
      </c>
      <c r="C833" s="7">
        <v>2024243903</v>
      </c>
      <c r="D833" s="7" t="s">
        <v>662</v>
      </c>
      <c r="E833" s="7" t="s">
        <v>33</v>
      </c>
      <c r="F833" s="7" t="s">
        <v>351</v>
      </c>
      <c r="G833" s="7"/>
    </row>
    <row r="834" spans="1:7">
      <c r="A834" s="14"/>
      <c r="B834" s="7" t="s">
        <v>652</v>
      </c>
      <c r="C834" s="7">
        <v>2024243905</v>
      </c>
      <c r="D834" s="7" t="s">
        <v>663</v>
      </c>
      <c r="E834" s="7" t="s">
        <v>33</v>
      </c>
      <c r="F834" s="7" t="s">
        <v>350</v>
      </c>
      <c r="G834" s="7">
        <v>18</v>
      </c>
    </row>
    <row r="835" spans="1:7">
      <c r="A835" s="14"/>
      <c r="B835" s="7" t="s">
        <v>652</v>
      </c>
      <c r="C835" s="7">
        <v>2024243905</v>
      </c>
      <c r="D835" s="7" t="s">
        <v>663</v>
      </c>
      <c r="E835" s="7" t="s">
        <v>33</v>
      </c>
      <c r="F835" s="7" t="s">
        <v>351</v>
      </c>
      <c r="G835" s="7"/>
    </row>
    <row r="836" spans="1:7">
      <c r="A836" s="14"/>
      <c r="B836" s="7" t="s">
        <v>652</v>
      </c>
      <c r="C836" s="7">
        <v>2024243906</v>
      </c>
      <c r="D836" s="7" t="s">
        <v>664</v>
      </c>
      <c r="E836" s="7" t="s">
        <v>33</v>
      </c>
      <c r="F836" s="7" t="s">
        <v>350</v>
      </c>
      <c r="G836" s="7">
        <v>18</v>
      </c>
    </row>
    <row r="837" spans="1:7">
      <c r="A837" s="14"/>
      <c r="B837" s="7" t="s">
        <v>652</v>
      </c>
      <c r="C837" s="7">
        <v>2024243906</v>
      </c>
      <c r="D837" s="7" t="s">
        <v>664</v>
      </c>
      <c r="E837" s="7" t="s">
        <v>33</v>
      </c>
      <c r="F837" s="7" t="s">
        <v>351</v>
      </c>
      <c r="G837" s="7"/>
    </row>
    <row r="838" spans="1:7">
      <c r="A838" s="14"/>
      <c r="B838" s="7" t="s">
        <v>652</v>
      </c>
      <c r="C838" s="7">
        <v>2024243911</v>
      </c>
      <c r="D838" s="7" t="s">
        <v>659</v>
      </c>
      <c r="E838" s="7" t="s">
        <v>33</v>
      </c>
      <c r="F838" s="7" t="s">
        <v>350</v>
      </c>
      <c r="G838" s="7">
        <v>18</v>
      </c>
    </row>
    <row r="839" spans="1:7">
      <c r="A839" s="14"/>
      <c r="B839" s="7" t="s">
        <v>652</v>
      </c>
      <c r="C839" s="7">
        <v>2024243911</v>
      </c>
      <c r="D839" s="7" t="s">
        <v>659</v>
      </c>
      <c r="E839" s="7" t="s">
        <v>33</v>
      </c>
      <c r="F839" s="7" t="s">
        <v>351</v>
      </c>
      <c r="G839" s="7"/>
    </row>
    <row r="840" spans="1:7">
      <c r="A840" s="14"/>
      <c r="B840" s="7" t="s">
        <v>652</v>
      </c>
      <c r="C840" s="7">
        <v>2024243915</v>
      </c>
      <c r="D840" s="7" t="s">
        <v>665</v>
      </c>
      <c r="E840" s="7" t="s">
        <v>33</v>
      </c>
      <c r="F840" s="7" t="s">
        <v>350</v>
      </c>
      <c r="G840" s="7">
        <v>18</v>
      </c>
    </row>
    <row r="841" spans="1:7">
      <c r="A841" s="14"/>
      <c r="B841" s="7" t="s">
        <v>652</v>
      </c>
      <c r="C841" s="7">
        <v>2024243915</v>
      </c>
      <c r="D841" s="7" t="s">
        <v>665</v>
      </c>
      <c r="E841" s="7" t="s">
        <v>33</v>
      </c>
      <c r="F841" s="7" t="s">
        <v>351</v>
      </c>
      <c r="G841" s="7"/>
    </row>
    <row r="842" spans="1:7">
      <c r="A842" s="14"/>
      <c r="B842" s="7" t="s">
        <v>652</v>
      </c>
      <c r="C842" s="7">
        <v>2024243916</v>
      </c>
      <c r="D842" s="7" t="s">
        <v>666</v>
      </c>
      <c r="E842" s="7" t="s">
        <v>33</v>
      </c>
      <c r="F842" s="7" t="s">
        <v>350</v>
      </c>
      <c r="G842" s="7">
        <v>18</v>
      </c>
    </row>
    <row r="843" spans="1:7">
      <c r="A843" s="14"/>
      <c r="B843" s="7" t="s">
        <v>652</v>
      </c>
      <c r="C843" s="7">
        <v>2024243916</v>
      </c>
      <c r="D843" s="7" t="s">
        <v>666</v>
      </c>
      <c r="E843" s="7" t="s">
        <v>33</v>
      </c>
      <c r="F843" s="7" t="s">
        <v>351</v>
      </c>
      <c r="G843" s="7"/>
    </row>
    <row r="844" spans="1:7">
      <c r="A844" s="14"/>
      <c r="B844" s="7" t="s">
        <v>652</v>
      </c>
      <c r="C844" s="7">
        <v>2024243919</v>
      </c>
      <c r="D844" s="7" t="s">
        <v>667</v>
      </c>
      <c r="E844" s="7" t="s">
        <v>33</v>
      </c>
      <c r="F844" s="7" t="s">
        <v>350</v>
      </c>
      <c r="G844" s="7">
        <v>18</v>
      </c>
    </row>
    <row r="845" spans="1:7">
      <c r="A845" s="14"/>
      <c r="B845" s="7" t="s">
        <v>652</v>
      </c>
      <c r="C845" s="7">
        <v>2024243919</v>
      </c>
      <c r="D845" s="7" t="s">
        <v>667</v>
      </c>
      <c r="E845" s="7" t="s">
        <v>33</v>
      </c>
      <c r="F845" s="7" t="s">
        <v>351</v>
      </c>
      <c r="G845" s="7"/>
    </row>
    <row r="846" spans="1:7">
      <c r="A846" s="14"/>
      <c r="B846" s="7" t="s">
        <v>652</v>
      </c>
      <c r="C846" s="7">
        <v>2024243925</v>
      </c>
      <c r="D846" s="7" t="s">
        <v>660</v>
      </c>
      <c r="E846" s="7" t="s">
        <v>33</v>
      </c>
      <c r="F846" s="7" t="s">
        <v>350</v>
      </c>
      <c r="G846" s="7">
        <v>18</v>
      </c>
    </row>
    <row r="847" spans="1:7">
      <c r="A847" s="14"/>
      <c r="B847" s="7" t="s">
        <v>652</v>
      </c>
      <c r="C847" s="7">
        <v>2024243925</v>
      </c>
      <c r="D847" s="7" t="s">
        <v>660</v>
      </c>
      <c r="E847" s="7" t="s">
        <v>33</v>
      </c>
      <c r="F847" s="7" t="s">
        <v>351</v>
      </c>
      <c r="G847" s="7"/>
    </row>
    <row r="848" spans="1:7">
      <c r="A848" s="14"/>
      <c r="B848" s="7" t="s">
        <v>652</v>
      </c>
      <c r="C848" s="7">
        <v>2024243927</v>
      </c>
      <c r="D848" s="7" t="s">
        <v>668</v>
      </c>
      <c r="E848" s="7" t="s">
        <v>33</v>
      </c>
      <c r="F848" s="7" t="s">
        <v>350</v>
      </c>
      <c r="G848" s="7">
        <v>18</v>
      </c>
    </row>
    <row r="849" spans="1:7">
      <c r="A849" s="14"/>
      <c r="B849" s="7" t="s">
        <v>652</v>
      </c>
      <c r="C849" s="7">
        <v>2024243927</v>
      </c>
      <c r="D849" s="7" t="s">
        <v>668</v>
      </c>
      <c r="E849" s="7" t="s">
        <v>33</v>
      </c>
      <c r="F849" s="7" t="s">
        <v>351</v>
      </c>
      <c r="G849" s="7"/>
    </row>
    <row r="850" spans="1:7">
      <c r="A850" s="14"/>
      <c r="B850" s="7" t="s">
        <v>652</v>
      </c>
      <c r="C850" s="7">
        <v>2024243928</v>
      </c>
      <c r="D850" s="7" t="s">
        <v>669</v>
      </c>
      <c r="E850" s="7" t="s">
        <v>33</v>
      </c>
      <c r="F850" s="7" t="s">
        <v>350</v>
      </c>
      <c r="G850" s="7">
        <v>18</v>
      </c>
    </row>
    <row r="851" spans="1:7">
      <c r="A851" s="14"/>
      <c r="B851" s="7" t="s">
        <v>652</v>
      </c>
      <c r="C851" s="7">
        <v>2024243928</v>
      </c>
      <c r="D851" s="7" t="s">
        <v>669</v>
      </c>
      <c r="E851" s="7" t="s">
        <v>33</v>
      </c>
      <c r="F851" s="7" t="s">
        <v>351</v>
      </c>
      <c r="G851" s="7"/>
    </row>
    <row r="852" spans="1:7">
      <c r="A852" s="14"/>
      <c r="B852" s="7" t="s">
        <v>670</v>
      </c>
      <c r="C852" s="7">
        <v>2024243505</v>
      </c>
      <c r="D852" s="7" t="s">
        <v>671</v>
      </c>
      <c r="E852" s="7" t="s">
        <v>33</v>
      </c>
      <c r="F852" s="7" t="s">
        <v>350</v>
      </c>
      <c r="G852" s="7">
        <v>18</v>
      </c>
    </row>
    <row r="853" spans="1:7">
      <c r="A853" s="14"/>
      <c r="B853" s="7" t="s">
        <v>670</v>
      </c>
      <c r="C853" s="7">
        <v>2024243505</v>
      </c>
      <c r="D853" s="7" t="s">
        <v>671</v>
      </c>
      <c r="E853" s="7" t="s">
        <v>33</v>
      </c>
      <c r="F853" s="7" t="s">
        <v>351</v>
      </c>
      <c r="G853" s="7"/>
    </row>
    <row r="854" spans="1:7">
      <c r="A854" s="14"/>
      <c r="B854" s="7" t="s">
        <v>670</v>
      </c>
      <c r="C854" s="138">
        <v>2024243519</v>
      </c>
      <c r="D854" s="138" t="s">
        <v>672</v>
      </c>
      <c r="E854" s="7" t="s">
        <v>673</v>
      </c>
      <c r="F854" s="7" t="s">
        <v>85</v>
      </c>
      <c r="G854" s="7">
        <v>6</v>
      </c>
    </row>
    <row r="855" spans="1:7">
      <c r="A855" s="14"/>
      <c r="B855" s="7" t="s">
        <v>670</v>
      </c>
      <c r="C855" s="138">
        <v>2024243519</v>
      </c>
      <c r="D855" s="138" t="s">
        <v>672</v>
      </c>
      <c r="E855" s="7" t="s">
        <v>578</v>
      </c>
      <c r="F855" s="7" t="s">
        <v>85</v>
      </c>
      <c r="G855" s="7"/>
    </row>
    <row r="856" spans="1:7">
      <c r="A856" s="14"/>
      <c r="B856" s="7" t="s">
        <v>670</v>
      </c>
      <c r="C856" s="138">
        <v>2024243519</v>
      </c>
      <c r="D856" s="138" t="s">
        <v>672</v>
      </c>
      <c r="E856" s="7" t="s">
        <v>167</v>
      </c>
      <c r="F856" s="7" t="s">
        <v>85</v>
      </c>
      <c r="G856" s="7"/>
    </row>
    <row r="857" spans="1:7">
      <c r="A857" s="14"/>
      <c r="B857" s="7" t="s">
        <v>670</v>
      </c>
      <c r="C857" s="7">
        <v>2024243501</v>
      </c>
      <c r="D857" s="7" t="s">
        <v>674</v>
      </c>
      <c r="E857" s="7" t="s">
        <v>33</v>
      </c>
      <c r="F857" s="7" t="s">
        <v>350</v>
      </c>
      <c r="G857" s="7">
        <v>18</v>
      </c>
    </row>
    <row r="858" spans="1:7">
      <c r="A858" s="14"/>
      <c r="B858" s="7" t="s">
        <v>670</v>
      </c>
      <c r="C858" s="7">
        <v>2024243501</v>
      </c>
      <c r="D858" s="7" t="s">
        <v>674</v>
      </c>
      <c r="E858" s="7" t="s">
        <v>33</v>
      </c>
      <c r="F858" s="7" t="s">
        <v>351</v>
      </c>
      <c r="G858" s="7"/>
    </row>
    <row r="859" spans="1:7">
      <c r="A859" s="14"/>
      <c r="B859" s="7" t="s">
        <v>670</v>
      </c>
      <c r="C859" s="7">
        <v>2024243502</v>
      </c>
      <c r="D859" s="7" t="s">
        <v>675</v>
      </c>
      <c r="E859" s="7" t="s">
        <v>33</v>
      </c>
      <c r="F859" s="7" t="s">
        <v>350</v>
      </c>
      <c r="G859" s="7">
        <v>18</v>
      </c>
    </row>
    <row r="860" spans="1:7">
      <c r="A860" s="14"/>
      <c r="B860" s="7" t="s">
        <v>670</v>
      </c>
      <c r="C860" s="7">
        <v>2024243502</v>
      </c>
      <c r="D860" s="7" t="s">
        <v>675</v>
      </c>
      <c r="E860" s="7" t="s">
        <v>33</v>
      </c>
      <c r="F860" s="7" t="s">
        <v>351</v>
      </c>
      <c r="G860" s="7"/>
    </row>
    <row r="861" spans="1:7">
      <c r="A861" s="14"/>
      <c r="B861" s="7" t="s">
        <v>670</v>
      </c>
      <c r="C861" s="7">
        <v>2024243503</v>
      </c>
      <c r="D861" s="7" t="s">
        <v>676</v>
      </c>
      <c r="E861" s="7" t="s">
        <v>33</v>
      </c>
      <c r="F861" s="7" t="s">
        <v>350</v>
      </c>
      <c r="G861" s="7">
        <v>18</v>
      </c>
    </row>
    <row r="862" spans="1:7">
      <c r="A862" s="14"/>
      <c r="B862" s="7" t="s">
        <v>670</v>
      </c>
      <c r="C862" s="7">
        <v>2024243503</v>
      </c>
      <c r="D862" s="7" t="s">
        <v>676</v>
      </c>
      <c r="E862" s="7" t="s">
        <v>33</v>
      </c>
      <c r="F862" s="7" t="s">
        <v>351</v>
      </c>
      <c r="G862" s="7"/>
    </row>
    <row r="863" spans="1:7">
      <c r="A863" s="14"/>
      <c r="B863" s="7" t="s">
        <v>670</v>
      </c>
      <c r="C863" s="7">
        <v>2024243504</v>
      </c>
      <c r="D863" s="7" t="s">
        <v>677</v>
      </c>
      <c r="E863" s="7" t="s">
        <v>33</v>
      </c>
      <c r="F863" s="7" t="s">
        <v>350</v>
      </c>
      <c r="G863" s="7">
        <v>18</v>
      </c>
    </row>
    <row r="864" spans="1:7">
      <c r="A864" s="14"/>
      <c r="B864" s="7" t="s">
        <v>670</v>
      </c>
      <c r="C864" s="7">
        <v>2024243504</v>
      </c>
      <c r="D864" s="7" t="s">
        <v>677</v>
      </c>
      <c r="E864" s="7" t="s">
        <v>33</v>
      </c>
      <c r="F864" s="7" t="s">
        <v>351</v>
      </c>
      <c r="G864" s="7"/>
    </row>
    <row r="865" spans="1:7">
      <c r="A865" s="14"/>
      <c r="B865" s="7" t="s">
        <v>670</v>
      </c>
      <c r="C865" s="7">
        <v>2024243505</v>
      </c>
      <c r="D865" s="7" t="s">
        <v>671</v>
      </c>
      <c r="E865" s="7" t="s">
        <v>33</v>
      </c>
      <c r="F865" s="7" t="s">
        <v>350</v>
      </c>
      <c r="G865" s="7">
        <v>18</v>
      </c>
    </row>
    <row r="866" spans="1:7">
      <c r="A866" s="14"/>
      <c r="B866" s="7" t="s">
        <v>670</v>
      </c>
      <c r="C866" s="7">
        <v>2024243505</v>
      </c>
      <c r="D866" s="7" t="s">
        <v>671</v>
      </c>
      <c r="E866" s="7" t="s">
        <v>33</v>
      </c>
      <c r="F866" s="7" t="s">
        <v>351</v>
      </c>
      <c r="G866" s="7"/>
    </row>
    <row r="867" spans="1:7">
      <c r="A867" s="14"/>
      <c r="B867" s="7" t="s">
        <v>670</v>
      </c>
      <c r="C867" s="7">
        <v>2024243508</v>
      </c>
      <c r="D867" s="7" t="s">
        <v>678</v>
      </c>
      <c r="E867" s="7" t="s">
        <v>33</v>
      </c>
      <c r="F867" s="7" t="s">
        <v>350</v>
      </c>
      <c r="G867" s="7">
        <v>18</v>
      </c>
    </row>
    <row r="868" spans="1:7">
      <c r="A868" s="14"/>
      <c r="B868" s="7" t="s">
        <v>670</v>
      </c>
      <c r="C868" s="7">
        <v>2024243508</v>
      </c>
      <c r="D868" s="7" t="s">
        <v>678</v>
      </c>
      <c r="E868" s="7" t="s">
        <v>33</v>
      </c>
      <c r="F868" s="7" t="s">
        <v>351</v>
      </c>
      <c r="G868" s="7"/>
    </row>
    <row r="869" spans="1:7">
      <c r="A869" s="14"/>
      <c r="B869" s="7" t="s">
        <v>670</v>
      </c>
      <c r="C869" s="7">
        <v>2024243509</v>
      </c>
      <c r="D869" s="7" t="s">
        <v>679</v>
      </c>
      <c r="E869" s="7" t="s">
        <v>33</v>
      </c>
      <c r="F869" s="7" t="s">
        <v>350</v>
      </c>
      <c r="G869" s="7">
        <v>18</v>
      </c>
    </row>
    <row r="870" spans="1:7">
      <c r="A870" s="14"/>
      <c r="B870" s="7" t="s">
        <v>670</v>
      </c>
      <c r="C870" s="7">
        <v>2024243509</v>
      </c>
      <c r="D870" s="7" t="s">
        <v>679</v>
      </c>
      <c r="E870" s="7" t="s">
        <v>33</v>
      </c>
      <c r="F870" s="7" t="s">
        <v>351</v>
      </c>
      <c r="G870" s="7"/>
    </row>
    <row r="871" spans="1:7">
      <c r="A871" s="14"/>
      <c r="B871" s="7" t="s">
        <v>670</v>
      </c>
      <c r="C871" s="7">
        <v>2024243510</v>
      </c>
      <c r="D871" s="7" t="s">
        <v>680</v>
      </c>
      <c r="E871" s="7" t="s">
        <v>33</v>
      </c>
      <c r="F871" s="7" t="s">
        <v>350</v>
      </c>
      <c r="G871" s="7">
        <v>18</v>
      </c>
    </row>
    <row r="872" spans="1:7">
      <c r="A872" s="14"/>
      <c r="B872" s="7" t="s">
        <v>670</v>
      </c>
      <c r="C872" s="7">
        <v>2024243510</v>
      </c>
      <c r="D872" s="7" t="s">
        <v>680</v>
      </c>
      <c r="E872" s="7" t="s">
        <v>33</v>
      </c>
      <c r="F872" s="7" t="s">
        <v>351</v>
      </c>
      <c r="G872" s="7"/>
    </row>
    <row r="873" spans="1:7">
      <c r="A873" s="14"/>
      <c r="B873" s="7" t="s">
        <v>670</v>
      </c>
      <c r="C873" s="7">
        <v>2024243511</v>
      </c>
      <c r="D873" s="7" t="s">
        <v>681</v>
      </c>
      <c r="E873" s="7" t="s">
        <v>33</v>
      </c>
      <c r="F873" s="7" t="s">
        <v>350</v>
      </c>
      <c r="G873" s="7">
        <v>18</v>
      </c>
    </row>
    <row r="874" spans="1:7">
      <c r="A874" s="14"/>
      <c r="B874" s="7" t="s">
        <v>670</v>
      </c>
      <c r="C874" s="7">
        <v>2024243511</v>
      </c>
      <c r="D874" s="7" t="s">
        <v>681</v>
      </c>
      <c r="E874" s="7" t="s">
        <v>33</v>
      </c>
      <c r="F874" s="7" t="s">
        <v>351</v>
      </c>
      <c r="G874" s="7"/>
    </row>
    <row r="875" spans="1:7">
      <c r="A875" s="14"/>
      <c r="B875" s="7" t="s">
        <v>670</v>
      </c>
      <c r="C875" s="7">
        <v>2024243512</v>
      </c>
      <c r="D875" s="7" t="s">
        <v>682</v>
      </c>
      <c r="E875" s="7" t="s">
        <v>33</v>
      </c>
      <c r="F875" s="7" t="s">
        <v>350</v>
      </c>
      <c r="G875" s="7">
        <v>18</v>
      </c>
    </row>
    <row r="876" spans="1:7">
      <c r="A876" s="14"/>
      <c r="B876" s="7" t="s">
        <v>670</v>
      </c>
      <c r="C876" s="7">
        <v>2024243512</v>
      </c>
      <c r="D876" s="7" t="s">
        <v>682</v>
      </c>
      <c r="E876" s="7" t="s">
        <v>33</v>
      </c>
      <c r="F876" s="7" t="s">
        <v>351</v>
      </c>
      <c r="G876" s="7"/>
    </row>
    <row r="877" spans="1:7">
      <c r="A877" s="14"/>
      <c r="B877" s="7" t="s">
        <v>670</v>
      </c>
      <c r="C877" s="7">
        <v>2024243516</v>
      </c>
      <c r="D877" s="7" t="s">
        <v>683</v>
      </c>
      <c r="E877" s="7" t="s">
        <v>33</v>
      </c>
      <c r="F877" s="7" t="s">
        <v>350</v>
      </c>
      <c r="G877" s="7">
        <v>18</v>
      </c>
    </row>
    <row r="878" spans="1:7">
      <c r="A878" s="14"/>
      <c r="B878" s="7" t="s">
        <v>670</v>
      </c>
      <c r="C878" s="7">
        <v>2024243516</v>
      </c>
      <c r="D878" s="7" t="s">
        <v>683</v>
      </c>
      <c r="E878" s="7" t="s">
        <v>33</v>
      </c>
      <c r="F878" s="7" t="s">
        <v>351</v>
      </c>
      <c r="G878" s="7"/>
    </row>
    <row r="879" spans="1:7">
      <c r="A879" s="14"/>
      <c r="B879" s="7" t="s">
        <v>670</v>
      </c>
      <c r="C879" s="7">
        <v>2024243517</v>
      </c>
      <c r="D879" s="7" t="s">
        <v>684</v>
      </c>
      <c r="E879" s="7" t="s">
        <v>33</v>
      </c>
      <c r="F879" s="7" t="s">
        <v>350</v>
      </c>
      <c r="G879" s="7">
        <v>18</v>
      </c>
    </row>
    <row r="880" spans="1:7">
      <c r="A880" s="14"/>
      <c r="B880" s="7" t="s">
        <v>670</v>
      </c>
      <c r="C880" s="7">
        <v>2024243517</v>
      </c>
      <c r="D880" s="7" t="s">
        <v>684</v>
      </c>
      <c r="E880" s="7" t="s">
        <v>33</v>
      </c>
      <c r="F880" s="7" t="s">
        <v>351</v>
      </c>
      <c r="G880" s="7"/>
    </row>
    <row r="881" spans="1:7">
      <c r="A881" s="14"/>
      <c r="B881" s="7" t="s">
        <v>670</v>
      </c>
      <c r="C881" s="7">
        <v>2024243518</v>
      </c>
      <c r="D881" s="7" t="s">
        <v>685</v>
      </c>
      <c r="E881" s="7" t="s">
        <v>33</v>
      </c>
      <c r="F881" s="7" t="s">
        <v>350</v>
      </c>
      <c r="G881" s="7">
        <v>18</v>
      </c>
    </row>
    <row r="882" spans="1:7">
      <c r="A882" s="14"/>
      <c r="B882" s="7" t="s">
        <v>670</v>
      </c>
      <c r="C882" s="7">
        <v>2024243518</v>
      </c>
      <c r="D882" s="7" t="s">
        <v>685</v>
      </c>
      <c r="E882" s="7" t="s">
        <v>33</v>
      </c>
      <c r="F882" s="7" t="s">
        <v>351</v>
      </c>
      <c r="G882" s="7"/>
    </row>
    <row r="883" spans="1:7">
      <c r="A883" s="14"/>
      <c r="B883" s="7" t="s">
        <v>670</v>
      </c>
      <c r="C883" s="7">
        <v>2024243520</v>
      </c>
      <c r="D883" s="7" t="s">
        <v>686</v>
      </c>
      <c r="E883" s="7" t="s">
        <v>33</v>
      </c>
      <c r="F883" s="7" t="s">
        <v>350</v>
      </c>
      <c r="G883" s="7">
        <v>18</v>
      </c>
    </row>
    <row r="884" spans="1:7">
      <c r="A884" s="14"/>
      <c r="B884" s="7" t="s">
        <v>670</v>
      </c>
      <c r="C884" s="7">
        <v>2024243520</v>
      </c>
      <c r="D884" s="7" t="s">
        <v>686</v>
      </c>
      <c r="E884" s="7" t="s">
        <v>33</v>
      </c>
      <c r="F884" s="7" t="s">
        <v>351</v>
      </c>
      <c r="G884" s="7"/>
    </row>
    <row r="885" spans="1:7">
      <c r="A885" s="14"/>
      <c r="B885" s="7" t="s">
        <v>670</v>
      </c>
      <c r="C885" s="7">
        <v>2024243521</v>
      </c>
      <c r="D885" s="7" t="s">
        <v>687</v>
      </c>
      <c r="E885" s="7" t="s">
        <v>33</v>
      </c>
      <c r="F885" s="7" t="s">
        <v>350</v>
      </c>
      <c r="G885" s="7">
        <v>18</v>
      </c>
    </row>
    <row r="886" spans="1:7">
      <c r="A886" s="14"/>
      <c r="B886" s="7" t="s">
        <v>670</v>
      </c>
      <c r="C886" s="7">
        <v>2024243521</v>
      </c>
      <c r="D886" s="7" t="s">
        <v>687</v>
      </c>
      <c r="E886" s="7" t="s">
        <v>33</v>
      </c>
      <c r="F886" s="7" t="s">
        <v>351</v>
      </c>
      <c r="G886" s="7"/>
    </row>
    <row r="887" spans="1:7">
      <c r="A887" s="14"/>
      <c r="B887" s="7" t="s">
        <v>670</v>
      </c>
      <c r="C887" s="7">
        <v>2024243523</v>
      </c>
      <c r="D887" s="7" t="s">
        <v>688</v>
      </c>
      <c r="E887" s="7" t="s">
        <v>33</v>
      </c>
      <c r="F887" s="7" t="s">
        <v>350</v>
      </c>
      <c r="G887" s="7">
        <v>18</v>
      </c>
    </row>
    <row r="888" spans="1:7">
      <c r="A888" s="14"/>
      <c r="B888" s="7" t="s">
        <v>670</v>
      </c>
      <c r="C888" s="7">
        <v>2024243523</v>
      </c>
      <c r="D888" s="7" t="s">
        <v>688</v>
      </c>
      <c r="E888" s="7" t="s">
        <v>33</v>
      </c>
      <c r="F888" s="7" t="s">
        <v>351</v>
      </c>
      <c r="G888" s="7"/>
    </row>
    <row r="889" spans="1:7">
      <c r="A889" s="14"/>
      <c r="B889" s="7" t="s">
        <v>670</v>
      </c>
      <c r="C889" s="7">
        <v>2024243524</v>
      </c>
      <c r="D889" s="7" t="s">
        <v>689</v>
      </c>
      <c r="E889" s="7" t="s">
        <v>33</v>
      </c>
      <c r="F889" s="7" t="s">
        <v>350</v>
      </c>
      <c r="G889" s="7">
        <v>18</v>
      </c>
    </row>
    <row r="890" spans="1:7">
      <c r="A890" s="14"/>
      <c r="B890" s="7" t="s">
        <v>670</v>
      </c>
      <c r="C890" s="7">
        <v>2024243524</v>
      </c>
      <c r="D890" s="7" t="s">
        <v>689</v>
      </c>
      <c r="E890" s="7" t="s">
        <v>33</v>
      </c>
      <c r="F890" s="7" t="s">
        <v>351</v>
      </c>
      <c r="G890" s="7"/>
    </row>
    <row r="891" spans="1:7">
      <c r="A891" s="14"/>
      <c r="B891" s="7" t="s">
        <v>670</v>
      </c>
      <c r="C891" s="7">
        <v>2024243526</v>
      </c>
      <c r="D891" s="7" t="s">
        <v>690</v>
      </c>
      <c r="E891" s="7" t="s">
        <v>33</v>
      </c>
      <c r="F891" s="7" t="s">
        <v>350</v>
      </c>
      <c r="G891" s="7">
        <v>18</v>
      </c>
    </row>
    <row r="892" spans="1:7">
      <c r="A892" s="14"/>
      <c r="B892" s="7" t="s">
        <v>670</v>
      </c>
      <c r="C892" s="7">
        <v>2024243526</v>
      </c>
      <c r="D892" s="7" t="s">
        <v>690</v>
      </c>
      <c r="E892" s="7" t="s">
        <v>33</v>
      </c>
      <c r="F892" s="7" t="s">
        <v>351</v>
      </c>
      <c r="G892" s="7"/>
    </row>
    <row r="893" spans="1:7">
      <c r="A893" s="14"/>
      <c r="B893" s="7" t="s">
        <v>670</v>
      </c>
      <c r="C893" s="7">
        <v>2024243527</v>
      </c>
      <c r="D893" s="7" t="s">
        <v>691</v>
      </c>
      <c r="E893" s="7" t="s">
        <v>33</v>
      </c>
      <c r="F893" s="7" t="s">
        <v>350</v>
      </c>
      <c r="G893" s="7">
        <v>18</v>
      </c>
    </row>
    <row r="894" spans="1:7">
      <c r="A894" s="14"/>
      <c r="B894" s="7" t="s">
        <v>670</v>
      </c>
      <c r="C894" s="7">
        <v>2024243527</v>
      </c>
      <c r="D894" s="7" t="s">
        <v>691</v>
      </c>
      <c r="E894" s="7" t="s">
        <v>33</v>
      </c>
      <c r="F894" s="7" t="s">
        <v>351</v>
      </c>
      <c r="G894" s="7"/>
    </row>
    <row r="895" spans="1:7">
      <c r="A895" s="14"/>
      <c r="B895" s="7" t="s">
        <v>670</v>
      </c>
      <c r="C895" s="7">
        <v>2024243528</v>
      </c>
      <c r="D895" s="7" t="s">
        <v>692</v>
      </c>
      <c r="E895" s="7" t="s">
        <v>33</v>
      </c>
      <c r="F895" s="7" t="s">
        <v>350</v>
      </c>
      <c r="G895" s="7">
        <v>18</v>
      </c>
    </row>
    <row r="896" spans="1:7">
      <c r="A896" s="14"/>
      <c r="B896" s="7" t="s">
        <v>670</v>
      </c>
      <c r="C896" s="7">
        <v>2024243528</v>
      </c>
      <c r="D896" s="7" t="s">
        <v>692</v>
      </c>
      <c r="E896" s="7" t="s">
        <v>33</v>
      </c>
      <c r="F896" s="7" t="s">
        <v>351</v>
      </c>
      <c r="G896" s="7"/>
    </row>
    <row r="897" spans="1:7">
      <c r="A897" s="14"/>
      <c r="B897" s="7" t="s">
        <v>670</v>
      </c>
      <c r="C897" s="7">
        <v>2024243532</v>
      </c>
      <c r="D897" s="7" t="s">
        <v>693</v>
      </c>
      <c r="E897" s="7" t="s">
        <v>33</v>
      </c>
      <c r="F897" s="7" t="s">
        <v>350</v>
      </c>
      <c r="G897" s="7">
        <v>18</v>
      </c>
    </row>
    <row r="898" spans="1:7">
      <c r="A898" s="14"/>
      <c r="B898" s="7" t="s">
        <v>670</v>
      </c>
      <c r="C898" s="7">
        <v>2024243532</v>
      </c>
      <c r="D898" s="7" t="s">
        <v>693</v>
      </c>
      <c r="E898" s="7" t="s">
        <v>33</v>
      </c>
      <c r="F898" s="7" t="s">
        <v>351</v>
      </c>
      <c r="G898" s="7"/>
    </row>
    <row r="899" spans="1:7">
      <c r="A899" s="14"/>
      <c r="B899" s="7" t="s">
        <v>670</v>
      </c>
      <c r="C899" s="7">
        <v>2024243533</v>
      </c>
      <c r="D899" s="7" t="s">
        <v>694</v>
      </c>
      <c r="E899" s="7" t="s">
        <v>33</v>
      </c>
      <c r="F899" s="7" t="s">
        <v>350</v>
      </c>
      <c r="G899" s="7">
        <v>18</v>
      </c>
    </row>
    <row r="900" spans="1:7">
      <c r="A900" s="14"/>
      <c r="B900" s="7" t="s">
        <v>670</v>
      </c>
      <c r="C900" s="7">
        <v>2024243533</v>
      </c>
      <c r="D900" s="7" t="s">
        <v>694</v>
      </c>
      <c r="E900" s="7" t="s">
        <v>33</v>
      </c>
      <c r="F900" s="7" t="s">
        <v>351</v>
      </c>
      <c r="G900" s="7"/>
    </row>
    <row r="901" spans="1:7">
      <c r="A901" s="14"/>
      <c r="B901" s="7" t="s">
        <v>670</v>
      </c>
      <c r="C901" s="7">
        <v>2024243535</v>
      </c>
      <c r="D901" s="7" t="s">
        <v>695</v>
      </c>
      <c r="E901" s="7" t="s">
        <v>33</v>
      </c>
      <c r="F901" s="7" t="s">
        <v>350</v>
      </c>
      <c r="G901" s="7">
        <v>18</v>
      </c>
    </row>
    <row r="902" spans="1:7">
      <c r="A902" s="14"/>
      <c r="B902" s="7" t="s">
        <v>670</v>
      </c>
      <c r="C902" s="7">
        <v>2024243535</v>
      </c>
      <c r="D902" s="7" t="s">
        <v>695</v>
      </c>
      <c r="E902" s="7" t="s">
        <v>33</v>
      </c>
      <c r="F902" s="7" t="s">
        <v>351</v>
      </c>
      <c r="G902" s="7"/>
    </row>
    <row r="903" spans="1:7">
      <c r="A903" s="14"/>
      <c r="B903" s="7" t="s">
        <v>670</v>
      </c>
      <c r="C903" s="7">
        <v>2024243536</v>
      </c>
      <c r="D903" s="7" t="s">
        <v>696</v>
      </c>
      <c r="E903" s="7" t="s">
        <v>33</v>
      </c>
      <c r="F903" s="7" t="s">
        <v>350</v>
      </c>
      <c r="G903" s="7">
        <v>18</v>
      </c>
    </row>
    <row r="904" spans="1:7">
      <c r="A904" s="14"/>
      <c r="B904" s="7" t="s">
        <v>670</v>
      </c>
      <c r="C904" s="7">
        <v>2024243536</v>
      </c>
      <c r="D904" s="7" t="s">
        <v>696</v>
      </c>
      <c r="E904" s="7" t="s">
        <v>33</v>
      </c>
      <c r="F904" s="7" t="s">
        <v>351</v>
      </c>
      <c r="G904" s="7"/>
    </row>
    <row r="905" spans="1:7">
      <c r="A905" s="14"/>
      <c r="B905" s="7" t="s">
        <v>670</v>
      </c>
      <c r="C905" s="7">
        <v>2024243537</v>
      </c>
      <c r="D905" s="7" t="s">
        <v>697</v>
      </c>
      <c r="E905" s="7" t="s">
        <v>33</v>
      </c>
      <c r="F905" s="7" t="s">
        <v>350</v>
      </c>
      <c r="G905" s="7">
        <v>18</v>
      </c>
    </row>
    <row r="906" spans="1:7">
      <c r="A906" s="14"/>
      <c r="B906" s="7" t="s">
        <v>670</v>
      </c>
      <c r="C906" s="7">
        <v>2024243537</v>
      </c>
      <c r="D906" s="7" t="s">
        <v>697</v>
      </c>
      <c r="E906" s="7" t="s">
        <v>33</v>
      </c>
      <c r="F906" s="7" t="s">
        <v>351</v>
      </c>
      <c r="G906" s="7"/>
    </row>
    <row r="907" spans="1:7">
      <c r="A907" s="14"/>
      <c r="B907" s="7" t="s">
        <v>670</v>
      </c>
      <c r="C907" s="7">
        <v>2024243538</v>
      </c>
      <c r="D907" s="7" t="s">
        <v>698</v>
      </c>
      <c r="E907" s="7" t="s">
        <v>33</v>
      </c>
      <c r="F907" s="7" t="s">
        <v>350</v>
      </c>
      <c r="G907" s="7">
        <v>18</v>
      </c>
    </row>
    <row r="908" spans="1:7">
      <c r="A908" s="14"/>
      <c r="B908" s="7" t="s">
        <v>670</v>
      </c>
      <c r="C908" s="7">
        <v>2024243538</v>
      </c>
      <c r="D908" s="7" t="s">
        <v>698</v>
      </c>
      <c r="E908" s="7" t="s">
        <v>33</v>
      </c>
      <c r="F908" s="7" t="s">
        <v>351</v>
      </c>
      <c r="G908" s="7"/>
    </row>
    <row r="909" spans="1:7">
      <c r="A909" s="14"/>
      <c r="B909" s="7" t="s">
        <v>699</v>
      </c>
      <c r="C909" s="138">
        <v>2024243630</v>
      </c>
      <c r="D909" s="138" t="s">
        <v>700</v>
      </c>
      <c r="E909" s="7" t="s">
        <v>33</v>
      </c>
      <c r="F909" s="7" t="s">
        <v>350</v>
      </c>
      <c r="G909" s="7">
        <v>18</v>
      </c>
    </row>
    <row r="910" spans="1:7">
      <c r="A910" s="14"/>
      <c r="B910" s="7" t="s">
        <v>699</v>
      </c>
      <c r="C910" s="138">
        <v>2024243630</v>
      </c>
      <c r="D910" s="138" t="s">
        <v>700</v>
      </c>
      <c r="E910" s="7" t="s">
        <v>33</v>
      </c>
      <c r="F910" s="7" t="s">
        <v>351</v>
      </c>
      <c r="G910" s="7"/>
    </row>
    <row r="911" spans="1:7">
      <c r="A911" s="14"/>
      <c r="B911" s="7" t="s">
        <v>699</v>
      </c>
      <c r="C911" s="7">
        <v>2024243601</v>
      </c>
      <c r="D911" s="7" t="s">
        <v>701</v>
      </c>
      <c r="E911" s="7" t="s">
        <v>33</v>
      </c>
      <c r="F911" s="7" t="s">
        <v>350</v>
      </c>
      <c r="G911" s="7">
        <v>18</v>
      </c>
    </row>
    <row r="912" spans="1:7">
      <c r="A912" s="14"/>
      <c r="B912" s="7" t="s">
        <v>699</v>
      </c>
      <c r="C912" s="7">
        <v>2024243601</v>
      </c>
      <c r="D912" s="7" t="s">
        <v>701</v>
      </c>
      <c r="E912" s="7" t="s">
        <v>33</v>
      </c>
      <c r="F912" s="7" t="s">
        <v>351</v>
      </c>
      <c r="G912" s="7"/>
    </row>
    <row r="913" spans="1:7">
      <c r="A913" s="14"/>
      <c r="B913" s="7" t="s">
        <v>699</v>
      </c>
      <c r="C913" s="7">
        <v>2024243602</v>
      </c>
      <c r="D913" s="7" t="s">
        <v>702</v>
      </c>
      <c r="E913" s="7" t="s">
        <v>33</v>
      </c>
      <c r="F913" s="7" t="s">
        <v>350</v>
      </c>
      <c r="G913" s="7">
        <v>18</v>
      </c>
    </row>
    <row r="914" spans="1:7">
      <c r="A914" s="14"/>
      <c r="B914" s="7" t="s">
        <v>699</v>
      </c>
      <c r="C914" s="7">
        <v>2024243602</v>
      </c>
      <c r="D914" s="7" t="s">
        <v>702</v>
      </c>
      <c r="E914" s="7" t="s">
        <v>33</v>
      </c>
      <c r="F914" s="7" t="s">
        <v>351</v>
      </c>
      <c r="G914" s="7"/>
    </row>
    <row r="915" spans="1:7">
      <c r="A915" s="14"/>
      <c r="B915" s="7" t="s">
        <v>699</v>
      </c>
      <c r="C915" s="7">
        <v>2024243604</v>
      </c>
      <c r="D915" s="7" t="s">
        <v>703</v>
      </c>
      <c r="E915" s="7" t="s">
        <v>33</v>
      </c>
      <c r="F915" s="7" t="s">
        <v>350</v>
      </c>
      <c r="G915" s="7">
        <v>18</v>
      </c>
    </row>
    <row r="916" spans="1:7">
      <c r="A916" s="14"/>
      <c r="B916" s="7" t="s">
        <v>699</v>
      </c>
      <c r="C916" s="7">
        <v>2024243604</v>
      </c>
      <c r="D916" s="7" t="s">
        <v>703</v>
      </c>
      <c r="E916" s="7" t="s">
        <v>33</v>
      </c>
      <c r="F916" s="7" t="s">
        <v>351</v>
      </c>
      <c r="G916" s="7"/>
    </row>
    <row r="917" spans="1:7">
      <c r="A917" s="14"/>
      <c r="B917" s="7" t="s">
        <v>699</v>
      </c>
      <c r="C917" s="7">
        <v>2024243605</v>
      </c>
      <c r="D917" s="7" t="s">
        <v>704</v>
      </c>
      <c r="E917" s="7" t="s">
        <v>33</v>
      </c>
      <c r="F917" s="7" t="s">
        <v>350</v>
      </c>
      <c r="G917" s="7">
        <v>18</v>
      </c>
    </row>
    <row r="918" spans="1:7">
      <c r="A918" s="14"/>
      <c r="B918" s="7" t="s">
        <v>699</v>
      </c>
      <c r="C918" s="7">
        <v>2024243605</v>
      </c>
      <c r="D918" s="7" t="s">
        <v>704</v>
      </c>
      <c r="E918" s="7" t="s">
        <v>33</v>
      </c>
      <c r="F918" s="7" t="s">
        <v>351</v>
      </c>
      <c r="G918" s="7"/>
    </row>
    <row r="919" spans="1:7">
      <c r="A919" s="14"/>
      <c r="B919" s="7" t="s">
        <v>699</v>
      </c>
      <c r="C919" s="7">
        <v>2024243606</v>
      </c>
      <c r="D919" s="7" t="s">
        <v>705</v>
      </c>
      <c r="E919" s="7" t="s">
        <v>33</v>
      </c>
      <c r="F919" s="7" t="s">
        <v>350</v>
      </c>
      <c r="G919" s="7">
        <v>18</v>
      </c>
    </row>
    <row r="920" spans="1:7">
      <c r="A920" s="14"/>
      <c r="B920" s="7" t="s">
        <v>699</v>
      </c>
      <c r="C920" s="7">
        <v>2024243606</v>
      </c>
      <c r="D920" s="7" t="s">
        <v>705</v>
      </c>
      <c r="E920" s="7" t="s">
        <v>33</v>
      </c>
      <c r="F920" s="7" t="s">
        <v>351</v>
      </c>
      <c r="G920" s="7"/>
    </row>
    <row r="921" spans="1:7">
      <c r="A921" s="14"/>
      <c r="B921" s="7" t="s">
        <v>699</v>
      </c>
      <c r="C921" s="7">
        <v>2024243607</v>
      </c>
      <c r="D921" s="7" t="s">
        <v>706</v>
      </c>
      <c r="E921" s="7" t="s">
        <v>33</v>
      </c>
      <c r="F921" s="7" t="s">
        <v>350</v>
      </c>
      <c r="G921" s="7">
        <v>18</v>
      </c>
    </row>
    <row r="922" spans="1:7">
      <c r="A922" s="14"/>
      <c r="B922" s="7" t="s">
        <v>699</v>
      </c>
      <c r="C922" s="7">
        <v>2024243607</v>
      </c>
      <c r="D922" s="7" t="s">
        <v>706</v>
      </c>
      <c r="E922" s="7" t="s">
        <v>33</v>
      </c>
      <c r="F922" s="7" t="s">
        <v>351</v>
      </c>
      <c r="G922" s="7"/>
    </row>
    <row r="923" spans="1:7">
      <c r="A923" s="14"/>
      <c r="B923" s="7" t="s">
        <v>699</v>
      </c>
      <c r="C923" s="7">
        <v>2024243608</v>
      </c>
      <c r="D923" s="7" t="s">
        <v>707</v>
      </c>
      <c r="E923" s="7" t="s">
        <v>33</v>
      </c>
      <c r="F923" s="7" t="s">
        <v>350</v>
      </c>
      <c r="G923" s="7">
        <v>18</v>
      </c>
    </row>
    <row r="924" spans="1:7">
      <c r="A924" s="14"/>
      <c r="B924" s="7" t="s">
        <v>699</v>
      </c>
      <c r="C924" s="7">
        <v>2024243608</v>
      </c>
      <c r="D924" s="7" t="s">
        <v>707</v>
      </c>
      <c r="E924" s="7" t="s">
        <v>33</v>
      </c>
      <c r="F924" s="7" t="s">
        <v>351</v>
      </c>
      <c r="G924" s="7"/>
    </row>
    <row r="925" spans="1:7">
      <c r="A925" s="14"/>
      <c r="B925" s="7" t="s">
        <v>699</v>
      </c>
      <c r="C925" s="7">
        <v>2024243609</v>
      </c>
      <c r="D925" s="7" t="s">
        <v>708</v>
      </c>
      <c r="E925" s="7" t="s">
        <v>33</v>
      </c>
      <c r="F925" s="7" t="s">
        <v>350</v>
      </c>
      <c r="G925" s="7">
        <v>18</v>
      </c>
    </row>
    <row r="926" spans="1:7">
      <c r="A926" s="14"/>
      <c r="B926" s="7" t="s">
        <v>699</v>
      </c>
      <c r="C926" s="7">
        <v>2024243609</v>
      </c>
      <c r="D926" s="7" t="s">
        <v>708</v>
      </c>
      <c r="E926" s="7" t="s">
        <v>33</v>
      </c>
      <c r="F926" s="7" t="s">
        <v>351</v>
      </c>
      <c r="G926" s="7"/>
    </row>
    <row r="927" spans="1:7">
      <c r="A927" s="14"/>
      <c r="B927" s="7" t="s">
        <v>699</v>
      </c>
      <c r="C927" s="7">
        <v>2024243610</v>
      </c>
      <c r="D927" s="7" t="s">
        <v>709</v>
      </c>
      <c r="E927" s="7" t="s">
        <v>33</v>
      </c>
      <c r="F927" s="7" t="s">
        <v>350</v>
      </c>
      <c r="G927" s="7">
        <v>18</v>
      </c>
    </row>
    <row r="928" spans="1:7">
      <c r="A928" s="14"/>
      <c r="B928" s="7" t="s">
        <v>699</v>
      </c>
      <c r="C928" s="7">
        <v>2024243610</v>
      </c>
      <c r="D928" s="7" t="s">
        <v>709</v>
      </c>
      <c r="E928" s="7" t="s">
        <v>33</v>
      </c>
      <c r="F928" s="7" t="s">
        <v>351</v>
      </c>
      <c r="G928" s="7"/>
    </row>
    <row r="929" spans="1:7">
      <c r="A929" s="14"/>
      <c r="B929" s="7" t="s">
        <v>699</v>
      </c>
      <c r="C929" s="7">
        <v>2024243613</v>
      </c>
      <c r="D929" s="7" t="s">
        <v>710</v>
      </c>
      <c r="E929" s="7" t="s">
        <v>33</v>
      </c>
      <c r="F929" s="7" t="s">
        <v>350</v>
      </c>
      <c r="G929" s="7">
        <v>18</v>
      </c>
    </row>
    <row r="930" spans="1:7">
      <c r="A930" s="14"/>
      <c r="B930" s="7" t="s">
        <v>699</v>
      </c>
      <c r="C930" s="7">
        <v>2024243613</v>
      </c>
      <c r="D930" s="7" t="s">
        <v>710</v>
      </c>
      <c r="E930" s="7" t="s">
        <v>33</v>
      </c>
      <c r="F930" s="7" t="s">
        <v>351</v>
      </c>
      <c r="G930" s="7"/>
    </row>
    <row r="931" spans="1:7">
      <c r="A931" s="14"/>
      <c r="B931" s="7" t="s">
        <v>699</v>
      </c>
      <c r="C931" s="7">
        <v>2024243614</v>
      </c>
      <c r="D931" s="7" t="s">
        <v>711</v>
      </c>
      <c r="E931" s="7" t="s">
        <v>33</v>
      </c>
      <c r="F931" s="7" t="s">
        <v>350</v>
      </c>
      <c r="G931" s="7">
        <v>18</v>
      </c>
    </row>
    <row r="932" spans="1:7">
      <c r="A932" s="14"/>
      <c r="B932" s="7" t="s">
        <v>699</v>
      </c>
      <c r="C932" s="7">
        <v>2024243614</v>
      </c>
      <c r="D932" s="7" t="s">
        <v>711</v>
      </c>
      <c r="E932" s="7" t="s">
        <v>33</v>
      </c>
      <c r="F932" s="7" t="s">
        <v>351</v>
      </c>
      <c r="G932" s="7"/>
    </row>
    <row r="933" spans="1:7">
      <c r="A933" s="14"/>
      <c r="B933" s="7" t="s">
        <v>699</v>
      </c>
      <c r="C933" s="7">
        <v>2024243616</v>
      </c>
      <c r="D933" s="7" t="s">
        <v>712</v>
      </c>
      <c r="E933" s="7" t="s">
        <v>33</v>
      </c>
      <c r="F933" s="7" t="s">
        <v>350</v>
      </c>
      <c r="G933" s="7">
        <v>18</v>
      </c>
    </row>
    <row r="934" spans="1:7">
      <c r="A934" s="14"/>
      <c r="B934" s="7" t="s">
        <v>699</v>
      </c>
      <c r="C934" s="7">
        <v>2024243616</v>
      </c>
      <c r="D934" s="7" t="s">
        <v>712</v>
      </c>
      <c r="E934" s="7" t="s">
        <v>33</v>
      </c>
      <c r="F934" s="7" t="s">
        <v>351</v>
      </c>
      <c r="G934" s="7"/>
    </row>
    <row r="935" spans="1:7">
      <c r="A935" s="14"/>
      <c r="B935" s="7" t="s">
        <v>699</v>
      </c>
      <c r="C935" s="7">
        <v>2024243617</v>
      </c>
      <c r="D935" s="7" t="s">
        <v>713</v>
      </c>
      <c r="E935" s="7" t="s">
        <v>33</v>
      </c>
      <c r="F935" s="7" t="s">
        <v>350</v>
      </c>
      <c r="G935" s="7">
        <v>18</v>
      </c>
    </row>
    <row r="936" spans="1:7">
      <c r="A936" s="14"/>
      <c r="B936" s="7" t="s">
        <v>699</v>
      </c>
      <c r="C936" s="7">
        <v>2024243617</v>
      </c>
      <c r="D936" s="7" t="s">
        <v>713</v>
      </c>
      <c r="E936" s="7" t="s">
        <v>33</v>
      </c>
      <c r="F936" s="7" t="s">
        <v>351</v>
      </c>
      <c r="G936" s="7"/>
    </row>
    <row r="937" spans="1:7">
      <c r="A937" s="14"/>
      <c r="B937" s="7" t="s">
        <v>699</v>
      </c>
      <c r="C937" s="7">
        <v>2024243618</v>
      </c>
      <c r="D937" s="7" t="s">
        <v>714</v>
      </c>
      <c r="E937" s="7" t="s">
        <v>33</v>
      </c>
      <c r="F937" s="7" t="s">
        <v>350</v>
      </c>
      <c r="G937" s="7">
        <v>18</v>
      </c>
    </row>
    <row r="938" spans="1:7">
      <c r="A938" s="14"/>
      <c r="B938" s="7" t="s">
        <v>699</v>
      </c>
      <c r="C938" s="7">
        <v>2024243618</v>
      </c>
      <c r="D938" s="7" t="s">
        <v>714</v>
      </c>
      <c r="E938" s="7" t="s">
        <v>33</v>
      </c>
      <c r="F938" s="7" t="s">
        <v>351</v>
      </c>
      <c r="G938" s="7"/>
    </row>
    <row r="939" spans="1:7">
      <c r="A939" s="14"/>
      <c r="B939" s="7" t="s">
        <v>699</v>
      </c>
      <c r="C939" s="7">
        <v>2024243625</v>
      </c>
      <c r="D939" s="7" t="s">
        <v>715</v>
      </c>
      <c r="E939" s="7" t="s">
        <v>33</v>
      </c>
      <c r="F939" s="7" t="s">
        <v>350</v>
      </c>
      <c r="G939" s="7">
        <v>18</v>
      </c>
    </row>
    <row r="940" spans="1:7">
      <c r="A940" s="14"/>
      <c r="B940" s="7" t="s">
        <v>699</v>
      </c>
      <c r="C940" s="7">
        <v>2024243625</v>
      </c>
      <c r="D940" s="7" t="s">
        <v>715</v>
      </c>
      <c r="E940" s="7" t="s">
        <v>33</v>
      </c>
      <c r="F940" s="7" t="s">
        <v>351</v>
      </c>
      <c r="G940" s="7"/>
    </row>
    <row r="941" spans="1:7">
      <c r="A941" s="14"/>
      <c r="B941" s="7" t="s">
        <v>699</v>
      </c>
      <c r="C941" s="7">
        <v>2024243626</v>
      </c>
      <c r="D941" s="7" t="s">
        <v>716</v>
      </c>
      <c r="E941" s="7" t="s">
        <v>33</v>
      </c>
      <c r="F941" s="7" t="s">
        <v>350</v>
      </c>
      <c r="G941" s="7">
        <v>18</v>
      </c>
    </row>
    <row r="942" spans="1:7">
      <c r="A942" s="14"/>
      <c r="B942" s="7" t="s">
        <v>699</v>
      </c>
      <c r="C942" s="7">
        <v>2024243626</v>
      </c>
      <c r="D942" s="7" t="s">
        <v>716</v>
      </c>
      <c r="E942" s="7" t="s">
        <v>33</v>
      </c>
      <c r="F942" s="7" t="s">
        <v>351</v>
      </c>
      <c r="G942" s="7"/>
    </row>
    <row r="943" spans="1:7">
      <c r="A943" s="14"/>
      <c r="B943" s="7" t="s">
        <v>699</v>
      </c>
      <c r="C943" s="7">
        <v>2024243627</v>
      </c>
      <c r="D943" s="7" t="s">
        <v>717</v>
      </c>
      <c r="E943" s="7" t="s">
        <v>33</v>
      </c>
      <c r="F943" s="7" t="s">
        <v>350</v>
      </c>
      <c r="G943" s="7">
        <v>18</v>
      </c>
    </row>
    <row r="944" spans="1:7">
      <c r="A944" s="14"/>
      <c r="B944" s="7" t="s">
        <v>699</v>
      </c>
      <c r="C944" s="7">
        <v>2024243627</v>
      </c>
      <c r="D944" s="7" t="s">
        <v>717</v>
      </c>
      <c r="E944" s="7" t="s">
        <v>33</v>
      </c>
      <c r="F944" s="7" t="s">
        <v>351</v>
      </c>
      <c r="G944" s="7"/>
    </row>
    <row r="945" spans="1:7">
      <c r="A945" s="14"/>
      <c r="B945" s="7" t="s">
        <v>699</v>
      </c>
      <c r="C945" s="7">
        <v>2024243629</v>
      </c>
      <c r="D945" s="7" t="s">
        <v>718</v>
      </c>
      <c r="E945" s="7" t="s">
        <v>33</v>
      </c>
      <c r="F945" s="7" t="s">
        <v>350</v>
      </c>
      <c r="G945" s="7">
        <v>18</v>
      </c>
    </row>
    <row r="946" spans="1:7">
      <c r="A946" s="14"/>
      <c r="B946" s="7" t="s">
        <v>699</v>
      </c>
      <c r="C946" s="7">
        <v>2024243629</v>
      </c>
      <c r="D946" s="7" t="s">
        <v>718</v>
      </c>
      <c r="E946" s="7" t="s">
        <v>33</v>
      </c>
      <c r="F946" s="7" t="s">
        <v>351</v>
      </c>
      <c r="G946" s="7"/>
    </row>
    <row r="947" spans="1:7">
      <c r="A947" s="14"/>
      <c r="B947" s="7" t="s">
        <v>699</v>
      </c>
      <c r="C947" s="7">
        <v>2024243631</v>
      </c>
      <c r="D947" s="7" t="s">
        <v>719</v>
      </c>
      <c r="E947" s="7" t="s">
        <v>33</v>
      </c>
      <c r="F947" s="7" t="s">
        <v>350</v>
      </c>
      <c r="G947" s="7">
        <v>18</v>
      </c>
    </row>
    <row r="948" spans="1:7">
      <c r="A948" s="14"/>
      <c r="B948" s="7" t="s">
        <v>699</v>
      </c>
      <c r="C948" s="7">
        <v>2024243631</v>
      </c>
      <c r="D948" s="7" t="s">
        <v>719</v>
      </c>
      <c r="E948" s="7" t="s">
        <v>33</v>
      </c>
      <c r="F948" s="7" t="s">
        <v>351</v>
      </c>
      <c r="G948" s="7"/>
    </row>
    <row r="949" spans="1:7">
      <c r="A949" s="14"/>
      <c r="B949" s="7" t="s">
        <v>699</v>
      </c>
      <c r="C949" s="7">
        <v>2024243632</v>
      </c>
      <c r="D949" s="7" t="s">
        <v>720</v>
      </c>
      <c r="E949" s="7" t="s">
        <v>33</v>
      </c>
      <c r="F949" s="7" t="s">
        <v>350</v>
      </c>
      <c r="G949" s="7">
        <v>18</v>
      </c>
    </row>
    <row r="950" spans="1:7">
      <c r="A950" s="14"/>
      <c r="B950" s="7" t="s">
        <v>699</v>
      </c>
      <c r="C950" s="7">
        <v>2024243632</v>
      </c>
      <c r="D950" s="7" t="s">
        <v>720</v>
      </c>
      <c r="E950" s="7" t="s">
        <v>33</v>
      </c>
      <c r="F950" s="7" t="s">
        <v>351</v>
      </c>
      <c r="G950" s="7"/>
    </row>
    <row r="951" spans="1:7">
      <c r="A951" s="14"/>
      <c r="B951" s="7" t="s">
        <v>699</v>
      </c>
      <c r="C951" s="7">
        <v>2024243636</v>
      </c>
      <c r="D951" s="7" t="s">
        <v>721</v>
      </c>
      <c r="E951" s="7" t="s">
        <v>33</v>
      </c>
      <c r="F951" s="7" t="s">
        <v>350</v>
      </c>
      <c r="G951" s="7">
        <v>18</v>
      </c>
    </row>
    <row r="952" spans="1:7">
      <c r="A952" s="14"/>
      <c r="B952" s="7" t="s">
        <v>699</v>
      </c>
      <c r="C952" s="7">
        <v>2024243636</v>
      </c>
      <c r="D952" s="7" t="s">
        <v>721</v>
      </c>
      <c r="E952" s="7" t="s">
        <v>33</v>
      </c>
      <c r="F952" s="7" t="s">
        <v>351</v>
      </c>
      <c r="G952" s="7"/>
    </row>
    <row r="953" spans="1:7">
      <c r="A953" s="14"/>
      <c r="B953" s="7" t="s">
        <v>722</v>
      </c>
      <c r="C953" s="7">
        <v>2024244125</v>
      </c>
      <c r="D953" s="7" t="s">
        <v>723</v>
      </c>
      <c r="E953" s="7" t="s">
        <v>33</v>
      </c>
      <c r="F953" s="7" t="s">
        <v>350</v>
      </c>
      <c r="G953" s="7">
        <v>18</v>
      </c>
    </row>
    <row r="954" spans="1:7">
      <c r="A954" s="14"/>
      <c r="B954" s="7" t="s">
        <v>722</v>
      </c>
      <c r="C954" s="7">
        <v>2024244125</v>
      </c>
      <c r="D954" s="7" t="s">
        <v>723</v>
      </c>
      <c r="E954" s="7" t="s">
        <v>33</v>
      </c>
      <c r="F954" s="7" t="s">
        <v>351</v>
      </c>
      <c r="G954" s="7"/>
    </row>
    <row r="955" spans="1:7">
      <c r="A955" s="14"/>
      <c r="B955" s="14" t="s">
        <v>722</v>
      </c>
      <c r="C955" s="14">
        <v>2024244106</v>
      </c>
      <c r="D955" s="14" t="s">
        <v>724</v>
      </c>
      <c r="E955" s="14" t="s">
        <v>33</v>
      </c>
      <c r="F955" s="7" t="s">
        <v>350</v>
      </c>
      <c r="G955" s="14">
        <v>9</v>
      </c>
    </row>
    <row r="956" spans="1:7">
      <c r="A956" s="14"/>
      <c r="B956" s="14" t="s">
        <v>722</v>
      </c>
      <c r="C956" s="14">
        <v>2024244127</v>
      </c>
      <c r="D956" s="14" t="s">
        <v>725</v>
      </c>
      <c r="E956" s="14" t="s">
        <v>33</v>
      </c>
      <c r="F956" s="7" t="s">
        <v>350</v>
      </c>
      <c r="G956" s="14">
        <v>18</v>
      </c>
    </row>
    <row r="957" spans="1:7">
      <c r="A957" s="14"/>
      <c r="B957" s="14" t="s">
        <v>722</v>
      </c>
      <c r="C957" s="14">
        <v>2024244127</v>
      </c>
      <c r="D957" s="14" t="s">
        <v>725</v>
      </c>
      <c r="E957" s="14" t="s">
        <v>33</v>
      </c>
      <c r="F957" s="7" t="s">
        <v>351</v>
      </c>
      <c r="G957" s="14"/>
    </row>
    <row r="958" spans="1:7">
      <c r="A958" s="14"/>
      <c r="B958" s="14" t="s">
        <v>722</v>
      </c>
      <c r="C958" s="14">
        <v>2024244145</v>
      </c>
      <c r="D958" s="14" t="s">
        <v>726</v>
      </c>
      <c r="E958" s="14" t="s">
        <v>727</v>
      </c>
      <c r="F958" s="14" t="s">
        <v>85</v>
      </c>
      <c r="G958" s="14">
        <v>2</v>
      </c>
    </row>
    <row r="959" spans="1:7">
      <c r="A959" s="14"/>
      <c r="B959" s="7" t="s">
        <v>728</v>
      </c>
      <c r="C959" s="7">
        <v>2024253102</v>
      </c>
      <c r="D959" s="7" t="s">
        <v>729</v>
      </c>
      <c r="E959" s="7" t="s">
        <v>33</v>
      </c>
      <c r="F959" s="7" t="s">
        <v>351</v>
      </c>
      <c r="G959" s="7">
        <v>9</v>
      </c>
    </row>
    <row r="960" spans="1:7">
      <c r="A960" s="14"/>
      <c r="B960" s="7" t="s">
        <v>728</v>
      </c>
      <c r="C960" s="7">
        <v>2024253116</v>
      </c>
      <c r="D960" s="7" t="s">
        <v>730</v>
      </c>
      <c r="E960" s="7" t="s">
        <v>33</v>
      </c>
      <c r="F960" s="7" t="s">
        <v>351</v>
      </c>
      <c r="G960" s="7">
        <v>9</v>
      </c>
    </row>
    <row r="961" spans="1:7">
      <c r="A961" s="14"/>
      <c r="B961" s="7" t="s">
        <v>728</v>
      </c>
      <c r="C961" s="7">
        <v>2024253117</v>
      </c>
      <c r="D961" s="7" t="s">
        <v>731</v>
      </c>
      <c r="E961" s="7" t="s">
        <v>33</v>
      </c>
      <c r="F961" s="7" t="s">
        <v>350</v>
      </c>
      <c r="G961" s="7">
        <v>18</v>
      </c>
    </row>
    <row r="962" spans="1:7">
      <c r="A962" s="14"/>
      <c r="B962" s="7" t="s">
        <v>728</v>
      </c>
      <c r="C962" s="7">
        <v>2024253117</v>
      </c>
      <c r="D962" s="7" t="s">
        <v>731</v>
      </c>
      <c r="E962" s="7" t="s">
        <v>33</v>
      </c>
      <c r="F962" s="7" t="s">
        <v>351</v>
      </c>
      <c r="G962" s="7"/>
    </row>
    <row r="963" spans="1:7">
      <c r="A963" s="14"/>
      <c r="B963" s="7" t="s">
        <v>732</v>
      </c>
      <c r="C963" s="7">
        <v>2024253202</v>
      </c>
      <c r="D963" s="7" t="s">
        <v>733</v>
      </c>
      <c r="E963" s="7" t="s">
        <v>33</v>
      </c>
      <c r="F963" s="7" t="s">
        <v>350</v>
      </c>
      <c r="G963" s="7">
        <v>18</v>
      </c>
    </row>
    <row r="964" spans="1:7">
      <c r="A964" s="14"/>
      <c r="B964" s="7" t="s">
        <v>732</v>
      </c>
      <c r="C964" s="7">
        <v>2024253204</v>
      </c>
      <c r="D964" s="7" t="s">
        <v>734</v>
      </c>
      <c r="E964" s="7" t="s">
        <v>33</v>
      </c>
      <c r="F964" s="7" t="s">
        <v>351</v>
      </c>
      <c r="G964" s="7"/>
    </row>
    <row r="965" spans="1:7">
      <c r="A965" s="14"/>
      <c r="B965" s="7" t="s">
        <v>732</v>
      </c>
      <c r="C965" s="7">
        <v>2024253205</v>
      </c>
      <c r="D965" s="7" t="s">
        <v>735</v>
      </c>
      <c r="E965" s="7" t="s">
        <v>33</v>
      </c>
      <c r="F965" s="7" t="s">
        <v>350</v>
      </c>
      <c r="G965" s="7">
        <v>18</v>
      </c>
    </row>
    <row r="966" spans="1:7">
      <c r="A966" s="14"/>
      <c r="B966" s="7" t="s">
        <v>732</v>
      </c>
      <c r="C966" s="7">
        <v>2024253205</v>
      </c>
      <c r="D966" s="7" t="s">
        <v>735</v>
      </c>
      <c r="E966" s="7" t="s">
        <v>33</v>
      </c>
      <c r="F966" s="7" t="s">
        <v>351</v>
      </c>
      <c r="G966" s="7"/>
    </row>
    <row r="967" spans="1:7">
      <c r="A967" s="14"/>
      <c r="B967" s="7" t="s">
        <v>732</v>
      </c>
      <c r="C967" s="7">
        <v>2024253207</v>
      </c>
      <c r="D967" s="7" t="s">
        <v>736</v>
      </c>
      <c r="E967" s="7" t="s">
        <v>33</v>
      </c>
      <c r="F967" s="7" t="s">
        <v>350</v>
      </c>
      <c r="G967" s="7">
        <v>18</v>
      </c>
    </row>
    <row r="968" spans="1:7">
      <c r="A968" s="14"/>
      <c r="B968" s="7" t="s">
        <v>732</v>
      </c>
      <c r="C968" s="7">
        <v>2024253207</v>
      </c>
      <c r="D968" s="7" t="s">
        <v>736</v>
      </c>
      <c r="E968" s="7" t="s">
        <v>33</v>
      </c>
      <c r="F968" s="7" t="s">
        <v>351</v>
      </c>
      <c r="G968" s="7"/>
    </row>
    <row r="969" spans="1:7">
      <c r="A969" s="14"/>
      <c r="B969" s="7" t="s">
        <v>732</v>
      </c>
      <c r="C969" s="7">
        <v>2024253210</v>
      </c>
      <c r="D969" s="7" t="s">
        <v>737</v>
      </c>
      <c r="E969" s="7" t="s">
        <v>33</v>
      </c>
      <c r="F969" s="7" t="s">
        <v>350</v>
      </c>
      <c r="G969" s="7">
        <v>18</v>
      </c>
    </row>
    <row r="970" spans="1:7">
      <c r="A970" s="14"/>
      <c r="B970" s="7" t="s">
        <v>732</v>
      </c>
      <c r="C970" s="7">
        <v>2024253210</v>
      </c>
      <c r="D970" s="7" t="s">
        <v>737</v>
      </c>
      <c r="E970" s="7" t="s">
        <v>33</v>
      </c>
      <c r="F970" s="7" t="s">
        <v>351</v>
      </c>
      <c r="G970" s="7"/>
    </row>
    <row r="971" spans="1:7">
      <c r="A971" s="14"/>
      <c r="B971" s="7" t="s">
        <v>732</v>
      </c>
      <c r="C971" s="7">
        <v>2024253211</v>
      </c>
      <c r="D971" s="7" t="s">
        <v>738</v>
      </c>
      <c r="E971" s="7" t="s">
        <v>33</v>
      </c>
      <c r="F971" s="7" t="s">
        <v>350</v>
      </c>
      <c r="G971" s="7">
        <v>18</v>
      </c>
    </row>
    <row r="972" spans="1:7">
      <c r="A972" s="14"/>
      <c r="B972" s="7" t="s">
        <v>732</v>
      </c>
      <c r="C972" s="7">
        <v>2024253211</v>
      </c>
      <c r="D972" s="7" t="s">
        <v>738</v>
      </c>
      <c r="E972" s="7" t="s">
        <v>33</v>
      </c>
      <c r="F972" s="7" t="s">
        <v>351</v>
      </c>
      <c r="G972" s="7"/>
    </row>
    <row r="973" spans="1:7">
      <c r="A973" s="14"/>
      <c r="B973" s="7" t="s">
        <v>732</v>
      </c>
      <c r="C973" s="7">
        <v>2024253212</v>
      </c>
      <c r="D973" s="7" t="s">
        <v>739</v>
      </c>
      <c r="E973" s="7" t="s">
        <v>33</v>
      </c>
      <c r="F973" s="7" t="s">
        <v>350</v>
      </c>
      <c r="G973" s="7">
        <v>18</v>
      </c>
    </row>
    <row r="974" spans="1:7">
      <c r="A974" s="14"/>
      <c r="B974" s="7" t="s">
        <v>732</v>
      </c>
      <c r="C974" s="7">
        <v>2024253212</v>
      </c>
      <c r="D974" s="7" t="s">
        <v>739</v>
      </c>
      <c r="E974" s="7" t="s">
        <v>33</v>
      </c>
      <c r="F974" s="7" t="s">
        <v>351</v>
      </c>
      <c r="G974" s="7"/>
    </row>
    <row r="975" spans="1:7">
      <c r="A975" s="14"/>
      <c r="B975" s="7" t="s">
        <v>732</v>
      </c>
      <c r="C975" s="7">
        <v>2024253213</v>
      </c>
      <c r="D975" s="7" t="s">
        <v>740</v>
      </c>
      <c r="E975" s="7" t="s">
        <v>33</v>
      </c>
      <c r="F975" s="7" t="s">
        <v>350</v>
      </c>
      <c r="G975" s="7">
        <v>18</v>
      </c>
    </row>
    <row r="976" spans="1:7">
      <c r="A976" s="14"/>
      <c r="B976" s="7" t="s">
        <v>732</v>
      </c>
      <c r="C976" s="7">
        <v>2024253213</v>
      </c>
      <c r="D976" s="7" t="s">
        <v>740</v>
      </c>
      <c r="E976" s="7" t="s">
        <v>33</v>
      </c>
      <c r="F976" s="7" t="s">
        <v>351</v>
      </c>
      <c r="G976" s="7"/>
    </row>
    <row r="977" spans="1:7">
      <c r="A977" s="14"/>
      <c r="B977" s="7" t="s">
        <v>732</v>
      </c>
      <c r="C977" s="7">
        <v>2024253215</v>
      </c>
      <c r="D977" s="7" t="s">
        <v>741</v>
      </c>
      <c r="E977" s="7" t="s">
        <v>33</v>
      </c>
      <c r="F977" s="7" t="s">
        <v>350</v>
      </c>
      <c r="G977" s="7">
        <v>18</v>
      </c>
    </row>
    <row r="978" spans="1:7">
      <c r="A978" s="14"/>
      <c r="B978" s="7" t="s">
        <v>732</v>
      </c>
      <c r="C978" s="7">
        <v>2024253215</v>
      </c>
      <c r="D978" s="7" t="s">
        <v>741</v>
      </c>
      <c r="E978" s="7" t="s">
        <v>33</v>
      </c>
      <c r="F978" s="7" t="s">
        <v>351</v>
      </c>
      <c r="G978" s="7"/>
    </row>
    <row r="979" spans="1:7">
      <c r="A979" s="14"/>
      <c r="B979" s="7" t="s">
        <v>732</v>
      </c>
      <c r="C979" s="7">
        <v>2024253216</v>
      </c>
      <c r="D979" s="7" t="s">
        <v>742</v>
      </c>
      <c r="E979" s="7" t="s">
        <v>33</v>
      </c>
      <c r="F979" s="7" t="s">
        <v>350</v>
      </c>
      <c r="G979" s="7">
        <v>18</v>
      </c>
    </row>
    <row r="980" spans="1:7">
      <c r="A980" s="14"/>
      <c r="B980" s="7" t="s">
        <v>732</v>
      </c>
      <c r="C980" s="7">
        <v>2024253216</v>
      </c>
      <c r="D980" s="7" t="s">
        <v>742</v>
      </c>
      <c r="E980" s="7" t="s">
        <v>33</v>
      </c>
      <c r="F980" s="7" t="s">
        <v>351</v>
      </c>
      <c r="G980" s="7"/>
    </row>
    <row r="981" spans="1:7">
      <c r="A981" s="14"/>
      <c r="B981" s="7" t="s">
        <v>732</v>
      </c>
      <c r="C981" s="7">
        <v>2024253217</v>
      </c>
      <c r="D981" s="7" t="s">
        <v>743</v>
      </c>
      <c r="E981" s="7" t="s">
        <v>33</v>
      </c>
      <c r="F981" s="7" t="s">
        <v>350</v>
      </c>
      <c r="G981" s="7">
        <v>18</v>
      </c>
    </row>
    <row r="982" spans="1:7">
      <c r="A982" s="14"/>
      <c r="B982" s="7" t="s">
        <v>732</v>
      </c>
      <c r="C982" s="7">
        <v>2024253217</v>
      </c>
      <c r="D982" s="7" t="s">
        <v>743</v>
      </c>
      <c r="E982" s="7" t="s">
        <v>33</v>
      </c>
      <c r="F982" s="7" t="s">
        <v>351</v>
      </c>
      <c r="G982" s="7"/>
    </row>
    <row r="983" spans="1:7">
      <c r="A983" s="14"/>
      <c r="B983" s="7" t="s">
        <v>732</v>
      </c>
      <c r="C983" s="7">
        <v>2024253219</v>
      </c>
      <c r="D983" s="7" t="s">
        <v>744</v>
      </c>
      <c r="E983" s="7" t="s">
        <v>33</v>
      </c>
      <c r="F983" s="7" t="s">
        <v>350</v>
      </c>
      <c r="G983" s="7">
        <v>18</v>
      </c>
    </row>
    <row r="984" spans="1:7">
      <c r="A984" s="14"/>
      <c r="B984" s="7" t="s">
        <v>732</v>
      </c>
      <c r="C984" s="7">
        <v>2024253219</v>
      </c>
      <c r="D984" s="7" t="s">
        <v>744</v>
      </c>
      <c r="E984" s="7" t="s">
        <v>33</v>
      </c>
      <c r="F984" s="7" t="s">
        <v>351</v>
      </c>
      <c r="G984" s="7"/>
    </row>
    <row r="985" spans="1:7">
      <c r="A985" s="14"/>
      <c r="B985" s="7" t="s">
        <v>732</v>
      </c>
      <c r="C985" s="7">
        <v>2024253224</v>
      </c>
      <c r="D985" s="7" t="s">
        <v>745</v>
      </c>
      <c r="E985" s="7" t="s">
        <v>33</v>
      </c>
      <c r="F985" s="7" t="s">
        <v>350</v>
      </c>
      <c r="G985" s="7">
        <v>18</v>
      </c>
    </row>
    <row r="986" spans="1:7">
      <c r="A986" s="14"/>
      <c r="B986" s="7" t="s">
        <v>732</v>
      </c>
      <c r="C986" s="7">
        <v>2024253224</v>
      </c>
      <c r="D986" s="7" t="s">
        <v>745</v>
      </c>
      <c r="E986" s="7" t="s">
        <v>33</v>
      </c>
      <c r="F986" s="7" t="s">
        <v>351</v>
      </c>
      <c r="G986" s="7"/>
    </row>
    <row r="987" spans="1:7">
      <c r="A987" s="14"/>
      <c r="B987" s="7" t="s">
        <v>732</v>
      </c>
      <c r="C987" s="7">
        <v>2024253227</v>
      </c>
      <c r="D987" s="7" t="s">
        <v>746</v>
      </c>
      <c r="E987" s="7" t="s">
        <v>33</v>
      </c>
      <c r="F987" s="7" t="s">
        <v>350</v>
      </c>
      <c r="G987" s="7">
        <v>18</v>
      </c>
    </row>
    <row r="988" spans="1:7">
      <c r="A988" s="14"/>
      <c r="B988" s="7" t="s">
        <v>732</v>
      </c>
      <c r="C988" s="7">
        <v>2024253227</v>
      </c>
      <c r="D988" s="7" t="s">
        <v>746</v>
      </c>
      <c r="E988" s="7" t="s">
        <v>33</v>
      </c>
      <c r="F988" s="7" t="s">
        <v>351</v>
      </c>
      <c r="G988" s="7"/>
    </row>
    <row r="989" spans="1:7">
      <c r="A989" s="14"/>
      <c r="B989" s="7" t="s">
        <v>732</v>
      </c>
      <c r="C989" s="7">
        <v>2024253229</v>
      </c>
      <c r="D989" s="7" t="s">
        <v>747</v>
      </c>
      <c r="E989" s="7" t="s">
        <v>33</v>
      </c>
      <c r="F989" s="7" t="s">
        <v>350</v>
      </c>
      <c r="G989" s="7">
        <v>18</v>
      </c>
    </row>
    <row r="990" spans="1:7">
      <c r="A990" s="14"/>
      <c r="B990" s="7" t="s">
        <v>732</v>
      </c>
      <c r="C990" s="7">
        <v>2024253229</v>
      </c>
      <c r="D990" s="7" t="s">
        <v>747</v>
      </c>
      <c r="E990" s="7" t="s">
        <v>33</v>
      </c>
      <c r="F990" s="7" t="s">
        <v>351</v>
      </c>
      <c r="G990" s="7"/>
    </row>
    <row r="991" spans="1:7">
      <c r="A991" s="14"/>
      <c r="B991" s="7" t="s">
        <v>732</v>
      </c>
      <c r="C991" s="7">
        <v>2024253230</v>
      </c>
      <c r="D991" s="7" t="s">
        <v>748</v>
      </c>
      <c r="E991" s="7" t="s">
        <v>33</v>
      </c>
      <c r="F991" s="7" t="s">
        <v>350</v>
      </c>
      <c r="G991" s="7">
        <v>18</v>
      </c>
    </row>
    <row r="992" spans="1:7">
      <c r="A992" s="14"/>
      <c r="B992" s="7" t="s">
        <v>732</v>
      </c>
      <c r="C992" s="7">
        <v>2024253230</v>
      </c>
      <c r="D992" s="7" t="s">
        <v>748</v>
      </c>
      <c r="E992" s="7" t="s">
        <v>33</v>
      </c>
      <c r="F992" s="7" t="s">
        <v>351</v>
      </c>
      <c r="G992" s="7"/>
    </row>
    <row r="993" spans="1:7">
      <c r="A993" s="14"/>
      <c r="B993" s="7" t="s">
        <v>732</v>
      </c>
      <c r="C993" s="7">
        <v>2024253231</v>
      </c>
      <c r="D993" s="7" t="s">
        <v>749</v>
      </c>
      <c r="E993" s="7" t="s">
        <v>33</v>
      </c>
      <c r="F993" s="7" t="s">
        <v>350</v>
      </c>
      <c r="G993" s="7">
        <v>18</v>
      </c>
    </row>
    <row r="994" spans="1:7">
      <c r="A994" s="14"/>
      <c r="B994" s="7" t="s">
        <v>732</v>
      </c>
      <c r="C994" s="7">
        <v>2024253231</v>
      </c>
      <c r="D994" s="7" t="s">
        <v>749</v>
      </c>
      <c r="E994" s="7" t="s">
        <v>33</v>
      </c>
      <c r="F994" s="7" t="s">
        <v>351</v>
      </c>
      <c r="G994" s="7"/>
    </row>
    <row r="995" spans="1:7">
      <c r="A995" s="14"/>
      <c r="B995" s="7" t="s">
        <v>732</v>
      </c>
      <c r="C995" s="7">
        <v>2024253233</v>
      </c>
      <c r="D995" s="7" t="s">
        <v>750</v>
      </c>
      <c r="E995" s="7" t="s">
        <v>33</v>
      </c>
      <c r="F995" s="7" t="s">
        <v>350</v>
      </c>
      <c r="G995" s="7">
        <v>18</v>
      </c>
    </row>
    <row r="996" spans="1:7">
      <c r="A996" s="14"/>
      <c r="B996" s="7" t="s">
        <v>732</v>
      </c>
      <c r="C996" s="7">
        <v>2024253233</v>
      </c>
      <c r="D996" s="7" t="s">
        <v>750</v>
      </c>
      <c r="E996" s="7" t="s">
        <v>33</v>
      </c>
      <c r="F996" s="7" t="s">
        <v>351</v>
      </c>
      <c r="G996" s="7"/>
    </row>
    <row r="997" spans="1:7">
      <c r="A997" s="14" t="s">
        <v>7</v>
      </c>
      <c r="B997" s="14" t="s">
        <v>751</v>
      </c>
      <c r="C997" s="14">
        <v>2022263317</v>
      </c>
      <c r="D997" s="14" t="s">
        <v>752</v>
      </c>
      <c r="E997" s="14" t="s">
        <v>33</v>
      </c>
      <c r="F997" s="155" t="s">
        <v>753</v>
      </c>
      <c r="G997" s="14">
        <v>4</v>
      </c>
    </row>
    <row r="998" spans="1:7">
      <c r="A998" s="14"/>
      <c r="B998" s="14"/>
      <c r="C998" s="14">
        <v>2022263130</v>
      </c>
      <c r="D998" s="14" t="s">
        <v>754</v>
      </c>
      <c r="E998" s="14" t="s">
        <v>33</v>
      </c>
      <c r="F998" s="155" t="s">
        <v>755</v>
      </c>
      <c r="G998" s="14">
        <v>14</v>
      </c>
    </row>
    <row r="999" spans="1:7">
      <c r="A999" s="14"/>
      <c r="B999" s="14"/>
      <c r="C999" s="14"/>
      <c r="D999" s="14"/>
      <c r="E999" s="14"/>
      <c r="F999" s="155" t="s">
        <v>756</v>
      </c>
      <c r="G999" s="14"/>
    </row>
    <row r="1000" spans="1:7">
      <c r="A1000" s="14"/>
      <c r="B1000" s="14"/>
      <c r="C1000" s="14">
        <v>2022263101</v>
      </c>
      <c r="D1000" s="14" t="s">
        <v>757</v>
      </c>
      <c r="E1000" s="14" t="s">
        <v>33</v>
      </c>
      <c r="F1000" s="155" t="s">
        <v>753</v>
      </c>
      <c r="G1000" s="14">
        <v>4</v>
      </c>
    </row>
    <row r="1001" spans="1:7">
      <c r="A1001" s="14"/>
      <c r="B1001" s="14" t="s">
        <v>758</v>
      </c>
      <c r="C1001" s="14">
        <v>2022263225</v>
      </c>
      <c r="D1001" s="14" t="s">
        <v>759</v>
      </c>
      <c r="E1001" s="14" t="s">
        <v>33</v>
      </c>
      <c r="F1001" s="155" t="s">
        <v>755</v>
      </c>
      <c r="G1001" s="14">
        <v>9</v>
      </c>
    </row>
    <row r="1002" spans="1:7">
      <c r="A1002" s="14"/>
      <c r="B1002" s="14" t="s">
        <v>760</v>
      </c>
      <c r="C1002" s="14">
        <v>2022263512</v>
      </c>
      <c r="D1002" s="14" t="s">
        <v>761</v>
      </c>
      <c r="E1002" s="14" t="s">
        <v>762</v>
      </c>
      <c r="F1002" s="155" t="s">
        <v>763</v>
      </c>
      <c r="G1002" s="14">
        <v>8</v>
      </c>
    </row>
    <row r="1003" spans="1:7">
      <c r="A1003" s="14"/>
      <c r="B1003" s="14"/>
      <c r="C1003" s="14">
        <v>2022263508</v>
      </c>
      <c r="D1003" s="14" t="s">
        <v>764</v>
      </c>
      <c r="E1003" s="14" t="s">
        <v>329</v>
      </c>
      <c r="F1003" s="155" t="s">
        <v>765</v>
      </c>
      <c r="G1003" s="14">
        <v>2</v>
      </c>
    </row>
    <row r="1004" spans="1:7">
      <c r="A1004" s="14"/>
      <c r="B1004" s="14"/>
      <c r="C1004" s="14">
        <v>2022263116</v>
      </c>
      <c r="D1004" s="14" t="s">
        <v>766</v>
      </c>
      <c r="E1004" s="14" t="s">
        <v>33</v>
      </c>
      <c r="F1004" s="155" t="s">
        <v>767</v>
      </c>
      <c r="G1004" s="14">
        <v>9</v>
      </c>
    </row>
    <row r="1005" spans="1:7">
      <c r="A1005" s="14"/>
      <c r="B1005" s="14"/>
      <c r="C1005" s="14">
        <v>2022263216</v>
      </c>
      <c r="D1005" s="14" t="s">
        <v>768</v>
      </c>
      <c r="E1005" s="14" t="s">
        <v>33</v>
      </c>
      <c r="F1005" s="155" t="s">
        <v>767</v>
      </c>
      <c r="G1005" s="14">
        <v>9</v>
      </c>
    </row>
    <row r="1006" spans="1:7">
      <c r="A1006" s="14"/>
      <c r="B1006" s="14" t="s">
        <v>769</v>
      </c>
      <c r="C1006" s="14">
        <v>2022263503</v>
      </c>
      <c r="D1006" s="14" t="s">
        <v>770</v>
      </c>
      <c r="E1006" s="14" t="s">
        <v>33</v>
      </c>
      <c r="F1006" s="155" t="s">
        <v>767</v>
      </c>
      <c r="G1006" s="14">
        <v>9</v>
      </c>
    </row>
    <row r="1007" spans="1:7">
      <c r="A1007" s="14"/>
      <c r="B1007" s="14"/>
      <c r="C1007" s="14">
        <v>2022263522</v>
      </c>
      <c r="D1007" s="14" t="s">
        <v>771</v>
      </c>
      <c r="E1007" s="14" t="s">
        <v>762</v>
      </c>
      <c r="F1007" s="155" t="s">
        <v>772</v>
      </c>
      <c r="G1007" s="14">
        <v>8</v>
      </c>
    </row>
    <row r="1008" spans="1:7">
      <c r="A1008" s="14"/>
      <c r="B1008" s="14" t="s">
        <v>773</v>
      </c>
      <c r="C1008" s="14">
        <v>2022263208</v>
      </c>
      <c r="D1008" s="14" t="s">
        <v>774</v>
      </c>
      <c r="E1008" s="14" t="s">
        <v>775</v>
      </c>
      <c r="F1008" s="155" t="s">
        <v>763</v>
      </c>
      <c r="G1008" s="14">
        <v>8</v>
      </c>
    </row>
    <row r="1009" spans="1:7">
      <c r="A1009" s="14"/>
      <c r="B1009" s="14"/>
      <c r="C1009" s="14">
        <v>2022263314</v>
      </c>
      <c r="D1009" s="14" t="s">
        <v>776</v>
      </c>
      <c r="E1009" s="14" t="s">
        <v>775</v>
      </c>
      <c r="F1009" s="155" t="s">
        <v>763</v>
      </c>
      <c r="G1009" s="14">
        <v>8</v>
      </c>
    </row>
    <row r="1010" spans="1:7">
      <c r="A1010" s="14"/>
      <c r="B1010" s="14"/>
      <c r="C1010" s="14">
        <v>2022263319</v>
      </c>
      <c r="D1010" s="14" t="s">
        <v>777</v>
      </c>
      <c r="E1010" s="14" t="s">
        <v>775</v>
      </c>
      <c r="F1010" s="155" t="s">
        <v>763</v>
      </c>
      <c r="G1010" s="14">
        <v>8</v>
      </c>
    </row>
    <row r="1011" spans="1:7">
      <c r="A1011" s="14"/>
      <c r="B1011" s="14"/>
      <c r="C1011" s="14">
        <v>2022263426</v>
      </c>
      <c r="D1011" s="14" t="s">
        <v>778</v>
      </c>
      <c r="E1011" s="14" t="s">
        <v>775</v>
      </c>
      <c r="F1011" s="155" t="s">
        <v>763</v>
      </c>
      <c r="G1011" s="14">
        <v>8</v>
      </c>
    </row>
    <row r="1012" spans="1:7">
      <c r="A1012" s="14"/>
      <c r="B1012" s="14"/>
      <c r="C1012" s="14">
        <v>2022263229</v>
      </c>
      <c r="D1012" s="14" t="s">
        <v>779</v>
      </c>
      <c r="E1012" s="14" t="s">
        <v>33</v>
      </c>
      <c r="F1012" s="155" t="s">
        <v>755</v>
      </c>
      <c r="G1012" s="14">
        <v>9</v>
      </c>
    </row>
    <row r="1013" spans="1:7">
      <c r="A1013" s="14"/>
      <c r="B1013" s="14"/>
      <c r="C1013" s="14">
        <v>2022263226</v>
      </c>
      <c r="D1013" s="14" t="s">
        <v>780</v>
      </c>
      <c r="E1013" s="14" t="s">
        <v>33</v>
      </c>
      <c r="F1013" s="155" t="s">
        <v>755</v>
      </c>
      <c r="G1013" s="14">
        <v>9</v>
      </c>
    </row>
    <row r="1014" spans="1:7">
      <c r="A1014" s="14"/>
      <c r="B1014" s="14"/>
      <c r="C1014" s="14">
        <v>2022263306</v>
      </c>
      <c r="D1014" s="14" t="s">
        <v>781</v>
      </c>
      <c r="E1014" s="14" t="s">
        <v>33</v>
      </c>
      <c r="F1014" s="155" t="s">
        <v>767</v>
      </c>
      <c r="G1014" s="14">
        <v>9</v>
      </c>
    </row>
    <row r="1015" spans="1:7">
      <c r="A1015" s="14"/>
      <c r="B1015" s="14"/>
      <c r="C1015" s="14">
        <v>2022263309</v>
      </c>
      <c r="D1015" s="14" t="s">
        <v>782</v>
      </c>
      <c r="E1015" s="14" t="s">
        <v>33</v>
      </c>
      <c r="F1015" s="155" t="s">
        <v>767</v>
      </c>
      <c r="G1015" s="14">
        <v>9</v>
      </c>
    </row>
    <row r="1016" spans="1:7">
      <c r="A1016" s="14"/>
      <c r="B1016" s="14"/>
      <c r="C1016" s="14">
        <v>2022263526</v>
      </c>
      <c r="D1016" s="14" t="s">
        <v>783</v>
      </c>
      <c r="E1016" s="14" t="s">
        <v>33</v>
      </c>
      <c r="F1016" s="155" t="s">
        <v>767</v>
      </c>
      <c r="G1016" s="14">
        <v>9</v>
      </c>
    </row>
    <row r="1017" spans="1:7">
      <c r="A1017" s="14"/>
      <c r="B1017" s="7" t="s">
        <v>784</v>
      </c>
      <c r="C1017" s="7">
        <v>2023263626</v>
      </c>
      <c r="D1017" s="7" t="s">
        <v>785</v>
      </c>
      <c r="E1017" s="7" t="s">
        <v>33</v>
      </c>
      <c r="F1017" s="7" t="s">
        <v>786</v>
      </c>
      <c r="G1017" s="7">
        <v>4</v>
      </c>
    </row>
    <row r="1018" spans="1:7">
      <c r="A1018" s="14"/>
      <c r="B1018" s="7"/>
      <c r="C1018" s="7">
        <v>2023263432</v>
      </c>
      <c r="D1018" s="7" t="s">
        <v>787</v>
      </c>
      <c r="E1018" s="7" t="s">
        <v>153</v>
      </c>
      <c r="F1018" s="7" t="s">
        <v>788</v>
      </c>
      <c r="G1018" s="7">
        <v>3</v>
      </c>
    </row>
    <row r="1019" spans="1:7">
      <c r="A1019" s="14"/>
      <c r="B1019" s="7"/>
      <c r="C1019" s="7">
        <v>2023263206</v>
      </c>
      <c r="D1019" s="7" t="s">
        <v>789</v>
      </c>
      <c r="E1019" s="7" t="s">
        <v>790</v>
      </c>
      <c r="F1019" s="7" t="s">
        <v>791</v>
      </c>
      <c r="G1019" s="7">
        <v>9</v>
      </c>
    </row>
    <row r="1020" spans="1:7">
      <c r="A1020" s="14"/>
      <c r="B1020" s="7"/>
      <c r="C1020" s="7">
        <v>2023263525</v>
      </c>
      <c r="D1020" s="7" t="s">
        <v>792</v>
      </c>
      <c r="E1020" s="7" t="s">
        <v>793</v>
      </c>
      <c r="F1020" s="7" t="s">
        <v>794</v>
      </c>
      <c r="G1020" s="7">
        <v>14</v>
      </c>
    </row>
    <row r="1021" spans="1:7">
      <c r="A1021" s="14"/>
      <c r="B1021" s="7"/>
      <c r="C1021" s="7">
        <v>2023263525</v>
      </c>
      <c r="D1021" s="7" t="s">
        <v>792</v>
      </c>
      <c r="E1021" s="7" t="s">
        <v>153</v>
      </c>
      <c r="F1021" s="7" t="s">
        <v>788</v>
      </c>
      <c r="G1021" s="7"/>
    </row>
    <row r="1022" spans="1:7">
      <c r="A1022" s="14"/>
      <c r="B1022" s="7"/>
      <c r="C1022" s="7">
        <v>2023263525</v>
      </c>
      <c r="D1022" s="7" t="s">
        <v>792</v>
      </c>
      <c r="E1022" s="7" t="s">
        <v>790</v>
      </c>
      <c r="F1022" s="7" t="s">
        <v>791</v>
      </c>
      <c r="G1022" s="7"/>
    </row>
    <row r="1023" spans="1:7">
      <c r="A1023" s="14"/>
      <c r="B1023" s="14" t="s">
        <v>795</v>
      </c>
      <c r="C1023" s="14">
        <v>2024263211</v>
      </c>
      <c r="D1023" s="14" t="s">
        <v>796</v>
      </c>
      <c r="E1023" s="14" t="s">
        <v>95</v>
      </c>
      <c r="F1023" s="155" t="s">
        <v>797</v>
      </c>
      <c r="G1023" s="14">
        <v>2</v>
      </c>
    </row>
    <row r="1024" spans="1:7">
      <c r="A1024" s="14"/>
      <c r="B1024" s="14" t="s">
        <v>798</v>
      </c>
      <c r="C1024" s="14">
        <v>2024263315</v>
      </c>
      <c r="D1024" s="14" t="s">
        <v>799</v>
      </c>
      <c r="E1024" s="14" t="s">
        <v>800</v>
      </c>
      <c r="F1024" s="155" t="s">
        <v>763</v>
      </c>
      <c r="G1024" s="14">
        <v>39</v>
      </c>
    </row>
    <row r="1025" spans="1:7">
      <c r="A1025" s="14"/>
      <c r="B1025" s="14"/>
      <c r="C1025" s="14"/>
      <c r="D1025" s="14"/>
      <c r="E1025" s="14" t="s">
        <v>33</v>
      </c>
      <c r="F1025" s="155" t="s">
        <v>755</v>
      </c>
      <c r="G1025" s="14"/>
    </row>
    <row r="1026" spans="1:7">
      <c r="A1026" s="14"/>
      <c r="B1026" s="14"/>
      <c r="C1026" s="14"/>
      <c r="D1026" s="14"/>
      <c r="E1026" s="14" t="s">
        <v>95</v>
      </c>
      <c r="F1026" s="155" t="s">
        <v>797</v>
      </c>
      <c r="G1026" s="14"/>
    </row>
    <row r="1027" spans="1:7">
      <c r="A1027" s="14"/>
      <c r="B1027" s="14"/>
      <c r="C1027" s="14"/>
      <c r="D1027" s="14"/>
      <c r="E1027" s="14" t="s">
        <v>33</v>
      </c>
      <c r="F1027" s="155" t="s">
        <v>767</v>
      </c>
      <c r="G1027" s="14"/>
    </row>
    <row r="1028" spans="1:7">
      <c r="A1028" s="14"/>
      <c r="B1028" s="14"/>
      <c r="C1028" s="14"/>
      <c r="D1028" s="14"/>
      <c r="E1028" s="14" t="s">
        <v>800</v>
      </c>
      <c r="F1028" s="155" t="s">
        <v>801</v>
      </c>
      <c r="G1028" s="14"/>
    </row>
    <row r="1029" spans="1:7">
      <c r="A1029" s="14"/>
      <c r="B1029" s="14"/>
      <c r="C1029" s="14"/>
      <c r="D1029" s="14"/>
      <c r="E1029" s="14" t="s">
        <v>153</v>
      </c>
      <c r="F1029" s="155" t="s">
        <v>802</v>
      </c>
      <c r="G1029" s="14"/>
    </row>
    <row r="1030" spans="1:7">
      <c r="A1030" s="14"/>
      <c r="B1030" s="14"/>
      <c r="C1030" s="14">
        <v>2024263316</v>
      </c>
      <c r="D1030" s="14" t="s">
        <v>803</v>
      </c>
      <c r="E1030" s="14" t="s">
        <v>800</v>
      </c>
      <c r="F1030" s="155" t="s">
        <v>801</v>
      </c>
      <c r="G1030" s="14">
        <v>8</v>
      </c>
    </row>
    <row r="1031" spans="1:7">
      <c r="A1031" s="14"/>
      <c r="B1031" s="14"/>
      <c r="C1031" s="14">
        <v>2024263304</v>
      </c>
      <c r="D1031" s="14" t="s">
        <v>804</v>
      </c>
      <c r="E1031" s="14" t="s">
        <v>33</v>
      </c>
      <c r="F1031" s="155" t="s">
        <v>755</v>
      </c>
      <c r="G1031" s="14">
        <v>18</v>
      </c>
    </row>
    <row r="1032" spans="1:7">
      <c r="A1032" s="14"/>
      <c r="B1032" s="14"/>
      <c r="C1032" s="14"/>
      <c r="D1032" s="14"/>
      <c r="E1032" s="14" t="s">
        <v>33</v>
      </c>
      <c r="F1032" s="155" t="s">
        <v>767</v>
      </c>
      <c r="G1032" s="14"/>
    </row>
    <row r="1033" spans="1:7">
      <c r="A1033" s="14"/>
      <c r="B1033" s="14" t="s">
        <v>805</v>
      </c>
      <c r="C1033" s="14">
        <v>2024263521</v>
      </c>
      <c r="D1033" s="14" t="s">
        <v>806</v>
      </c>
      <c r="E1033" s="14" t="s">
        <v>807</v>
      </c>
      <c r="F1033" s="155" t="s">
        <v>794</v>
      </c>
      <c r="G1033" s="14">
        <v>2</v>
      </c>
    </row>
    <row r="1034" spans="1:7">
      <c r="A1034" s="14"/>
      <c r="B1034" s="7" t="s">
        <v>808</v>
      </c>
      <c r="C1034" s="14">
        <v>2024263615</v>
      </c>
      <c r="D1034" s="7" t="s">
        <v>809</v>
      </c>
      <c r="E1034" s="7" t="s">
        <v>33</v>
      </c>
      <c r="F1034" s="7" t="s">
        <v>753</v>
      </c>
      <c r="G1034" s="7">
        <v>4</v>
      </c>
    </row>
    <row r="1035" spans="1:7">
      <c r="A1035" s="14"/>
      <c r="B1035" s="7"/>
      <c r="C1035" s="7">
        <v>2024263633</v>
      </c>
      <c r="D1035" s="7" t="s">
        <v>810</v>
      </c>
      <c r="E1035" s="7" t="s">
        <v>33</v>
      </c>
      <c r="F1035" s="7" t="s">
        <v>786</v>
      </c>
      <c r="G1035" s="7">
        <v>4</v>
      </c>
    </row>
    <row r="1036" spans="1:7">
      <c r="A1036" s="7" t="s">
        <v>8</v>
      </c>
      <c r="B1036" s="7" t="s">
        <v>811</v>
      </c>
      <c r="C1036" s="7">
        <v>2022353134</v>
      </c>
      <c r="D1036" s="7" t="s">
        <v>812</v>
      </c>
      <c r="E1036" s="7" t="s">
        <v>813</v>
      </c>
      <c r="F1036" s="7" t="s">
        <v>814</v>
      </c>
      <c r="G1036" s="7">
        <v>2</v>
      </c>
    </row>
    <row r="1037" spans="1:7">
      <c r="A1037" s="7"/>
      <c r="B1037" s="7"/>
      <c r="C1037" s="7">
        <v>2022313204</v>
      </c>
      <c r="D1037" s="7" t="s">
        <v>815</v>
      </c>
      <c r="E1037" s="7" t="s">
        <v>813</v>
      </c>
      <c r="F1037" s="7" t="s">
        <v>816</v>
      </c>
      <c r="G1037" s="7">
        <v>2</v>
      </c>
    </row>
    <row r="1038" spans="1:7">
      <c r="A1038" s="7"/>
      <c r="B1038" s="7"/>
      <c r="C1038" s="7">
        <v>2022353145</v>
      </c>
      <c r="D1038" s="7" t="s">
        <v>817</v>
      </c>
      <c r="E1038" s="7" t="s">
        <v>813</v>
      </c>
      <c r="F1038" s="7" t="s">
        <v>818</v>
      </c>
      <c r="G1038" s="7">
        <v>2</v>
      </c>
    </row>
    <row r="1039" spans="1:7">
      <c r="A1039" s="7"/>
      <c r="B1039" s="7"/>
      <c r="C1039" s="7">
        <v>2021213102</v>
      </c>
      <c r="D1039" s="7" t="s">
        <v>819</v>
      </c>
      <c r="E1039" s="7" t="s">
        <v>820</v>
      </c>
      <c r="F1039" s="7" t="s">
        <v>821</v>
      </c>
      <c r="G1039" s="7">
        <v>2</v>
      </c>
    </row>
    <row r="1040" spans="1:7">
      <c r="A1040" s="7"/>
      <c r="B1040" s="7"/>
      <c r="C1040" s="7">
        <v>2022353142</v>
      </c>
      <c r="D1040" s="7" t="s">
        <v>822</v>
      </c>
      <c r="E1040" s="7" t="s">
        <v>820</v>
      </c>
      <c r="F1040" s="7" t="s">
        <v>821</v>
      </c>
      <c r="G1040" s="7">
        <v>2</v>
      </c>
    </row>
    <row r="1041" spans="1:7">
      <c r="A1041" s="7"/>
      <c r="B1041" s="7"/>
      <c r="C1041" s="7">
        <v>2022313204</v>
      </c>
      <c r="D1041" s="7" t="s">
        <v>815</v>
      </c>
      <c r="E1041" s="7" t="s">
        <v>820</v>
      </c>
      <c r="F1041" s="7" t="s">
        <v>821</v>
      </c>
      <c r="G1041" s="7">
        <v>2</v>
      </c>
    </row>
    <row r="1042" spans="1:7">
      <c r="A1042" s="7"/>
      <c r="B1042" s="7"/>
      <c r="C1042" s="7">
        <v>2022353130</v>
      </c>
      <c r="D1042" s="7" t="s">
        <v>823</v>
      </c>
      <c r="E1042" s="7" t="s">
        <v>820</v>
      </c>
      <c r="F1042" s="7" t="s">
        <v>821</v>
      </c>
      <c r="G1042" s="7">
        <v>2</v>
      </c>
    </row>
    <row r="1043" spans="1:7">
      <c r="A1043" s="7"/>
      <c r="B1043" s="7" t="s">
        <v>824</v>
      </c>
      <c r="C1043" s="7">
        <v>2024353131</v>
      </c>
      <c r="D1043" s="7" t="s">
        <v>825</v>
      </c>
      <c r="E1043" s="7" t="s">
        <v>826</v>
      </c>
      <c r="F1043" s="7" t="s">
        <v>821</v>
      </c>
      <c r="G1043" s="7">
        <v>2</v>
      </c>
    </row>
    <row r="1044" spans="1:7">
      <c r="A1044" s="7"/>
      <c r="B1044" s="7"/>
      <c r="C1044" s="7">
        <v>2024353131</v>
      </c>
      <c r="D1044" s="7" t="s">
        <v>825</v>
      </c>
      <c r="E1044" s="7" t="s">
        <v>827</v>
      </c>
      <c r="F1044" s="7" t="s">
        <v>828</v>
      </c>
      <c r="G1044" s="7">
        <v>3</v>
      </c>
    </row>
    <row r="1045" spans="1:7">
      <c r="A1045" s="7"/>
      <c r="B1045" s="7"/>
      <c r="C1045" s="7">
        <v>2024353132</v>
      </c>
      <c r="D1045" s="7" t="s">
        <v>829</v>
      </c>
      <c r="E1045" s="7" t="s">
        <v>826</v>
      </c>
      <c r="F1045" s="7" t="s">
        <v>821</v>
      </c>
      <c r="G1045" s="7">
        <v>2</v>
      </c>
    </row>
    <row r="1046" spans="1:7">
      <c r="A1046" s="7"/>
      <c r="B1046" s="7"/>
      <c r="C1046" s="7">
        <v>2024353132</v>
      </c>
      <c r="D1046" s="7" t="s">
        <v>829</v>
      </c>
      <c r="E1046" s="7" t="s">
        <v>827</v>
      </c>
      <c r="F1046" s="7" t="s">
        <v>828</v>
      </c>
      <c r="G1046" s="7">
        <v>3</v>
      </c>
    </row>
  </sheetData>
  <mergeCells count="608">
    <mergeCell ref="A1:G1"/>
    <mergeCell ref="A3:A66"/>
    <mergeCell ref="A67:A223"/>
    <mergeCell ref="A224:A262"/>
    <mergeCell ref="A263:A996"/>
    <mergeCell ref="A997:A1035"/>
    <mergeCell ref="A1036:A1046"/>
    <mergeCell ref="B3:B10"/>
    <mergeCell ref="B11:B13"/>
    <mergeCell ref="B15:B20"/>
    <mergeCell ref="B21:B24"/>
    <mergeCell ref="B25:B26"/>
    <mergeCell ref="B28:B57"/>
    <mergeCell ref="B58:B60"/>
    <mergeCell ref="B61:B62"/>
    <mergeCell ref="B63:B66"/>
    <mergeCell ref="B67:B74"/>
    <mergeCell ref="B75:B96"/>
    <mergeCell ref="B97:B99"/>
    <mergeCell ref="B100:B104"/>
    <mergeCell ref="B105:B111"/>
    <mergeCell ref="B112:B115"/>
    <mergeCell ref="B116:B117"/>
    <mergeCell ref="B119:B130"/>
    <mergeCell ref="B131:B140"/>
    <mergeCell ref="B141:B146"/>
    <mergeCell ref="B147:B151"/>
    <mergeCell ref="B152:B187"/>
    <mergeCell ref="B188:B199"/>
    <mergeCell ref="B200:B206"/>
    <mergeCell ref="B208:B212"/>
    <mergeCell ref="B213:B223"/>
    <mergeCell ref="B997:B1000"/>
    <mergeCell ref="B1002:B1005"/>
    <mergeCell ref="B1006:B1007"/>
    <mergeCell ref="B1008:B1016"/>
    <mergeCell ref="B1017:B1022"/>
    <mergeCell ref="B1024:B1032"/>
    <mergeCell ref="B1034:B1035"/>
    <mergeCell ref="B1036:B1042"/>
    <mergeCell ref="B1043:B1046"/>
    <mergeCell ref="C3:C6"/>
    <mergeCell ref="C7:C8"/>
    <mergeCell ref="C9:C10"/>
    <mergeCell ref="C11:C12"/>
    <mergeCell ref="C15:C16"/>
    <mergeCell ref="C17:C18"/>
    <mergeCell ref="C19:C20"/>
    <mergeCell ref="C21:C22"/>
    <mergeCell ref="C23:C24"/>
    <mergeCell ref="C28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  <mergeCell ref="C56:C57"/>
    <mergeCell ref="C61:C62"/>
    <mergeCell ref="C63:C64"/>
    <mergeCell ref="C65:C66"/>
    <mergeCell ref="C67:C68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93:C95"/>
    <mergeCell ref="C105:C110"/>
    <mergeCell ref="C116:C117"/>
    <mergeCell ref="C119:C120"/>
    <mergeCell ref="C121:C122"/>
    <mergeCell ref="C123:C124"/>
    <mergeCell ref="C125:C126"/>
    <mergeCell ref="C127:C128"/>
    <mergeCell ref="C129:C130"/>
    <mergeCell ref="C139:C140"/>
    <mergeCell ref="C142:C145"/>
    <mergeCell ref="C147:C149"/>
    <mergeCell ref="C152:C154"/>
    <mergeCell ref="C155:C157"/>
    <mergeCell ref="C158:C160"/>
    <mergeCell ref="C161:C163"/>
    <mergeCell ref="C164:C166"/>
    <mergeCell ref="C167:C169"/>
    <mergeCell ref="C170:C172"/>
    <mergeCell ref="C178:C183"/>
    <mergeCell ref="C184:C187"/>
    <mergeCell ref="C188:C191"/>
    <mergeCell ref="C192:C195"/>
    <mergeCell ref="C196:C197"/>
    <mergeCell ref="C198:C199"/>
    <mergeCell ref="C200:C202"/>
    <mergeCell ref="C205:C206"/>
    <mergeCell ref="C209:C210"/>
    <mergeCell ref="C211:C212"/>
    <mergeCell ref="C213:C216"/>
    <mergeCell ref="C217:C218"/>
    <mergeCell ref="C219:C220"/>
    <mergeCell ref="C221:C223"/>
    <mergeCell ref="C998:C999"/>
    <mergeCell ref="C1024:C1029"/>
    <mergeCell ref="C1031:C1032"/>
    <mergeCell ref="D3:D6"/>
    <mergeCell ref="D7:D8"/>
    <mergeCell ref="D9:D10"/>
    <mergeCell ref="D11:D12"/>
    <mergeCell ref="D15:D16"/>
    <mergeCell ref="D17:D18"/>
    <mergeCell ref="D19:D20"/>
    <mergeCell ref="D21:D22"/>
    <mergeCell ref="D23:D24"/>
    <mergeCell ref="D28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61:D62"/>
    <mergeCell ref="D63:D64"/>
    <mergeCell ref="D65:D66"/>
    <mergeCell ref="D67:D68"/>
    <mergeCell ref="D75:D76"/>
    <mergeCell ref="D77:D78"/>
    <mergeCell ref="D79:D80"/>
    <mergeCell ref="D81:D82"/>
    <mergeCell ref="D83:D84"/>
    <mergeCell ref="D85:D86"/>
    <mergeCell ref="D87:D88"/>
    <mergeCell ref="D89:D90"/>
    <mergeCell ref="D91:D92"/>
    <mergeCell ref="D93:D95"/>
    <mergeCell ref="D105:D110"/>
    <mergeCell ref="D116:D117"/>
    <mergeCell ref="D119:D120"/>
    <mergeCell ref="D121:D122"/>
    <mergeCell ref="D123:D124"/>
    <mergeCell ref="D125:D126"/>
    <mergeCell ref="D127:D128"/>
    <mergeCell ref="D129:D130"/>
    <mergeCell ref="D139:D140"/>
    <mergeCell ref="D142:D145"/>
    <mergeCell ref="D147:D149"/>
    <mergeCell ref="D152:D154"/>
    <mergeCell ref="D155:D157"/>
    <mergeCell ref="D158:D160"/>
    <mergeCell ref="D161:D163"/>
    <mergeCell ref="D164:D166"/>
    <mergeCell ref="D167:D169"/>
    <mergeCell ref="D170:D172"/>
    <mergeCell ref="D178:D183"/>
    <mergeCell ref="D184:D187"/>
    <mergeCell ref="D188:D191"/>
    <mergeCell ref="D192:D195"/>
    <mergeCell ref="D196:D197"/>
    <mergeCell ref="D198:D199"/>
    <mergeCell ref="D200:D202"/>
    <mergeCell ref="D205:D206"/>
    <mergeCell ref="D209:D210"/>
    <mergeCell ref="D211:D212"/>
    <mergeCell ref="D213:D216"/>
    <mergeCell ref="D217:D218"/>
    <mergeCell ref="D219:D220"/>
    <mergeCell ref="D221:D223"/>
    <mergeCell ref="D998:D999"/>
    <mergeCell ref="D1024:D1029"/>
    <mergeCell ref="D1031:D1032"/>
    <mergeCell ref="E139:E140"/>
    <mergeCell ref="E998:E999"/>
    <mergeCell ref="F119:F120"/>
    <mergeCell ref="F121:F122"/>
    <mergeCell ref="F123:F124"/>
    <mergeCell ref="F125:F126"/>
    <mergeCell ref="F127:F128"/>
    <mergeCell ref="F129:F130"/>
    <mergeCell ref="F139:F140"/>
    <mergeCell ref="F142:F144"/>
    <mergeCell ref="F147:F148"/>
    <mergeCell ref="G3:G6"/>
    <mergeCell ref="G7:G8"/>
    <mergeCell ref="G9:G10"/>
    <mergeCell ref="G11:G12"/>
    <mergeCell ref="G15:G16"/>
    <mergeCell ref="G17:G18"/>
    <mergeCell ref="G19:G20"/>
    <mergeCell ref="G21:G22"/>
    <mergeCell ref="G23:G24"/>
    <mergeCell ref="G28:G31"/>
    <mergeCell ref="G32:G33"/>
    <mergeCell ref="G34:G35"/>
    <mergeCell ref="G36:G37"/>
    <mergeCell ref="G38:G39"/>
    <mergeCell ref="G40:G41"/>
    <mergeCell ref="G42:G43"/>
    <mergeCell ref="G44:G45"/>
    <mergeCell ref="G46:G47"/>
    <mergeCell ref="G48:G49"/>
    <mergeCell ref="G50:G51"/>
    <mergeCell ref="G52:G53"/>
    <mergeCell ref="G54:G55"/>
    <mergeCell ref="G56:G57"/>
    <mergeCell ref="G61:G62"/>
    <mergeCell ref="G63:G64"/>
    <mergeCell ref="G65:G66"/>
    <mergeCell ref="G67:G68"/>
    <mergeCell ref="G75:G76"/>
    <mergeCell ref="G77:G78"/>
    <mergeCell ref="G79:G80"/>
    <mergeCell ref="G81:G82"/>
    <mergeCell ref="G83:G84"/>
    <mergeCell ref="G85:G86"/>
    <mergeCell ref="G87:G88"/>
    <mergeCell ref="G89:G90"/>
    <mergeCell ref="G91:G92"/>
    <mergeCell ref="G93:G95"/>
    <mergeCell ref="G105:G110"/>
    <mergeCell ref="G116:G117"/>
    <mergeCell ref="G119:G120"/>
    <mergeCell ref="G121:G122"/>
    <mergeCell ref="G123:G124"/>
    <mergeCell ref="G125:G126"/>
    <mergeCell ref="G127:G128"/>
    <mergeCell ref="G129:G130"/>
    <mergeCell ref="G139:G140"/>
    <mergeCell ref="G142:G145"/>
    <mergeCell ref="G147:G149"/>
    <mergeCell ref="G152:G154"/>
    <mergeCell ref="G155:G157"/>
    <mergeCell ref="G158:G160"/>
    <mergeCell ref="G161:G163"/>
    <mergeCell ref="G164:G166"/>
    <mergeCell ref="G167:G169"/>
    <mergeCell ref="G170:G172"/>
    <mergeCell ref="G178:G183"/>
    <mergeCell ref="G184:G187"/>
    <mergeCell ref="G188:G191"/>
    <mergeCell ref="G192:G195"/>
    <mergeCell ref="G196:G197"/>
    <mergeCell ref="G198:G199"/>
    <mergeCell ref="G200:G202"/>
    <mergeCell ref="G203:G204"/>
    <mergeCell ref="G205:G206"/>
    <mergeCell ref="G209:G210"/>
    <mergeCell ref="G211:G212"/>
    <mergeCell ref="G213:G216"/>
    <mergeCell ref="G217:G218"/>
    <mergeCell ref="G219:G220"/>
    <mergeCell ref="G221:G223"/>
    <mergeCell ref="G263:G264"/>
    <mergeCell ref="G265:G268"/>
    <mergeCell ref="G269:G271"/>
    <mergeCell ref="G272:G273"/>
    <mergeCell ref="G275:G277"/>
    <mergeCell ref="G279:G280"/>
    <mergeCell ref="G281:G282"/>
    <mergeCell ref="G283:G284"/>
    <mergeCell ref="G285:G286"/>
    <mergeCell ref="G287:G288"/>
    <mergeCell ref="G289:G290"/>
    <mergeCell ref="G291:G292"/>
    <mergeCell ref="G293:G294"/>
    <mergeCell ref="G295:G296"/>
    <mergeCell ref="G297:G298"/>
    <mergeCell ref="G299:G300"/>
    <mergeCell ref="G301:G302"/>
    <mergeCell ref="G303:G304"/>
    <mergeCell ref="G305:G306"/>
    <mergeCell ref="G307:G308"/>
    <mergeCell ref="G309:G310"/>
    <mergeCell ref="G311:G312"/>
    <mergeCell ref="G313:G314"/>
    <mergeCell ref="G315:G316"/>
    <mergeCell ref="G317:G318"/>
    <mergeCell ref="G319:G320"/>
    <mergeCell ref="G321:G322"/>
    <mergeCell ref="G323:G324"/>
    <mergeCell ref="G326:G327"/>
    <mergeCell ref="G328:G329"/>
    <mergeCell ref="G330:G331"/>
    <mergeCell ref="G332:G333"/>
    <mergeCell ref="G334:G335"/>
    <mergeCell ref="G336:G337"/>
    <mergeCell ref="G338:G339"/>
    <mergeCell ref="G340:G341"/>
    <mergeCell ref="G342:G343"/>
    <mergeCell ref="G344:G345"/>
    <mergeCell ref="G347:G348"/>
    <mergeCell ref="G350:G351"/>
    <mergeCell ref="G352:G353"/>
    <mergeCell ref="G354:G355"/>
    <mergeCell ref="G356:G357"/>
    <mergeCell ref="G358:G359"/>
    <mergeCell ref="G360:G361"/>
    <mergeCell ref="G362:G363"/>
    <mergeCell ref="G364:G365"/>
    <mergeCell ref="G366:G367"/>
    <mergeCell ref="G368:G369"/>
    <mergeCell ref="G370:G371"/>
    <mergeCell ref="G372:G373"/>
    <mergeCell ref="G374:G375"/>
    <mergeCell ref="G376:G377"/>
    <mergeCell ref="G378:G379"/>
    <mergeCell ref="G380:G381"/>
    <mergeCell ref="G382:G383"/>
    <mergeCell ref="G384:G385"/>
    <mergeCell ref="G386:G387"/>
    <mergeCell ref="G388:G389"/>
    <mergeCell ref="G390:G391"/>
    <mergeCell ref="G392:G393"/>
    <mergeCell ref="G394:G395"/>
    <mergeCell ref="G396:G397"/>
    <mergeCell ref="G398:G399"/>
    <mergeCell ref="G405:G406"/>
    <mergeCell ref="G407:G408"/>
    <mergeCell ref="G409:G410"/>
    <mergeCell ref="G411:G412"/>
    <mergeCell ref="G413:G414"/>
    <mergeCell ref="G415:G416"/>
    <mergeCell ref="G417:G418"/>
    <mergeCell ref="G419:G420"/>
    <mergeCell ref="G421:G422"/>
    <mergeCell ref="G423:G424"/>
    <mergeCell ref="G425:G426"/>
    <mergeCell ref="G427:G428"/>
    <mergeCell ref="G429:G430"/>
    <mergeCell ref="G431:G432"/>
    <mergeCell ref="G433:G434"/>
    <mergeCell ref="G435:G436"/>
    <mergeCell ref="G437:G438"/>
    <mergeCell ref="G439:G440"/>
    <mergeCell ref="G441:G442"/>
    <mergeCell ref="G443:G444"/>
    <mergeCell ref="G445:G446"/>
    <mergeCell ref="G447:G448"/>
    <mergeCell ref="G450:G451"/>
    <mergeCell ref="G453:G454"/>
    <mergeCell ref="G455:G456"/>
    <mergeCell ref="G457:G458"/>
    <mergeCell ref="G461:G462"/>
    <mergeCell ref="G463:G464"/>
    <mergeCell ref="G465:G466"/>
    <mergeCell ref="G467:G468"/>
    <mergeCell ref="G471:G472"/>
    <mergeCell ref="G473:G474"/>
    <mergeCell ref="G475:G476"/>
    <mergeCell ref="G477:G480"/>
    <mergeCell ref="G481:G482"/>
    <mergeCell ref="G483:G484"/>
    <mergeCell ref="G485:G486"/>
    <mergeCell ref="G487:G488"/>
    <mergeCell ref="G489:G490"/>
    <mergeCell ref="G491:G492"/>
    <mergeCell ref="G493:G494"/>
    <mergeCell ref="G495:G496"/>
    <mergeCell ref="G497:G498"/>
    <mergeCell ref="G499:G500"/>
    <mergeCell ref="G501:G502"/>
    <mergeCell ref="G503:G504"/>
    <mergeCell ref="G505:G506"/>
    <mergeCell ref="G507:G508"/>
    <mergeCell ref="G509:G510"/>
    <mergeCell ref="G511:G512"/>
    <mergeCell ref="G513:G514"/>
    <mergeCell ref="G515:G516"/>
    <mergeCell ref="G518:G519"/>
    <mergeCell ref="G520:G521"/>
    <mergeCell ref="G522:G523"/>
    <mergeCell ref="G524:G525"/>
    <mergeCell ref="G526:G527"/>
    <mergeCell ref="G528:G529"/>
    <mergeCell ref="G530:G531"/>
    <mergeCell ref="G533:G534"/>
    <mergeCell ref="G535:G536"/>
    <mergeCell ref="G538:G539"/>
    <mergeCell ref="G540:G541"/>
    <mergeCell ref="G542:G543"/>
    <mergeCell ref="G544:G545"/>
    <mergeCell ref="G546:G547"/>
    <mergeCell ref="G548:G549"/>
    <mergeCell ref="G550:G551"/>
    <mergeCell ref="G552:G553"/>
    <mergeCell ref="G554:G555"/>
    <mergeCell ref="G556:G557"/>
    <mergeCell ref="G558:G559"/>
    <mergeCell ref="G560:G561"/>
    <mergeCell ref="G563:G564"/>
    <mergeCell ref="G565:G566"/>
    <mergeCell ref="G567:G568"/>
    <mergeCell ref="G569:G570"/>
    <mergeCell ref="G571:G572"/>
    <mergeCell ref="G573:G574"/>
    <mergeCell ref="G582:G583"/>
    <mergeCell ref="G584:G585"/>
    <mergeCell ref="G586:G587"/>
    <mergeCell ref="G588:G589"/>
    <mergeCell ref="G590:G591"/>
    <mergeCell ref="G592:G593"/>
    <mergeCell ref="G594:G595"/>
    <mergeCell ref="G596:G597"/>
    <mergeCell ref="G598:G599"/>
    <mergeCell ref="G600:G601"/>
    <mergeCell ref="G602:G603"/>
    <mergeCell ref="G604:G605"/>
    <mergeCell ref="G606:G607"/>
    <mergeCell ref="G608:G609"/>
    <mergeCell ref="G610:G611"/>
    <mergeCell ref="G613:G614"/>
    <mergeCell ref="G615:G616"/>
    <mergeCell ref="G617:G618"/>
    <mergeCell ref="G619:G620"/>
    <mergeCell ref="G621:G622"/>
    <mergeCell ref="G623:G624"/>
    <mergeCell ref="G625:G626"/>
    <mergeCell ref="G627:G628"/>
    <mergeCell ref="G629:G630"/>
    <mergeCell ref="G631:G632"/>
    <mergeCell ref="G633:G634"/>
    <mergeCell ref="G635:G636"/>
    <mergeCell ref="G637:G638"/>
    <mergeCell ref="G639:G640"/>
    <mergeCell ref="G641:G642"/>
    <mergeCell ref="G643:G644"/>
    <mergeCell ref="G645:G646"/>
    <mergeCell ref="G647:G648"/>
    <mergeCell ref="G649:G650"/>
    <mergeCell ref="G651:G652"/>
    <mergeCell ref="G653:G654"/>
    <mergeCell ref="G655:G656"/>
    <mergeCell ref="G657:G658"/>
    <mergeCell ref="G659:G660"/>
    <mergeCell ref="G661:G662"/>
    <mergeCell ref="G663:G664"/>
    <mergeCell ref="G665:G666"/>
    <mergeCell ref="G667:G668"/>
    <mergeCell ref="G669:G670"/>
    <mergeCell ref="G673:G682"/>
    <mergeCell ref="G683:G684"/>
    <mergeCell ref="G685:G686"/>
    <mergeCell ref="G687:G688"/>
    <mergeCell ref="G689:G690"/>
    <mergeCell ref="G691:G692"/>
    <mergeCell ref="G693:G694"/>
    <mergeCell ref="G695:G696"/>
    <mergeCell ref="G697:G698"/>
    <mergeCell ref="G699:G700"/>
    <mergeCell ref="G701:G702"/>
    <mergeCell ref="G703:G704"/>
    <mergeCell ref="G705:G706"/>
    <mergeCell ref="G707:G708"/>
    <mergeCell ref="G709:G710"/>
    <mergeCell ref="G711:G712"/>
    <mergeCell ref="G713:G714"/>
    <mergeCell ref="G715:G716"/>
    <mergeCell ref="G717:G718"/>
    <mergeCell ref="G720:G721"/>
    <mergeCell ref="G722:G723"/>
    <mergeCell ref="G725:G726"/>
    <mergeCell ref="G727:G728"/>
    <mergeCell ref="G729:G730"/>
    <mergeCell ref="G731:G732"/>
    <mergeCell ref="G733:G734"/>
    <mergeCell ref="G735:G736"/>
    <mergeCell ref="G737:G738"/>
    <mergeCell ref="G739:G740"/>
    <mergeCell ref="G741:G742"/>
    <mergeCell ref="G743:G744"/>
    <mergeCell ref="G745:G746"/>
    <mergeCell ref="G747:G748"/>
    <mergeCell ref="G749:G750"/>
    <mergeCell ref="G751:G752"/>
    <mergeCell ref="G753:G754"/>
    <mergeCell ref="G755:G756"/>
    <mergeCell ref="G757:G758"/>
    <mergeCell ref="G760:G761"/>
    <mergeCell ref="G762:G763"/>
    <mergeCell ref="G764:G765"/>
    <mergeCell ref="G766:G767"/>
    <mergeCell ref="G768:G769"/>
    <mergeCell ref="G770:G771"/>
    <mergeCell ref="G772:G773"/>
    <mergeCell ref="G774:G775"/>
    <mergeCell ref="G776:G777"/>
    <mergeCell ref="G778:G779"/>
    <mergeCell ref="G780:G781"/>
    <mergeCell ref="G785:G786"/>
    <mergeCell ref="G787:G788"/>
    <mergeCell ref="G789:G790"/>
    <mergeCell ref="G791:G792"/>
    <mergeCell ref="G793:G794"/>
    <mergeCell ref="G795:G796"/>
    <mergeCell ref="G797:G798"/>
    <mergeCell ref="G799:G800"/>
    <mergeCell ref="G801:G802"/>
    <mergeCell ref="G803:G804"/>
    <mergeCell ref="G805:G806"/>
    <mergeCell ref="G807:G808"/>
    <mergeCell ref="G809:G810"/>
    <mergeCell ref="G811:G812"/>
    <mergeCell ref="G813:G814"/>
    <mergeCell ref="G815:G816"/>
    <mergeCell ref="G817:G818"/>
    <mergeCell ref="G819:G820"/>
    <mergeCell ref="G821:G822"/>
    <mergeCell ref="G823:G824"/>
    <mergeCell ref="G825:G826"/>
    <mergeCell ref="G830:G831"/>
    <mergeCell ref="G832:G833"/>
    <mergeCell ref="G834:G835"/>
    <mergeCell ref="G836:G837"/>
    <mergeCell ref="G838:G839"/>
    <mergeCell ref="G840:G841"/>
    <mergeCell ref="G842:G843"/>
    <mergeCell ref="G844:G845"/>
    <mergeCell ref="G846:G847"/>
    <mergeCell ref="G848:G849"/>
    <mergeCell ref="G850:G851"/>
    <mergeCell ref="G852:G853"/>
    <mergeCell ref="G854:G856"/>
    <mergeCell ref="G857:G858"/>
    <mergeCell ref="G859:G860"/>
    <mergeCell ref="G861:G862"/>
    <mergeCell ref="G863:G864"/>
    <mergeCell ref="G865:G866"/>
    <mergeCell ref="G867:G868"/>
    <mergeCell ref="G869:G870"/>
    <mergeCell ref="G871:G872"/>
    <mergeCell ref="G873:G874"/>
    <mergeCell ref="G875:G876"/>
    <mergeCell ref="G877:G878"/>
    <mergeCell ref="G879:G880"/>
    <mergeCell ref="G881:G882"/>
    <mergeCell ref="G883:G884"/>
    <mergeCell ref="G885:G886"/>
    <mergeCell ref="G887:G888"/>
    <mergeCell ref="G889:G890"/>
    <mergeCell ref="G891:G892"/>
    <mergeCell ref="G893:G894"/>
    <mergeCell ref="G895:G896"/>
    <mergeCell ref="G897:G898"/>
    <mergeCell ref="G899:G900"/>
    <mergeCell ref="G901:G902"/>
    <mergeCell ref="G903:G904"/>
    <mergeCell ref="G905:G906"/>
    <mergeCell ref="G907:G908"/>
    <mergeCell ref="G909:G910"/>
    <mergeCell ref="G911:G912"/>
    <mergeCell ref="G913:G914"/>
    <mergeCell ref="G915:G916"/>
    <mergeCell ref="G917:G918"/>
    <mergeCell ref="G919:G920"/>
    <mergeCell ref="G921:G922"/>
    <mergeCell ref="G923:G924"/>
    <mergeCell ref="G925:G926"/>
    <mergeCell ref="G927:G928"/>
    <mergeCell ref="G929:G930"/>
    <mergeCell ref="G931:G932"/>
    <mergeCell ref="G933:G934"/>
    <mergeCell ref="G935:G936"/>
    <mergeCell ref="G937:G938"/>
    <mergeCell ref="G939:G940"/>
    <mergeCell ref="G941:G942"/>
    <mergeCell ref="G943:G944"/>
    <mergeCell ref="G945:G946"/>
    <mergeCell ref="G947:G948"/>
    <mergeCell ref="G949:G950"/>
    <mergeCell ref="G951:G952"/>
    <mergeCell ref="G953:G954"/>
    <mergeCell ref="G956:G957"/>
    <mergeCell ref="G961:G962"/>
    <mergeCell ref="G963:G964"/>
    <mergeCell ref="G965:G966"/>
    <mergeCell ref="G967:G968"/>
    <mergeCell ref="G969:G970"/>
    <mergeCell ref="G971:G972"/>
    <mergeCell ref="G973:G974"/>
    <mergeCell ref="G975:G976"/>
    <mergeCell ref="G977:G978"/>
    <mergeCell ref="G979:G980"/>
    <mergeCell ref="G981:G982"/>
    <mergeCell ref="G983:G984"/>
    <mergeCell ref="G985:G986"/>
    <mergeCell ref="G987:G988"/>
    <mergeCell ref="G989:G990"/>
    <mergeCell ref="G991:G992"/>
    <mergeCell ref="G993:G994"/>
    <mergeCell ref="G995:G996"/>
    <mergeCell ref="G998:G999"/>
    <mergeCell ref="G1020:G1022"/>
    <mergeCell ref="G1024:G1029"/>
    <mergeCell ref="G1031:G103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220"/>
  <sheetViews>
    <sheetView topLeftCell="A201" workbookViewId="0">
      <selection activeCell="G218" sqref="G218"/>
    </sheetView>
  </sheetViews>
  <sheetFormatPr defaultColWidth="9" defaultRowHeight="17.5" outlineLevelCol="7"/>
  <cols>
    <col min="1" max="1" width="28.75" style="74" customWidth="1"/>
    <col min="2" max="2" width="14.8333333333333" style="74" customWidth="1"/>
    <col min="3" max="3" width="23.0833333333333" style="74" customWidth="1"/>
    <col min="4" max="5" width="20.0833333333333" style="74" customWidth="1"/>
    <col min="6" max="6" width="15.3333333333333" style="74" customWidth="1"/>
    <col min="7" max="7" width="15.5" style="74" customWidth="1"/>
    <col min="8" max="8" width="16" style="74" customWidth="1"/>
    <col min="9" max="16384" width="8.66666666666667" style="74"/>
  </cols>
  <sheetData>
    <row r="1" ht="23" spans="1:8">
      <c r="A1" s="129" t="s">
        <v>830</v>
      </c>
      <c r="B1" s="129"/>
      <c r="C1" s="129"/>
      <c r="D1" s="129"/>
      <c r="E1" s="129"/>
      <c r="F1" s="129"/>
      <c r="G1" s="129"/>
      <c r="H1" s="129"/>
    </row>
    <row r="2" s="132" customFormat="1" ht="21" spans="1:8">
      <c r="A2" s="130" t="s">
        <v>22</v>
      </c>
      <c r="B2" s="130" t="s">
        <v>831</v>
      </c>
      <c r="C2" s="130" t="s">
        <v>23</v>
      </c>
      <c r="D2" s="130" t="s">
        <v>832</v>
      </c>
      <c r="E2" s="130" t="s">
        <v>833</v>
      </c>
      <c r="F2" s="133" t="s">
        <v>834</v>
      </c>
      <c r="G2" s="130" t="s">
        <v>835</v>
      </c>
      <c r="H2" s="130" t="s">
        <v>29</v>
      </c>
    </row>
    <row r="3" spans="1:8">
      <c r="A3" s="134" t="s">
        <v>2</v>
      </c>
      <c r="B3" s="123">
        <v>1</v>
      </c>
      <c r="C3" s="13" t="s">
        <v>836</v>
      </c>
      <c r="D3" s="7">
        <v>0</v>
      </c>
      <c r="E3" s="13">
        <v>43</v>
      </c>
      <c r="F3" s="135">
        <f t="shared" ref="F3:F66" si="0">D3/E3</f>
        <v>0</v>
      </c>
      <c r="G3" s="13">
        <f>RANK(F3,$F$3:$F$41,1)</f>
        <v>1</v>
      </c>
      <c r="H3" s="7"/>
    </row>
    <row r="4" spans="1:8">
      <c r="A4" s="136"/>
      <c r="B4" s="123">
        <v>2</v>
      </c>
      <c r="C4" s="13" t="s">
        <v>837</v>
      </c>
      <c r="D4" s="7">
        <v>0</v>
      </c>
      <c r="E4" s="13">
        <v>42</v>
      </c>
      <c r="F4" s="135">
        <f t="shared" si="0"/>
        <v>0</v>
      </c>
      <c r="G4" s="13">
        <f t="shared" ref="G4:G41" si="1">RANK(F4,$F$3:$F$41,1)</f>
        <v>1</v>
      </c>
      <c r="H4" s="7"/>
    </row>
    <row r="5" spans="1:8">
      <c r="A5" s="136"/>
      <c r="B5" s="123">
        <v>3</v>
      </c>
      <c r="C5" s="13" t="s">
        <v>838</v>
      </c>
      <c r="D5" s="7">
        <v>0</v>
      </c>
      <c r="E5" s="13">
        <v>45</v>
      </c>
      <c r="F5" s="135">
        <f t="shared" si="0"/>
        <v>0</v>
      </c>
      <c r="G5" s="13">
        <f t="shared" si="1"/>
        <v>1</v>
      </c>
      <c r="H5" s="7"/>
    </row>
    <row r="6" spans="1:8">
      <c r="A6" s="136"/>
      <c r="B6" s="123">
        <v>4</v>
      </c>
      <c r="C6" s="13" t="s">
        <v>839</v>
      </c>
      <c r="D6" s="7">
        <v>0</v>
      </c>
      <c r="E6" s="13">
        <v>45</v>
      </c>
      <c r="F6" s="135">
        <f t="shared" si="0"/>
        <v>0</v>
      </c>
      <c r="G6" s="13">
        <f t="shared" si="1"/>
        <v>1</v>
      </c>
      <c r="H6" s="7"/>
    </row>
    <row r="7" spans="1:8">
      <c r="A7" s="136"/>
      <c r="B7" s="123">
        <v>5</v>
      </c>
      <c r="C7" s="13" t="s">
        <v>840</v>
      </c>
      <c r="D7" s="7">
        <v>0</v>
      </c>
      <c r="E7" s="13">
        <v>39</v>
      </c>
      <c r="F7" s="135">
        <f t="shared" si="0"/>
        <v>0</v>
      </c>
      <c r="G7" s="13">
        <f t="shared" si="1"/>
        <v>1</v>
      </c>
      <c r="H7" s="7"/>
    </row>
    <row r="8" spans="1:8">
      <c r="A8" s="136"/>
      <c r="B8" s="123">
        <v>6</v>
      </c>
      <c r="C8" s="13" t="s">
        <v>841</v>
      </c>
      <c r="D8" s="7">
        <v>0</v>
      </c>
      <c r="E8" s="13">
        <v>39</v>
      </c>
      <c r="F8" s="135">
        <f t="shared" si="0"/>
        <v>0</v>
      </c>
      <c r="G8" s="13">
        <f t="shared" si="1"/>
        <v>1</v>
      </c>
      <c r="H8" s="7"/>
    </row>
    <row r="9" spans="1:8">
      <c r="A9" s="136"/>
      <c r="B9" s="123">
        <v>7</v>
      </c>
      <c r="C9" s="13" t="s">
        <v>45</v>
      </c>
      <c r="D9" s="7">
        <v>3</v>
      </c>
      <c r="E9" s="13">
        <v>40</v>
      </c>
      <c r="F9" s="135">
        <f t="shared" si="0"/>
        <v>0.075</v>
      </c>
      <c r="G9" s="13">
        <f t="shared" si="1"/>
        <v>38</v>
      </c>
      <c r="H9" s="7"/>
    </row>
    <row r="10" spans="1:8">
      <c r="A10" s="136"/>
      <c r="B10" s="123">
        <v>8</v>
      </c>
      <c r="C10" s="13" t="s">
        <v>842</v>
      </c>
      <c r="D10" s="7">
        <v>0</v>
      </c>
      <c r="E10" s="13">
        <v>42</v>
      </c>
      <c r="F10" s="135">
        <f t="shared" si="0"/>
        <v>0</v>
      </c>
      <c r="G10" s="13">
        <f t="shared" si="1"/>
        <v>1</v>
      </c>
      <c r="H10" s="7"/>
    </row>
    <row r="11" spans="1:8">
      <c r="A11" s="136"/>
      <c r="B11" s="123">
        <v>9</v>
      </c>
      <c r="C11" s="13" t="s">
        <v>843</v>
      </c>
      <c r="D11" s="7">
        <v>0</v>
      </c>
      <c r="E11" s="13">
        <v>40</v>
      </c>
      <c r="F11" s="135">
        <f t="shared" si="0"/>
        <v>0</v>
      </c>
      <c r="G11" s="13">
        <f t="shared" si="1"/>
        <v>1</v>
      </c>
      <c r="H11" s="7"/>
    </row>
    <row r="12" spans="1:8">
      <c r="A12" s="136"/>
      <c r="B12" s="123">
        <v>10</v>
      </c>
      <c r="C12" s="13" t="s">
        <v>54</v>
      </c>
      <c r="D12" s="7">
        <v>2</v>
      </c>
      <c r="E12" s="13">
        <v>43</v>
      </c>
      <c r="F12" s="135">
        <f t="shared" si="0"/>
        <v>0.0465116279069767</v>
      </c>
      <c r="G12" s="13">
        <f t="shared" si="1"/>
        <v>32</v>
      </c>
      <c r="H12" s="7"/>
    </row>
    <row r="13" spans="1:8">
      <c r="A13" s="136"/>
      <c r="B13" s="123">
        <v>11</v>
      </c>
      <c r="C13" s="13" t="s">
        <v>61</v>
      </c>
      <c r="D13" s="7">
        <v>1</v>
      </c>
      <c r="E13" s="13">
        <v>43</v>
      </c>
      <c r="F13" s="135">
        <f t="shared" si="0"/>
        <v>0.0232558139534884</v>
      </c>
      <c r="G13" s="13">
        <f t="shared" si="1"/>
        <v>29</v>
      </c>
      <c r="H13" s="7"/>
    </row>
    <row r="14" spans="1:8">
      <c r="A14" s="136"/>
      <c r="B14" s="123">
        <v>12</v>
      </c>
      <c r="C14" s="13" t="s">
        <v>64</v>
      </c>
      <c r="D14" s="7">
        <v>3</v>
      </c>
      <c r="E14" s="13">
        <v>41</v>
      </c>
      <c r="F14" s="135">
        <f t="shared" si="0"/>
        <v>0.0731707317073171</v>
      </c>
      <c r="G14" s="13">
        <f t="shared" si="1"/>
        <v>37</v>
      </c>
      <c r="H14" s="7"/>
    </row>
    <row r="15" spans="1:8">
      <c r="A15" s="136"/>
      <c r="B15" s="123">
        <v>13</v>
      </c>
      <c r="C15" s="13" t="s">
        <v>844</v>
      </c>
      <c r="D15" s="7">
        <v>0</v>
      </c>
      <c r="E15" s="13">
        <v>44</v>
      </c>
      <c r="F15" s="135">
        <f t="shared" si="0"/>
        <v>0</v>
      </c>
      <c r="G15" s="13">
        <f t="shared" si="1"/>
        <v>1</v>
      </c>
      <c r="H15" s="7"/>
    </row>
    <row r="16" spans="1:8">
      <c r="A16" s="136"/>
      <c r="B16" s="123">
        <v>14</v>
      </c>
      <c r="C16" s="13" t="s">
        <v>845</v>
      </c>
      <c r="D16" s="7">
        <v>0</v>
      </c>
      <c r="E16" s="13">
        <v>44</v>
      </c>
      <c r="F16" s="135">
        <f t="shared" si="0"/>
        <v>0</v>
      </c>
      <c r="G16" s="13">
        <f t="shared" si="1"/>
        <v>1</v>
      </c>
      <c r="H16" s="7"/>
    </row>
    <row r="17" spans="1:8">
      <c r="A17" s="136"/>
      <c r="B17" s="123">
        <v>15</v>
      </c>
      <c r="C17" s="13" t="s">
        <v>846</v>
      </c>
      <c r="D17" s="7">
        <v>0</v>
      </c>
      <c r="E17" s="13">
        <v>44</v>
      </c>
      <c r="F17" s="135">
        <f t="shared" si="0"/>
        <v>0</v>
      </c>
      <c r="G17" s="13">
        <f t="shared" si="1"/>
        <v>1</v>
      </c>
      <c r="H17" s="7"/>
    </row>
    <row r="18" spans="1:8">
      <c r="A18" s="136"/>
      <c r="B18" s="123">
        <v>16</v>
      </c>
      <c r="C18" s="13" t="s">
        <v>75</v>
      </c>
      <c r="D18" s="7">
        <v>2</v>
      </c>
      <c r="E18" s="13">
        <v>43</v>
      </c>
      <c r="F18" s="135">
        <f t="shared" si="0"/>
        <v>0.0465116279069767</v>
      </c>
      <c r="G18" s="13">
        <f t="shared" si="1"/>
        <v>32</v>
      </c>
      <c r="H18" s="7"/>
    </row>
    <row r="19" spans="1:8">
      <c r="A19" s="136"/>
      <c r="B19" s="123">
        <v>17</v>
      </c>
      <c r="C19" s="13" t="s">
        <v>847</v>
      </c>
      <c r="D19" s="7">
        <v>0</v>
      </c>
      <c r="E19" s="13">
        <v>42</v>
      </c>
      <c r="F19" s="135">
        <f t="shared" si="0"/>
        <v>0</v>
      </c>
      <c r="G19" s="13">
        <f t="shared" si="1"/>
        <v>1</v>
      </c>
      <c r="H19" s="7"/>
    </row>
    <row r="20" spans="1:8">
      <c r="A20" s="136"/>
      <c r="B20" s="123">
        <v>18</v>
      </c>
      <c r="C20" s="13" t="s">
        <v>848</v>
      </c>
      <c r="D20" s="7">
        <v>0</v>
      </c>
      <c r="E20" s="13">
        <v>43</v>
      </c>
      <c r="F20" s="135">
        <f t="shared" si="0"/>
        <v>0</v>
      </c>
      <c r="G20" s="13">
        <f t="shared" si="1"/>
        <v>1</v>
      </c>
      <c r="H20" s="7"/>
    </row>
    <row r="21" spans="1:8">
      <c r="A21" s="136"/>
      <c r="B21" s="123">
        <v>19</v>
      </c>
      <c r="C21" s="13" t="s">
        <v>849</v>
      </c>
      <c r="D21" s="7">
        <v>0</v>
      </c>
      <c r="E21" s="13">
        <v>42</v>
      </c>
      <c r="F21" s="135">
        <f t="shared" si="0"/>
        <v>0</v>
      </c>
      <c r="G21" s="13">
        <f t="shared" si="1"/>
        <v>1</v>
      </c>
      <c r="H21" s="7"/>
    </row>
    <row r="22" spans="1:8">
      <c r="A22" s="136"/>
      <c r="B22" s="123">
        <v>20</v>
      </c>
      <c r="C22" s="13" t="s">
        <v>850</v>
      </c>
      <c r="D22" s="7">
        <v>0</v>
      </c>
      <c r="E22" s="13">
        <v>45</v>
      </c>
      <c r="F22" s="135">
        <f t="shared" si="0"/>
        <v>0</v>
      </c>
      <c r="G22" s="13">
        <f t="shared" si="1"/>
        <v>1</v>
      </c>
      <c r="H22" s="7"/>
    </row>
    <row r="23" spans="1:8">
      <c r="A23" s="136"/>
      <c r="B23" s="123">
        <v>21</v>
      </c>
      <c r="C23" s="13" t="s">
        <v>851</v>
      </c>
      <c r="D23" s="7">
        <v>0</v>
      </c>
      <c r="E23" s="13">
        <v>43</v>
      </c>
      <c r="F23" s="135">
        <f t="shared" si="0"/>
        <v>0</v>
      </c>
      <c r="G23" s="13">
        <f t="shared" si="1"/>
        <v>1</v>
      </c>
      <c r="H23" s="7"/>
    </row>
    <row r="24" spans="1:8">
      <c r="A24" s="136"/>
      <c r="B24" s="123">
        <v>22</v>
      </c>
      <c r="C24" s="13" t="s">
        <v>852</v>
      </c>
      <c r="D24" s="7">
        <v>0</v>
      </c>
      <c r="E24" s="13">
        <v>42</v>
      </c>
      <c r="F24" s="135">
        <f t="shared" si="0"/>
        <v>0</v>
      </c>
      <c r="G24" s="13">
        <f t="shared" si="1"/>
        <v>1</v>
      </c>
      <c r="H24" s="7"/>
    </row>
    <row r="25" spans="1:8">
      <c r="A25" s="136"/>
      <c r="B25" s="123">
        <v>23</v>
      </c>
      <c r="C25" s="13" t="s">
        <v>853</v>
      </c>
      <c r="D25" s="7">
        <v>0</v>
      </c>
      <c r="E25" s="13">
        <v>40</v>
      </c>
      <c r="F25" s="135">
        <f t="shared" si="0"/>
        <v>0</v>
      </c>
      <c r="G25" s="13">
        <f t="shared" si="1"/>
        <v>1</v>
      </c>
      <c r="H25" s="7"/>
    </row>
    <row r="26" spans="1:8">
      <c r="A26" s="136"/>
      <c r="B26" s="123">
        <v>24</v>
      </c>
      <c r="C26" s="13" t="s">
        <v>854</v>
      </c>
      <c r="D26" s="7">
        <v>0</v>
      </c>
      <c r="E26" s="13">
        <v>42</v>
      </c>
      <c r="F26" s="135">
        <f t="shared" si="0"/>
        <v>0</v>
      </c>
      <c r="G26" s="13">
        <f t="shared" si="1"/>
        <v>1</v>
      </c>
      <c r="H26" s="7"/>
    </row>
    <row r="27" spans="1:8">
      <c r="A27" s="136"/>
      <c r="B27" s="123">
        <v>25</v>
      </c>
      <c r="C27" s="13" t="s">
        <v>855</v>
      </c>
      <c r="D27" s="7">
        <v>0</v>
      </c>
      <c r="E27" s="13">
        <v>42</v>
      </c>
      <c r="F27" s="135">
        <f t="shared" si="0"/>
        <v>0</v>
      </c>
      <c r="G27" s="13">
        <f t="shared" si="1"/>
        <v>1</v>
      </c>
      <c r="H27" s="7"/>
    </row>
    <row r="28" spans="1:8">
      <c r="A28" s="136"/>
      <c r="B28" s="123">
        <v>26</v>
      </c>
      <c r="C28" s="13" t="s">
        <v>856</v>
      </c>
      <c r="D28" s="7">
        <v>0</v>
      </c>
      <c r="E28" s="13">
        <v>41</v>
      </c>
      <c r="F28" s="135">
        <f t="shared" si="0"/>
        <v>0</v>
      </c>
      <c r="G28" s="13">
        <f t="shared" si="1"/>
        <v>1</v>
      </c>
      <c r="H28" s="7"/>
    </row>
    <row r="29" spans="1:8">
      <c r="A29" s="136"/>
      <c r="B29" s="123">
        <v>27</v>
      </c>
      <c r="C29" s="13" t="s">
        <v>857</v>
      </c>
      <c r="D29" s="7">
        <v>0</v>
      </c>
      <c r="E29" s="13">
        <v>43</v>
      </c>
      <c r="F29" s="135">
        <f t="shared" si="0"/>
        <v>0</v>
      </c>
      <c r="G29" s="13">
        <f t="shared" si="1"/>
        <v>1</v>
      </c>
      <c r="H29" s="7"/>
    </row>
    <row r="30" spans="1:8">
      <c r="A30" s="136"/>
      <c r="B30" s="123">
        <v>28</v>
      </c>
      <c r="C30" s="13" t="s">
        <v>82</v>
      </c>
      <c r="D30" s="7">
        <v>2</v>
      </c>
      <c r="E30" s="13">
        <v>43</v>
      </c>
      <c r="F30" s="135">
        <f t="shared" si="0"/>
        <v>0.0465116279069767</v>
      </c>
      <c r="G30" s="13">
        <f t="shared" si="1"/>
        <v>32</v>
      </c>
      <c r="H30" s="7"/>
    </row>
    <row r="31" spans="1:8">
      <c r="A31" s="136"/>
      <c r="B31" s="123">
        <v>29</v>
      </c>
      <c r="C31" s="13" t="s">
        <v>87</v>
      </c>
      <c r="D31" s="7">
        <v>1</v>
      </c>
      <c r="E31" s="13">
        <v>42</v>
      </c>
      <c r="F31" s="135">
        <f t="shared" si="0"/>
        <v>0.0238095238095238</v>
      </c>
      <c r="G31" s="13">
        <f t="shared" si="1"/>
        <v>30</v>
      </c>
      <c r="H31" s="7"/>
    </row>
    <row r="32" spans="1:8">
      <c r="A32" s="136"/>
      <c r="B32" s="123">
        <v>30</v>
      </c>
      <c r="C32" s="13" t="s">
        <v>858</v>
      </c>
      <c r="D32" s="7">
        <v>0</v>
      </c>
      <c r="E32" s="13">
        <v>43</v>
      </c>
      <c r="F32" s="135">
        <f t="shared" si="0"/>
        <v>0</v>
      </c>
      <c r="G32" s="13">
        <f t="shared" si="1"/>
        <v>1</v>
      </c>
      <c r="H32" s="7"/>
    </row>
    <row r="33" spans="1:8">
      <c r="A33" s="136"/>
      <c r="B33" s="123">
        <v>31</v>
      </c>
      <c r="C33" s="13" t="s">
        <v>91</v>
      </c>
      <c r="D33" s="7">
        <v>14</v>
      </c>
      <c r="E33" s="13">
        <v>42</v>
      </c>
      <c r="F33" s="135">
        <f t="shared" si="0"/>
        <v>0.333333333333333</v>
      </c>
      <c r="G33" s="13">
        <f t="shared" si="1"/>
        <v>39</v>
      </c>
      <c r="H33" s="7"/>
    </row>
    <row r="34" spans="1:8">
      <c r="A34" s="136"/>
      <c r="B34" s="123">
        <v>32</v>
      </c>
      <c r="C34" s="13" t="s">
        <v>859</v>
      </c>
      <c r="D34" s="7">
        <v>0</v>
      </c>
      <c r="E34" s="13">
        <v>45</v>
      </c>
      <c r="F34" s="135">
        <f t="shared" si="0"/>
        <v>0</v>
      </c>
      <c r="G34" s="13">
        <f t="shared" si="1"/>
        <v>1</v>
      </c>
      <c r="H34" s="7"/>
    </row>
    <row r="35" spans="1:8">
      <c r="A35" s="136"/>
      <c r="B35" s="123">
        <v>33</v>
      </c>
      <c r="C35" s="13" t="s">
        <v>109</v>
      </c>
      <c r="D35" s="7">
        <v>3</v>
      </c>
      <c r="E35" s="13">
        <v>43</v>
      </c>
      <c r="F35" s="135">
        <f t="shared" si="0"/>
        <v>0.0697674418604651</v>
      </c>
      <c r="G35" s="13">
        <f t="shared" si="1"/>
        <v>36</v>
      </c>
      <c r="H35" s="7"/>
    </row>
    <row r="36" spans="1:8">
      <c r="A36" s="136"/>
      <c r="B36" s="123">
        <v>34</v>
      </c>
      <c r="C36" s="13" t="s">
        <v>860</v>
      </c>
      <c r="D36" s="7">
        <v>0</v>
      </c>
      <c r="E36" s="13">
        <v>42</v>
      </c>
      <c r="F36" s="135">
        <f t="shared" si="0"/>
        <v>0</v>
      </c>
      <c r="G36" s="13">
        <f t="shared" si="1"/>
        <v>1</v>
      </c>
      <c r="H36" s="7"/>
    </row>
    <row r="37" spans="1:8">
      <c r="A37" s="136"/>
      <c r="B37" s="123">
        <v>35</v>
      </c>
      <c r="C37" s="13" t="s">
        <v>861</v>
      </c>
      <c r="D37" s="7">
        <v>0</v>
      </c>
      <c r="E37" s="13">
        <v>40</v>
      </c>
      <c r="F37" s="135">
        <f t="shared" si="0"/>
        <v>0</v>
      </c>
      <c r="G37" s="13">
        <f t="shared" si="1"/>
        <v>1</v>
      </c>
      <c r="H37" s="7"/>
    </row>
    <row r="38" spans="1:8">
      <c r="A38" s="136"/>
      <c r="B38" s="123">
        <v>36</v>
      </c>
      <c r="C38" s="13" t="s">
        <v>862</v>
      </c>
      <c r="D38" s="7">
        <v>0</v>
      </c>
      <c r="E38" s="13">
        <v>40</v>
      </c>
      <c r="F38" s="135">
        <f t="shared" si="0"/>
        <v>0</v>
      </c>
      <c r="G38" s="13">
        <f t="shared" si="1"/>
        <v>1</v>
      </c>
      <c r="H38" s="7"/>
    </row>
    <row r="39" spans="1:8">
      <c r="A39" s="136"/>
      <c r="B39" s="123">
        <v>37</v>
      </c>
      <c r="C39" s="13" t="s">
        <v>113</v>
      </c>
      <c r="D39" s="7">
        <v>1</v>
      </c>
      <c r="E39" s="13">
        <v>41</v>
      </c>
      <c r="F39" s="135">
        <f t="shared" si="0"/>
        <v>0.024390243902439</v>
      </c>
      <c r="G39" s="13">
        <f t="shared" si="1"/>
        <v>31</v>
      </c>
      <c r="H39" s="7"/>
    </row>
    <row r="40" spans="1:8">
      <c r="A40" s="136"/>
      <c r="B40" s="123">
        <v>38</v>
      </c>
      <c r="C40" s="13" t="s">
        <v>863</v>
      </c>
      <c r="D40" s="7">
        <v>0</v>
      </c>
      <c r="E40" s="13">
        <v>41</v>
      </c>
      <c r="F40" s="135">
        <f t="shared" si="0"/>
        <v>0</v>
      </c>
      <c r="G40" s="13">
        <f t="shared" si="1"/>
        <v>1</v>
      </c>
      <c r="H40" s="7"/>
    </row>
    <row r="41" spans="1:8">
      <c r="A41" s="137"/>
      <c r="B41" s="123">
        <v>39</v>
      </c>
      <c r="C41" s="13" t="s">
        <v>117</v>
      </c>
      <c r="D41" s="7">
        <v>2</v>
      </c>
      <c r="E41" s="13">
        <v>40</v>
      </c>
      <c r="F41" s="135">
        <f t="shared" si="0"/>
        <v>0.05</v>
      </c>
      <c r="G41" s="13">
        <f t="shared" si="1"/>
        <v>35</v>
      </c>
      <c r="H41" s="7"/>
    </row>
    <row r="42" spans="1:8">
      <c r="A42" s="134" t="s">
        <v>3</v>
      </c>
      <c r="B42" s="123">
        <v>40</v>
      </c>
      <c r="C42" s="7" t="s">
        <v>864</v>
      </c>
      <c r="D42" s="138">
        <v>0</v>
      </c>
      <c r="E42" s="7">
        <v>38</v>
      </c>
      <c r="F42" s="139">
        <f t="shared" si="0"/>
        <v>0</v>
      </c>
      <c r="G42" s="7">
        <f>RANK(F42,$F$42:$F$82,1)</f>
        <v>1</v>
      </c>
      <c r="H42" s="7" t="s">
        <v>865</v>
      </c>
    </row>
    <row r="43" spans="1:8">
      <c r="A43" s="136"/>
      <c r="B43" s="123">
        <v>41</v>
      </c>
      <c r="C43" s="7" t="s">
        <v>866</v>
      </c>
      <c r="D43" s="138">
        <v>0</v>
      </c>
      <c r="E43" s="7">
        <v>47</v>
      </c>
      <c r="F43" s="139">
        <f t="shared" si="0"/>
        <v>0</v>
      </c>
      <c r="G43" s="7">
        <f t="shared" ref="G43:G82" si="2">RANK(F43,$F$42:$F$82,1)</f>
        <v>1</v>
      </c>
      <c r="H43" s="7" t="s">
        <v>865</v>
      </c>
    </row>
    <row r="44" spans="1:8">
      <c r="A44" s="136"/>
      <c r="B44" s="123">
        <v>42</v>
      </c>
      <c r="C44" s="7" t="s">
        <v>867</v>
      </c>
      <c r="D44" s="138">
        <v>0</v>
      </c>
      <c r="E44" s="7">
        <v>41</v>
      </c>
      <c r="F44" s="139">
        <f t="shared" si="0"/>
        <v>0</v>
      </c>
      <c r="G44" s="7">
        <f t="shared" si="2"/>
        <v>1</v>
      </c>
      <c r="H44" s="7" t="s">
        <v>865</v>
      </c>
    </row>
    <row r="45" ht="15" customHeight="1" spans="1:8">
      <c r="A45" s="136"/>
      <c r="B45" s="123">
        <v>43</v>
      </c>
      <c r="C45" s="7" t="s">
        <v>868</v>
      </c>
      <c r="D45" s="138">
        <v>2</v>
      </c>
      <c r="E45" s="7">
        <v>36</v>
      </c>
      <c r="F45" s="139">
        <f t="shared" si="0"/>
        <v>0.0555555555555556</v>
      </c>
      <c r="G45" s="7">
        <f t="shared" si="2"/>
        <v>22</v>
      </c>
      <c r="H45" s="7"/>
    </row>
    <row r="46" spans="1:8">
      <c r="A46" s="136"/>
      <c r="B46" s="123">
        <v>44</v>
      </c>
      <c r="C46" s="7" t="s">
        <v>869</v>
      </c>
      <c r="D46" s="138">
        <v>3</v>
      </c>
      <c r="E46" s="7">
        <v>38</v>
      </c>
      <c r="F46" s="139">
        <f t="shared" si="0"/>
        <v>0.0789473684210526</v>
      </c>
      <c r="G46" s="7">
        <f t="shared" si="2"/>
        <v>25</v>
      </c>
      <c r="H46" s="7"/>
    </row>
    <row r="47" spans="1:8">
      <c r="A47" s="136"/>
      <c r="B47" s="123">
        <v>45</v>
      </c>
      <c r="C47" s="7" t="s">
        <v>870</v>
      </c>
      <c r="D47" s="138">
        <v>0</v>
      </c>
      <c r="E47" s="7">
        <v>48</v>
      </c>
      <c r="F47" s="139">
        <f t="shared" si="0"/>
        <v>0</v>
      </c>
      <c r="G47" s="7">
        <f t="shared" si="2"/>
        <v>1</v>
      </c>
      <c r="H47" s="7"/>
    </row>
    <row r="48" spans="1:8">
      <c r="A48" s="136"/>
      <c r="B48" s="123">
        <v>46</v>
      </c>
      <c r="C48" s="7" t="s">
        <v>871</v>
      </c>
      <c r="D48" s="138">
        <v>8</v>
      </c>
      <c r="E48" s="7">
        <v>49</v>
      </c>
      <c r="F48" s="139">
        <f t="shared" si="0"/>
        <v>0.163265306122449</v>
      </c>
      <c r="G48" s="7">
        <f t="shared" si="2"/>
        <v>30</v>
      </c>
      <c r="H48" s="7"/>
    </row>
    <row r="49" spans="1:8">
      <c r="A49" s="136"/>
      <c r="B49" s="123">
        <v>47</v>
      </c>
      <c r="C49" s="7" t="s">
        <v>872</v>
      </c>
      <c r="D49" s="138">
        <v>5</v>
      </c>
      <c r="E49" s="7">
        <v>45</v>
      </c>
      <c r="F49" s="139">
        <f t="shared" si="0"/>
        <v>0.111111111111111</v>
      </c>
      <c r="G49" s="7">
        <f t="shared" si="2"/>
        <v>27</v>
      </c>
      <c r="H49" s="7"/>
    </row>
    <row r="50" spans="1:8">
      <c r="A50" s="136"/>
      <c r="B50" s="123">
        <v>48</v>
      </c>
      <c r="C50" s="7" t="s">
        <v>873</v>
      </c>
      <c r="D50" s="138">
        <v>0</v>
      </c>
      <c r="E50" s="7">
        <v>43</v>
      </c>
      <c r="F50" s="139">
        <f t="shared" si="0"/>
        <v>0</v>
      </c>
      <c r="G50" s="7">
        <f t="shared" si="2"/>
        <v>1</v>
      </c>
      <c r="H50" s="7"/>
    </row>
    <row r="51" spans="1:8">
      <c r="A51" s="136"/>
      <c r="B51" s="123">
        <v>49</v>
      </c>
      <c r="C51" s="7" t="s">
        <v>874</v>
      </c>
      <c r="D51" s="138">
        <v>0</v>
      </c>
      <c r="E51" s="7">
        <v>41</v>
      </c>
      <c r="F51" s="139">
        <f t="shared" si="0"/>
        <v>0</v>
      </c>
      <c r="G51" s="7">
        <f t="shared" si="2"/>
        <v>1</v>
      </c>
      <c r="H51" s="7"/>
    </row>
    <row r="52" spans="1:8">
      <c r="A52" s="136"/>
      <c r="B52" s="123">
        <v>50</v>
      </c>
      <c r="C52" s="7" t="s">
        <v>875</v>
      </c>
      <c r="D52" s="138">
        <v>0</v>
      </c>
      <c r="E52" s="7">
        <v>42</v>
      </c>
      <c r="F52" s="139">
        <f t="shared" si="0"/>
        <v>0</v>
      </c>
      <c r="G52" s="7">
        <f t="shared" si="2"/>
        <v>1</v>
      </c>
      <c r="H52" s="7"/>
    </row>
    <row r="53" spans="1:8">
      <c r="A53" s="136"/>
      <c r="B53" s="123">
        <v>51</v>
      </c>
      <c r="C53" s="7" t="s">
        <v>876</v>
      </c>
      <c r="D53" s="138">
        <v>0</v>
      </c>
      <c r="E53" s="7">
        <v>42</v>
      </c>
      <c r="F53" s="139">
        <f t="shared" si="0"/>
        <v>0</v>
      </c>
      <c r="G53" s="7">
        <f t="shared" si="2"/>
        <v>1</v>
      </c>
      <c r="H53" s="7"/>
    </row>
    <row r="54" spans="1:8">
      <c r="A54" s="136"/>
      <c r="B54" s="123">
        <v>52</v>
      </c>
      <c r="C54" s="7" t="s">
        <v>877</v>
      </c>
      <c r="D54" s="138">
        <v>19</v>
      </c>
      <c r="E54" s="7">
        <v>40</v>
      </c>
      <c r="F54" s="139">
        <f t="shared" si="0"/>
        <v>0.475</v>
      </c>
      <c r="G54" s="7">
        <f t="shared" si="2"/>
        <v>40</v>
      </c>
      <c r="H54" s="7"/>
    </row>
    <row r="55" spans="1:8">
      <c r="A55" s="136"/>
      <c r="B55" s="123">
        <v>53</v>
      </c>
      <c r="C55" s="7" t="s">
        <v>878</v>
      </c>
      <c r="D55" s="138">
        <v>13</v>
      </c>
      <c r="E55" s="7">
        <v>41</v>
      </c>
      <c r="F55" s="139">
        <f t="shared" si="0"/>
        <v>0.317073170731707</v>
      </c>
      <c r="G55" s="7">
        <f t="shared" si="2"/>
        <v>38</v>
      </c>
      <c r="H55" s="7"/>
    </row>
    <row r="56" spans="1:8">
      <c r="A56" s="136"/>
      <c r="B56" s="123">
        <v>54</v>
      </c>
      <c r="C56" s="7" t="s">
        <v>879</v>
      </c>
      <c r="D56" s="138">
        <v>14</v>
      </c>
      <c r="E56" s="7">
        <v>46</v>
      </c>
      <c r="F56" s="139">
        <f t="shared" si="0"/>
        <v>0.304347826086957</v>
      </c>
      <c r="G56" s="7">
        <f t="shared" si="2"/>
        <v>37</v>
      </c>
      <c r="H56" s="7"/>
    </row>
    <row r="57" spans="1:8">
      <c r="A57" s="136"/>
      <c r="B57" s="123">
        <v>55</v>
      </c>
      <c r="C57" s="7" t="s">
        <v>880</v>
      </c>
      <c r="D57" s="138">
        <v>10</v>
      </c>
      <c r="E57" s="7">
        <v>42</v>
      </c>
      <c r="F57" s="139">
        <f t="shared" si="0"/>
        <v>0.238095238095238</v>
      </c>
      <c r="G57" s="7">
        <f t="shared" si="2"/>
        <v>35</v>
      </c>
      <c r="H57" s="7"/>
    </row>
    <row r="58" spans="1:8">
      <c r="A58" s="136"/>
      <c r="B58" s="123">
        <v>56</v>
      </c>
      <c r="C58" s="7" t="s">
        <v>881</v>
      </c>
      <c r="D58" s="138">
        <v>12</v>
      </c>
      <c r="E58" s="7">
        <v>46</v>
      </c>
      <c r="F58" s="139">
        <f t="shared" si="0"/>
        <v>0.260869565217391</v>
      </c>
      <c r="G58" s="7">
        <f t="shared" si="2"/>
        <v>36</v>
      </c>
      <c r="H58" s="7"/>
    </row>
    <row r="59" spans="1:8">
      <c r="A59" s="136"/>
      <c r="B59" s="123">
        <v>57</v>
      </c>
      <c r="C59" s="7" t="s">
        <v>882</v>
      </c>
      <c r="D59" s="138">
        <v>1</v>
      </c>
      <c r="E59" s="7">
        <v>46</v>
      </c>
      <c r="F59" s="139">
        <f t="shared" si="0"/>
        <v>0.0217391304347826</v>
      </c>
      <c r="G59" s="7">
        <f t="shared" si="2"/>
        <v>19</v>
      </c>
      <c r="H59" s="7"/>
    </row>
    <row r="60" spans="1:8">
      <c r="A60" s="136"/>
      <c r="B60" s="123">
        <v>58</v>
      </c>
      <c r="C60" s="7" t="s">
        <v>883</v>
      </c>
      <c r="D60" s="138">
        <v>0</v>
      </c>
      <c r="E60" s="7">
        <v>45</v>
      </c>
      <c r="F60" s="139">
        <f t="shared" si="0"/>
        <v>0</v>
      </c>
      <c r="G60" s="7">
        <f t="shared" si="2"/>
        <v>1</v>
      </c>
      <c r="H60" s="7"/>
    </row>
    <row r="61" spans="1:8">
      <c r="A61" s="136"/>
      <c r="B61" s="123">
        <v>59</v>
      </c>
      <c r="C61" s="7" t="s">
        <v>884</v>
      </c>
      <c r="D61" s="138">
        <v>4</v>
      </c>
      <c r="E61" s="7">
        <v>45</v>
      </c>
      <c r="F61" s="139">
        <f t="shared" si="0"/>
        <v>0.0888888888888889</v>
      </c>
      <c r="G61" s="7">
        <f t="shared" si="2"/>
        <v>26</v>
      </c>
      <c r="H61" s="7"/>
    </row>
    <row r="62" spans="1:8">
      <c r="A62" s="136"/>
      <c r="B62" s="123">
        <v>60</v>
      </c>
      <c r="C62" s="7" t="s">
        <v>885</v>
      </c>
      <c r="D62" s="138">
        <v>7</v>
      </c>
      <c r="E62" s="7">
        <v>42</v>
      </c>
      <c r="F62" s="139">
        <f t="shared" si="0"/>
        <v>0.166666666666667</v>
      </c>
      <c r="G62" s="7">
        <f t="shared" si="2"/>
        <v>31</v>
      </c>
      <c r="H62" s="7"/>
    </row>
    <row r="63" spans="1:8">
      <c r="A63" s="136"/>
      <c r="B63" s="123">
        <v>61</v>
      </c>
      <c r="C63" s="7" t="s">
        <v>886</v>
      </c>
      <c r="D63" s="138">
        <v>0</v>
      </c>
      <c r="E63" s="7">
        <v>41</v>
      </c>
      <c r="F63" s="139">
        <f t="shared" si="0"/>
        <v>0</v>
      </c>
      <c r="G63" s="7">
        <f t="shared" si="2"/>
        <v>1</v>
      </c>
      <c r="H63" s="7"/>
    </row>
    <row r="64" spans="1:8">
      <c r="A64" s="136"/>
      <c r="B64" s="123">
        <v>62</v>
      </c>
      <c r="C64" s="7" t="s">
        <v>887</v>
      </c>
      <c r="D64" s="138">
        <v>0</v>
      </c>
      <c r="E64" s="7">
        <v>37</v>
      </c>
      <c r="F64" s="139">
        <f t="shared" si="0"/>
        <v>0</v>
      </c>
      <c r="G64" s="7">
        <f t="shared" si="2"/>
        <v>1</v>
      </c>
      <c r="H64" s="7"/>
    </row>
    <row r="65" spans="1:8">
      <c r="A65" s="136"/>
      <c r="B65" s="123">
        <v>63</v>
      </c>
      <c r="C65" s="7" t="s">
        <v>888</v>
      </c>
      <c r="D65" s="138">
        <v>8</v>
      </c>
      <c r="E65" s="7">
        <v>39</v>
      </c>
      <c r="F65" s="139">
        <f t="shared" si="0"/>
        <v>0.205128205128205</v>
      </c>
      <c r="G65" s="7">
        <f t="shared" si="2"/>
        <v>33</v>
      </c>
      <c r="H65" s="7"/>
    </row>
    <row r="66" spans="1:8">
      <c r="A66" s="136"/>
      <c r="B66" s="123">
        <v>64</v>
      </c>
      <c r="C66" s="7" t="s">
        <v>889</v>
      </c>
      <c r="D66" s="138">
        <v>1</v>
      </c>
      <c r="E66" s="7">
        <v>28</v>
      </c>
      <c r="F66" s="139">
        <f t="shared" si="0"/>
        <v>0.0357142857142857</v>
      </c>
      <c r="G66" s="7">
        <f t="shared" si="2"/>
        <v>21</v>
      </c>
      <c r="H66" s="7"/>
    </row>
    <row r="67" spans="1:8">
      <c r="A67" s="136"/>
      <c r="B67" s="123">
        <v>65</v>
      </c>
      <c r="C67" s="7" t="s">
        <v>890</v>
      </c>
      <c r="D67" s="138">
        <v>0</v>
      </c>
      <c r="E67" s="7">
        <v>27</v>
      </c>
      <c r="F67" s="139">
        <f t="shared" ref="F67:F82" si="3">D67/E67</f>
        <v>0</v>
      </c>
      <c r="G67" s="7">
        <f t="shared" si="2"/>
        <v>1</v>
      </c>
      <c r="H67" s="7"/>
    </row>
    <row r="68" spans="1:8">
      <c r="A68" s="136"/>
      <c r="B68" s="123">
        <v>66</v>
      </c>
      <c r="C68" s="7" t="s">
        <v>891</v>
      </c>
      <c r="D68" s="138">
        <v>10</v>
      </c>
      <c r="E68" s="7">
        <v>43</v>
      </c>
      <c r="F68" s="139">
        <f t="shared" si="3"/>
        <v>0.232558139534884</v>
      </c>
      <c r="G68" s="7">
        <f t="shared" si="2"/>
        <v>34</v>
      </c>
      <c r="H68" s="7"/>
    </row>
    <row r="69" spans="1:8">
      <c r="A69" s="136"/>
      <c r="B69" s="123">
        <v>67</v>
      </c>
      <c r="C69" s="7" t="s">
        <v>892</v>
      </c>
      <c r="D69" s="138">
        <v>22</v>
      </c>
      <c r="E69" s="7">
        <v>42</v>
      </c>
      <c r="F69" s="139">
        <f t="shared" si="3"/>
        <v>0.523809523809524</v>
      </c>
      <c r="G69" s="7">
        <f t="shared" si="2"/>
        <v>41</v>
      </c>
      <c r="H69" s="7"/>
    </row>
    <row r="70" spans="1:8">
      <c r="A70" s="136"/>
      <c r="B70" s="123">
        <v>68</v>
      </c>
      <c r="C70" s="7" t="s">
        <v>893</v>
      </c>
      <c r="D70" s="7">
        <v>1</v>
      </c>
      <c r="E70" s="7">
        <v>42</v>
      </c>
      <c r="F70" s="139">
        <f t="shared" si="3"/>
        <v>0.0238095238095238</v>
      </c>
      <c r="G70" s="7">
        <f t="shared" si="2"/>
        <v>20</v>
      </c>
      <c r="H70" s="7"/>
    </row>
    <row r="71" spans="1:8">
      <c r="A71" s="136"/>
      <c r="B71" s="123">
        <v>69</v>
      </c>
      <c r="C71" s="7" t="s">
        <v>894</v>
      </c>
      <c r="D71" s="7">
        <v>3</v>
      </c>
      <c r="E71" s="7">
        <v>41</v>
      </c>
      <c r="F71" s="139">
        <f t="shared" si="3"/>
        <v>0.0731707317073171</v>
      </c>
      <c r="G71" s="7">
        <f t="shared" si="2"/>
        <v>23</v>
      </c>
      <c r="H71" s="7"/>
    </row>
    <row r="72" spans="1:8">
      <c r="A72" s="136"/>
      <c r="B72" s="123">
        <v>70</v>
      </c>
      <c r="C72" s="7" t="s">
        <v>895</v>
      </c>
      <c r="D72" s="7">
        <v>0</v>
      </c>
      <c r="E72" s="7">
        <v>50</v>
      </c>
      <c r="F72" s="139">
        <f t="shared" si="3"/>
        <v>0</v>
      </c>
      <c r="G72" s="7">
        <f t="shared" si="2"/>
        <v>1</v>
      </c>
      <c r="H72" s="7"/>
    </row>
    <row r="73" spans="1:8">
      <c r="A73" s="136"/>
      <c r="B73" s="123">
        <v>71</v>
      </c>
      <c r="C73" s="7" t="s">
        <v>896</v>
      </c>
      <c r="D73" s="7">
        <v>3</v>
      </c>
      <c r="E73" s="7">
        <v>41</v>
      </c>
      <c r="F73" s="139">
        <f t="shared" si="3"/>
        <v>0.0731707317073171</v>
      </c>
      <c r="G73" s="7">
        <f t="shared" si="2"/>
        <v>23</v>
      </c>
      <c r="H73" s="7" t="s">
        <v>897</v>
      </c>
    </row>
    <row r="74" spans="1:8">
      <c r="A74" s="136"/>
      <c r="B74" s="123">
        <v>72</v>
      </c>
      <c r="C74" s="7" t="s">
        <v>898</v>
      </c>
      <c r="D74" s="7">
        <v>5</v>
      </c>
      <c r="E74" s="7">
        <v>42</v>
      </c>
      <c r="F74" s="139">
        <f t="shared" si="3"/>
        <v>0.119047619047619</v>
      </c>
      <c r="G74" s="7">
        <f t="shared" si="2"/>
        <v>28</v>
      </c>
      <c r="H74" s="7" t="s">
        <v>899</v>
      </c>
    </row>
    <row r="75" spans="1:8">
      <c r="A75" s="136"/>
      <c r="B75" s="123">
        <v>73</v>
      </c>
      <c r="C75" s="7" t="s">
        <v>900</v>
      </c>
      <c r="D75" s="7">
        <v>16</v>
      </c>
      <c r="E75" s="7">
        <v>42</v>
      </c>
      <c r="F75" s="139">
        <f t="shared" si="3"/>
        <v>0.380952380952381</v>
      </c>
      <c r="G75" s="7">
        <f t="shared" si="2"/>
        <v>39</v>
      </c>
      <c r="H75" s="7" t="s">
        <v>899</v>
      </c>
    </row>
    <row r="76" spans="1:8">
      <c r="A76" s="136"/>
      <c r="B76" s="123">
        <v>74</v>
      </c>
      <c r="C76" s="7" t="s">
        <v>901</v>
      </c>
      <c r="D76" s="7">
        <v>0</v>
      </c>
      <c r="E76" s="7">
        <v>39</v>
      </c>
      <c r="F76" s="139">
        <f t="shared" si="3"/>
        <v>0</v>
      </c>
      <c r="G76" s="7">
        <f t="shared" si="2"/>
        <v>1</v>
      </c>
      <c r="H76" s="7"/>
    </row>
    <row r="77" spans="1:8">
      <c r="A77" s="136"/>
      <c r="B77" s="123">
        <v>75</v>
      </c>
      <c r="C77" s="7" t="s">
        <v>902</v>
      </c>
      <c r="D77" s="7">
        <v>0</v>
      </c>
      <c r="E77" s="7">
        <v>44</v>
      </c>
      <c r="F77" s="139">
        <f t="shared" si="3"/>
        <v>0</v>
      </c>
      <c r="G77" s="7">
        <f t="shared" si="2"/>
        <v>1</v>
      </c>
      <c r="H77" s="7"/>
    </row>
    <row r="78" spans="1:8">
      <c r="A78" s="136"/>
      <c r="B78" s="123">
        <v>76</v>
      </c>
      <c r="C78" s="7" t="s">
        <v>903</v>
      </c>
      <c r="D78" s="7">
        <v>0</v>
      </c>
      <c r="E78" s="7">
        <v>44</v>
      </c>
      <c r="F78" s="139">
        <f t="shared" si="3"/>
        <v>0</v>
      </c>
      <c r="G78" s="7">
        <f t="shared" si="2"/>
        <v>1</v>
      </c>
      <c r="H78" s="7"/>
    </row>
    <row r="79" spans="1:8">
      <c r="A79" s="136"/>
      <c r="B79" s="123">
        <v>77</v>
      </c>
      <c r="C79" s="7" t="s">
        <v>904</v>
      </c>
      <c r="D79" s="7">
        <v>6</v>
      </c>
      <c r="E79" s="7">
        <v>44</v>
      </c>
      <c r="F79" s="139">
        <f t="shared" si="3"/>
        <v>0.136363636363636</v>
      </c>
      <c r="G79" s="7">
        <f t="shared" si="2"/>
        <v>29</v>
      </c>
      <c r="H79" s="7"/>
    </row>
    <row r="80" spans="1:8">
      <c r="A80" s="136"/>
      <c r="B80" s="123">
        <v>78</v>
      </c>
      <c r="C80" s="7" t="s">
        <v>905</v>
      </c>
      <c r="D80" s="7">
        <v>0</v>
      </c>
      <c r="E80" s="7">
        <v>46</v>
      </c>
      <c r="F80" s="139">
        <f t="shared" si="3"/>
        <v>0</v>
      </c>
      <c r="G80" s="7">
        <f t="shared" si="2"/>
        <v>1</v>
      </c>
      <c r="H80" s="7"/>
    </row>
    <row r="81" spans="1:8">
      <c r="A81" s="136"/>
      <c r="B81" s="123">
        <v>79</v>
      </c>
      <c r="C81" s="7" t="s">
        <v>906</v>
      </c>
      <c r="D81" s="7">
        <v>8</v>
      </c>
      <c r="E81" s="7">
        <v>43</v>
      </c>
      <c r="F81" s="139">
        <f t="shared" si="3"/>
        <v>0.186046511627907</v>
      </c>
      <c r="G81" s="7">
        <f t="shared" si="2"/>
        <v>32</v>
      </c>
      <c r="H81" s="7"/>
    </row>
    <row r="82" spans="1:8">
      <c r="A82" s="137"/>
      <c r="B82" s="123">
        <v>80</v>
      </c>
      <c r="C82" s="7" t="s">
        <v>907</v>
      </c>
      <c r="D82" s="7">
        <v>0</v>
      </c>
      <c r="E82" s="7">
        <v>43</v>
      </c>
      <c r="F82" s="139">
        <f t="shared" si="3"/>
        <v>0</v>
      </c>
      <c r="G82" s="7">
        <f t="shared" si="2"/>
        <v>1</v>
      </c>
      <c r="H82" s="7"/>
    </row>
    <row r="83" spans="1:8">
      <c r="A83" s="134" t="s">
        <v>4</v>
      </c>
      <c r="B83" s="123">
        <v>81</v>
      </c>
      <c r="C83" s="10" t="s">
        <v>908</v>
      </c>
      <c r="D83" s="13">
        <v>0</v>
      </c>
      <c r="E83" s="13">
        <v>35</v>
      </c>
      <c r="F83" s="135">
        <v>0</v>
      </c>
      <c r="G83" s="7">
        <f>RANK(F83,$F$83:$F$110,1)</f>
        <v>1</v>
      </c>
      <c r="H83" s="7"/>
    </row>
    <row r="84" spans="1:8">
      <c r="A84" s="136"/>
      <c r="B84" s="123">
        <v>82</v>
      </c>
      <c r="C84" s="10" t="s">
        <v>162</v>
      </c>
      <c r="D84" s="13">
        <v>7</v>
      </c>
      <c r="E84" s="13">
        <v>35</v>
      </c>
      <c r="F84" s="135">
        <v>0.2</v>
      </c>
      <c r="G84" s="7">
        <f t="shared" ref="G84:G110" si="4">RANK(F84,$F$83:$F$110,1)</f>
        <v>24</v>
      </c>
      <c r="H84" s="7"/>
    </row>
    <row r="85" spans="1:8">
      <c r="A85" s="136"/>
      <c r="B85" s="123">
        <v>83</v>
      </c>
      <c r="C85" s="10" t="s">
        <v>156</v>
      </c>
      <c r="D85" s="13">
        <v>5</v>
      </c>
      <c r="E85" s="13">
        <v>45</v>
      </c>
      <c r="F85" s="135">
        <v>0.11</v>
      </c>
      <c r="G85" s="7">
        <f t="shared" si="4"/>
        <v>22</v>
      </c>
      <c r="H85" s="7"/>
    </row>
    <row r="86" spans="1:8">
      <c r="A86" s="136"/>
      <c r="B86" s="123">
        <v>84</v>
      </c>
      <c r="C86" s="10" t="s">
        <v>151</v>
      </c>
      <c r="D86" s="13">
        <v>3</v>
      </c>
      <c r="E86" s="13">
        <v>45</v>
      </c>
      <c r="F86" s="135">
        <v>0.0667</v>
      </c>
      <c r="G86" s="7">
        <f t="shared" si="4"/>
        <v>15</v>
      </c>
      <c r="H86" s="7"/>
    </row>
    <row r="87" spans="1:8">
      <c r="A87" s="136"/>
      <c r="B87" s="123">
        <v>85</v>
      </c>
      <c r="C87" s="10" t="s">
        <v>122</v>
      </c>
      <c r="D87" s="13">
        <v>8</v>
      </c>
      <c r="E87" s="13">
        <v>40</v>
      </c>
      <c r="F87" s="135">
        <v>0.2</v>
      </c>
      <c r="G87" s="7">
        <f t="shared" si="4"/>
        <v>24</v>
      </c>
      <c r="H87" s="7"/>
    </row>
    <row r="88" spans="1:8">
      <c r="A88" s="136"/>
      <c r="B88" s="123">
        <v>86</v>
      </c>
      <c r="C88" s="10" t="s">
        <v>133</v>
      </c>
      <c r="D88" s="13">
        <v>22</v>
      </c>
      <c r="E88" s="13">
        <v>45</v>
      </c>
      <c r="F88" s="135">
        <v>0.489</v>
      </c>
      <c r="G88" s="7">
        <f t="shared" si="4"/>
        <v>28</v>
      </c>
      <c r="H88" s="7"/>
    </row>
    <row r="89" spans="1:8">
      <c r="A89" s="136"/>
      <c r="B89" s="123">
        <v>87</v>
      </c>
      <c r="C89" s="10" t="s">
        <v>909</v>
      </c>
      <c r="D89" s="13">
        <v>0</v>
      </c>
      <c r="E89" s="13">
        <v>45</v>
      </c>
      <c r="F89" s="135">
        <v>0</v>
      </c>
      <c r="G89" s="7">
        <f t="shared" si="4"/>
        <v>1</v>
      </c>
      <c r="H89" s="7"/>
    </row>
    <row r="90" spans="1:8">
      <c r="A90" s="136"/>
      <c r="B90" s="123">
        <v>88</v>
      </c>
      <c r="C90" s="10" t="s">
        <v>910</v>
      </c>
      <c r="D90" s="13">
        <v>0</v>
      </c>
      <c r="E90" s="13">
        <v>45</v>
      </c>
      <c r="F90" s="135">
        <v>0</v>
      </c>
      <c r="G90" s="7">
        <f t="shared" si="4"/>
        <v>1</v>
      </c>
      <c r="H90" s="7"/>
    </row>
    <row r="91" spans="1:8">
      <c r="A91" s="136"/>
      <c r="B91" s="123">
        <v>89</v>
      </c>
      <c r="C91" s="140" t="s">
        <v>213</v>
      </c>
      <c r="D91" s="13">
        <v>3</v>
      </c>
      <c r="E91" s="13">
        <v>35</v>
      </c>
      <c r="F91" s="135">
        <v>0.09</v>
      </c>
      <c r="G91" s="7">
        <f t="shared" si="4"/>
        <v>20</v>
      </c>
      <c r="H91" s="7"/>
    </row>
    <row r="92" spans="1:8">
      <c r="A92" s="136"/>
      <c r="B92" s="123">
        <v>90</v>
      </c>
      <c r="C92" s="141" t="s">
        <v>204</v>
      </c>
      <c r="D92" s="13">
        <v>3</v>
      </c>
      <c r="E92" s="13">
        <v>35</v>
      </c>
      <c r="F92" s="135">
        <v>0.09</v>
      </c>
      <c r="G92" s="7">
        <f t="shared" si="4"/>
        <v>20</v>
      </c>
      <c r="H92" s="7"/>
    </row>
    <row r="93" spans="1:8">
      <c r="A93" s="136"/>
      <c r="B93" s="123">
        <v>91</v>
      </c>
      <c r="C93" s="141" t="s">
        <v>192</v>
      </c>
      <c r="D93" s="13">
        <v>10</v>
      </c>
      <c r="E93" s="13">
        <v>45</v>
      </c>
      <c r="F93" s="135">
        <v>0.23</v>
      </c>
      <c r="G93" s="7">
        <f t="shared" si="4"/>
        <v>26</v>
      </c>
      <c r="H93" s="7"/>
    </row>
    <row r="94" spans="1:8">
      <c r="A94" s="136"/>
      <c r="B94" s="123">
        <v>92</v>
      </c>
      <c r="C94" s="141" t="s">
        <v>911</v>
      </c>
      <c r="D94" s="13">
        <v>0</v>
      </c>
      <c r="E94" s="13">
        <v>40</v>
      </c>
      <c r="F94" s="135">
        <v>0</v>
      </c>
      <c r="G94" s="7">
        <f t="shared" si="4"/>
        <v>1</v>
      </c>
      <c r="H94" s="7"/>
    </row>
    <row r="95" spans="1:8">
      <c r="A95" s="136"/>
      <c r="B95" s="123">
        <v>93</v>
      </c>
      <c r="C95" s="141" t="s">
        <v>183</v>
      </c>
      <c r="D95" s="13">
        <v>0</v>
      </c>
      <c r="E95" s="13">
        <v>50</v>
      </c>
      <c r="F95" s="135">
        <v>0</v>
      </c>
      <c r="G95" s="7">
        <f t="shared" si="4"/>
        <v>1</v>
      </c>
      <c r="H95" s="7"/>
    </row>
    <row r="96" spans="1:8">
      <c r="A96" s="136"/>
      <c r="B96" s="123">
        <v>94</v>
      </c>
      <c r="C96" s="142" t="s">
        <v>180</v>
      </c>
      <c r="D96" s="13">
        <v>1</v>
      </c>
      <c r="E96" s="143">
        <v>45</v>
      </c>
      <c r="F96" s="135">
        <v>0.02</v>
      </c>
      <c r="G96" s="7">
        <f t="shared" si="4"/>
        <v>13</v>
      </c>
      <c r="H96" s="7"/>
    </row>
    <row r="97" spans="1:8">
      <c r="A97" s="136"/>
      <c r="B97" s="123">
        <v>95</v>
      </c>
      <c r="C97" s="10" t="s">
        <v>912</v>
      </c>
      <c r="D97" s="13">
        <v>1</v>
      </c>
      <c r="E97" s="11">
        <v>45</v>
      </c>
      <c r="F97" s="135">
        <v>0.02</v>
      </c>
      <c r="G97" s="7">
        <f t="shared" si="4"/>
        <v>13</v>
      </c>
      <c r="H97" s="7"/>
    </row>
    <row r="98" spans="1:8">
      <c r="A98" s="136"/>
      <c r="B98" s="123">
        <v>96</v>
      </c>
      <c r="C98" s="10" t="s">
        <v>177</v>
      </c>
      <c r="D98" s="13">
        <v>0</v>
      </c>
      <c r="E98" s="11">
        <v>45</v>
      </c>
      <c r="F98" s="135">
        <v>0</v>
      </c>
      <c r="G98" s="7">
        <f t="shared" si="4"/>
        <v>1</v>
      </c>
      <c r="H98" s="7"/>
    </row>
    <row r="99" spans="1:8">
      <c r="A99" s="136"/>
      <c r="B99" s="123">
        <v>97</v>
      </c>
      <c r="C99" s="10" t="s">
        <v>171</v>
      </c>
      <c r="D99" s="13">
        <v>0</v>
      </c>
      <c r="E99" s="11">
        <v>45</v>
      </c>
      <c r="F99" s="135">
        <v>0</v>
      </c>
      <c r="G99" s="7">
        <f t="shared" si="4"/>
        <v>1</v>
      </c>
      <c r="H99" s="7"/>
    </row>
    <row r="100" spans="1:8">
      <c r="A100" s="136"/>
      <c r="B100" s="123">
        <v>98</v>
      </c>
      <c r="C100" s="10" t="s">
        <v>218</v>
      </c>
      <c r="D100" s="13">
        <v>14</v>
      </c>
      <c r="E100" s="11">
        <v>35</v>
      </c>
      <c r="F100" s="135">
        <v>0.4</v>
      </c>
      <c r="G100" s="7">
        <f t="shared" si="4"/>
        <v>27</v>
      </c>
      <c r="H100" s="7"/>
    </row>
    <row r="101" spans="1:8">
      <c r="A101" s="136"/>
      <c r="B101" s="123">
        <v>99</v>
      </c>
      <c r="C101" s="10" t="s">
        <v>242</v>
      </c>
      <c r="D101" s="13">
        <v>4</v>
      </c>
      <c r="E101" s="144">
        <v>51</v>
      </c>
      <c r="F101" s="135">
        <v>0.078</v>
      </c>
      <c r="G101" s="7">
        <f t="shared" si="4"/>
        <v>18</v>
      </c>
      <c r="H101" s="7"/>
    </row>
    <row r="102" spans="1:8">
      <c r="A102" s="136"/>
      <c r="B102" s="123">
        <v>100</v>
      </c>
      <c r="C102" s="80" t="s">
        <v>268</v>
      </c>
      <c r="D102" s="13">
        <v>4</v>
      </c>
      <c r="E102" s="145">
        <v>35</v>
      </c>
      <c r="F102" s="135">
        <v>0.114</v>
      </c>
      <c r="G102" s="7">
        <f t="shared" si="4"/>
        <v>23</v>
      </c>
      <c r="H102" s="7"/>
    </row>
    <row r="103" spans="1:8">
      <c r="A103" s="136"/>
      <c r="B103" s="123">
        <v>101</v>
      </c>
      <c r="C103" s="10" t="s">
        <v>913</v>
      </c>
      <c r="D103" s="13">
        <v>3</v>
      </c>
      <c r="E103" s="146">
        <v>32</v>
      </c>
      <c r="F103" s="135">
        <v>0.069</v>
      </c>
      <c r="G103" s="7">
        <f t="shared" si="4"/>
        <v>16</v>
      </c>
      <c r="H103" s="7"/>
    </row>
    <row r="104" spans="1:8">
      <c r="A104" s="136"/>
      <c r="B104" s="123">
        <v>102</v>
      </c>
      <c r="C104" s="10" t="s">
        <v>914</v>
      </c>
      <c r="D104" s="13">
        <v>3</v>
      </c>
      <c r="E104" s="11">
        <v>32</v>
      </c>
      <c r="F104" s="135">
        <v>0.069</v>
      </c>
      <c r="G104" s="7">
        <f t="shared" si="4"/>
        <v>16</v>
      </c>
      <c r="H104" s="7"/>
    </row>
    <row r="105" spans="1:8">
      <c r="A105" s="136"/>
      <c r="B105" s="123">
        <v>103</v>
      </c>
      <c r="C105" s="10" t="s">
        <v>915</v>
      </c>
      <c r="D105" s="13">
        <v>0</v>
      </c>
      <c r="E105" s="11">
        <v>29</v>
      </c>
      <c r="F105" s="135">
        <v>0</v>
      </c>
      <c r="G105" s="7">
        <f t="shared" si="4"/>
        <v>1</v>
      </c>
      <c r="H105" s="7"/>
    </row>
    <row r="106" spans="1:8">
      <c r="A106" s="136"/>
      <c r="B106" s="123">
        <v>104</v>
      </c>
      <c r="C106" s="10" t="s">
        <v>252</v>
      </c>
      <c r="D106" s="13">
        <v>0</v>
      </c>
      <c r="E106" s="11">
        <v>41</v>
      </c>
      <c r="F106" s="135">
        <v>0</v>
      </c>
      <c r="G106" s="7">
        <f t="shared" si="4"/>
        <v>1</v>
      </c>
      <c r="H106" s="7"/>
    </row>
    <row r="107" spans="1:8">
      <c r="A107" s="136"/>
      <c r="B107" s="123">
        <v>105</v>
      </c>
      <c r="C107" s="10" t="s">
        <v>263</v>
      </c>
      <c r="D107" s="11">
        <v>3</v>
      </c>
      <c r="E107" s="11">
        <v>41</v>
      </c>
      <c r="F107" s="135">
        <v>0.081</v>
      </c>
      <c r="G107" s="7">
        <f t="shared" si="4"/>
        <v>19</v>
      </c>
      <c r="H107" s="7"/>
    </row>
    <row r="108" spans="1:8">
      <c r="A108" s="136"/>
      <c r="B108" s="123">
        <v>106</v>
      </c>
      <c r="C108" s="10" t="s">
        <v>916</v>
      </c>
      <c r="D108" s="11">
        <v>0</v>
      </c>
      <c r="E108" s="11">
        <v>43</v>
      </c>
      <c r="F108" s="135">
        <v>0</v>
      </c>
      <c r="G108" s="7">
        <f t="shared" si="4"/>
        <v>1</v>
      </c>
      <c r="H108" s="7"/>
    </row>
    <row r="109" spans="1:8">
      <c r="A109" s="136"/>
      <c r="B109" s="123">
        <v>107</v>
      </c>
      <c r="C109" s="10" t="s">
        <v>260</v>
      </c>
      <c r="D109" s="11">
        <v>0</v>
      </c>
      <c r="E109" s="11">
        <v>40</v>
      </c>
      <c r="F109" s="135">
        <v>0</v>
      </c>
      <c r="G109" s="7">
        <f t="shared" si="4"/>
        <v>1</v>
      </c>
      <c r="H109" s="7"/>
    </row>
    <row r="110" spans="1:8">
      <c r="A110" s="136"/>
      <c r="B110" s="123">
        <v>108</v>
      </c>
      <c r="C110" s="10" t="s">
        <v>917</v>
      </c>
      <c r="D110" s="11">
        <v>0</v>
      </c>
      <c r="E110" s="11">
        <v>45</v>
      </c>
      <c r="F110" s="135">
        <v>0</v>
      </c>
      <c r="G110" s="7">
        <f t="shared" si="4"/>
        <v>1</v>
      </c>
      <c r="H110" s="7"/>
    </row>
    <row r="111" spans="1:8">
      <c r="A111" s="134" t="s">
        <v>5</v>
      </c>
      <c r="B111" s="123">
        <v>109</v>
      </c>
      <c r="C111" s="7" t="s">
        <v>918</v>
      </c>
      <c r="D111" s="7">
        <v>0</v>
      </c>
      <c r="E111" s="7">
        <v>28</v>
      </c>
      <c r="F111" s="147">
        <f t="shared" ref="F111:F174" si="5">D111/E111</f>
        <v>0</v>
      </c>
      <c r="G111" s="7">
        <f>RANK(F111,$F$111:$F$151,1)</f>
        <v>1</v>
      </c>
      <c r="H111" s="7"/>
    </row>
    <row r="112" spans="1:8">
      <c r="A112" s="136"/>
      <c r="B112" s="123">
        <v>110</v>
      </c>
      <c r="C112" s="7" t="s">
        <v>919</v>
      </c>
      <c r="D112" s="7">
        <v>0</v>
      </c>
      <c r="E112" s="148">
        <v>31</v>
      </c>
      <c r="F112" s="147">
        <f t="shared" si="5"/>
        <v>0</v>
      </c>
      <c r="G112" s="7">
        <f t="shared" ref="G112:G151" si="6">RANK(F112,$F$111:$F$151,1)</f>
        <v>1</v>
      </c>
      <c r="H112" s="7"/>
    </row>
    <row r="113" spans="1:8">
      <c r="A113" s="136"/>
      <c r="B113" s="123">
        <v>111</v>
      </c>
      <c r="C113" s="7" t="s">
        <v>920</v>
      </c>
      <c r="D113" s="7">
        <v>0</v>
      </c>
      <c r="E113" s="148">
        <v>36</v>
      </c>
      <c r="F113" s="147">
        <f t="shared" si="5"/>
        <v>0</v>
      </c>
      <c r="G113" s="7">
        <f t="shared" si="6"/>
        <v>1</v>
      </c>
      <c r="H113" s="7"/>
    </row>
    <row r="114" spans="1:8">
      <c r="A114" s="136"/>
      <c r="B114" s="123">
        <v>112</v>
      </c>
      <c r="C114" s="7" t="s">
        <v>921</v>
      </c>
      <c r="D114" s="7">
        <v>0</v>
      </c>
      <c r="E114" s="148">
        <v>37</v>
      </c>
      <c r="F114" s="147">
        <f t="shared" si="5"/>
        <v>0</v>
      </c>
      <c r="G114" s="7">
        <f t="shared" si="6"/>
        <v>1</v>
      </c>
      <c r="H114" s="7"/>
    </row>
    <row r="115" spans="1:8">
      <c r="A115" s="136"/>
      <c r="B115" s="123">
        <v>113</v>
      </c>
      <c r="C115" s="7" t="s">
        <v>922</v>
      </c>
      <c r="D115" s="7">
        <v>0</v>
      </c>
      <c r="E115" s="148">
        <v>37</v>
      </c>
      <c r="F115" s="147">
        <f t="shared" si="5"/>
        <v>0</v>
      </c>
      <c r="G115" s="7">
        <f t="shared" si="6"/>
        <v>1</v>
      </c>
      <c r="H115" s="7"/>
    </row>
    <row r="116" spans="1:8">
      <c r="A116" s="136"/>
      <c r="B116" s="123">
        <v>114</v>
      </c>
      <c r="C116" s="7" t="s">
        <v>923</v>
      </c>
      <c r="D116" s="7">
        <v>0</v>
      </c>
      <c r="E116" s="7">
        <v>36</v>
      </c>
      <c r="F116" s="147">
        <f t="shared" si="5"/>
        <v>0</v>
      </c>
      <c r="G116" s="7">
        <f t="shared" si="6"/>
        <v>1</v>
      </c>
      <c r="H116" s="7"/>
    </row>
    <row r="117" spans="1:8">
      <c r="A117" s="136"/>
      <c r="B117" s="123">
        <v>115</v>
      </c>
      <c r="C117" s="7" t="s">
        <v>924</v>
      </c>
      <c r="D117" s="7">
        <v>0</v>
      </c>
      <c r="E117" s="7">
        <v>29</v>
      </c>
      <c r="F117" s="147">
        <f t="shared" si="5"/>
        <v>0</v>
      </c>
      <c r="G117" s="7">
        <f t="shared" si="6"/>
        <v>1</v>
      </c>
      <c r="H117" s="7"/>
    </row>
    <row r="118" spans="1:8">
      <c r="A118" s="136"/>
      <c r="B118" s="123">
        <v>116</v>
      </c>
      <c r="C118" s="7" t="s">
        <v>925</v>
      </c>
      <c r="D118" s="7">
        <v>0</v>
      </c>
      <c r="E118" s="7">
        <v>35</v>
      </c>
      <c r="F118" s="147">
        <f t="shared" si="5"/>
        <v>0</v>
      </c>
      <c r="G118" s="7">
        <f t="shared" si="6"/>
        <v>1</v>
      </c>
      <c r="H118" s="7"/>
    </row>
    <row r="119" spans="1:8">
      <c r="A119" s="136"/>
      <c r="B119" s="123">
        <v>117</v>
      </c>
      <c r="C119" s="7" t="s">
        <v>926</v>
      </c>
      <c r="D119" s="7">
        <v>0</v>
      </c>
      <c r="E119" s="7">
        <v>10</v>
      </c>
      <c r="F119" s="147">
        <f t="shared" si="5"/>
        <v>0</v>
      </c>
      <c r="G119" s="7">
        <f t="shared" si="6"/>
        <v>1</v>
      </c>
      <c r="H119" s="7"/>
    </row>
    <row r="120" spans="1:8">
      <c r="A120" s="136"/>
      <c r="B120" s="123">
        <v>118</v>
      </c>
      <c r="C120" s="7" t="s">
        <v>927</v>
      </c>
      <c r="D120" s="7">
        <v>0</v>
      </c>
      <c r="E120" s="7">
        <v>10</v>
      </c>
      <c r="F120" s="147">
        <f t="shared" si="5"/>
        <v>0</v>
      </c>
      <c r="G120" s="7">
        <f t="shared" si="6"/>
        <v>1</v>
      </c>
      <c r="H120" s="7"/>
    </row>
    <row r="121" spans="1:8">
      <c r="A121" s="136"/>
      <c r="B121" s="123">
        <v>119</v>
      </c>
      <c r="C121" s="7" t="s">
        <v>928</v>
      </c>
      <c r="D121" s="7">
        <v>0</v>
      </c>
      <c r="E121" s="7">
        <v>9</v>
      </c>
      <c r="F121" s="147">
        <f t="shared" si="5"/>
        <v>0</v>
      </c>
      <c r="G121" s="7">
        <f t="shared" si="6"/>
        <v>1</v>
      </c>
      <c r="H121" s="7"/>
    </row>
    <row r="122" spans="1:8">
      <c r="A122" s="136"/>
      <c r="B122" s="123">
        <v>120</v>
      </c>
      <c r="C122" s="7" t="s">
        <v>929</v>
      </c>
      <c r="D122" s="7">
        <v>0</v>
      </c>
      <c r="E122" s="7">
        <v>37</v>
      </c>
      <c r="F122" s="147">
        <f t="shared" si="5"/>
        <v>0</v>
      </c>
      <c r="G122" s="7">
        <f t="shared" si="6"/>
        <v>1</v>
      </c>
      <c r="H122" s="7"/>
    </row>
    <row r="123" spans="1:8">
      <c r="A123" s="136"/>
      <c r="B123" s="123">
        <v>121</v>
      </c>
      <c r="C123" s="7" t="s">
        <v>930</v>
      </c>
      <c r="D123" s="7">
        <v>0</v>
      </c>
      <c r="E123" s="7">
        <v>38</v>
      </c>
      <c r="F123" s="147">
        <f t="shared" si="5"/>
        <v>0</v>
      </c>
      <c r="G123" s="7">
        <f t="shared" si="6"/>
        <v>1</v>
      </c>
      <c r="H123" s="7"/>
    </row>
    <row r="124" spans="1:8">
      <c r="A124" s="136"/>
      <c r="B124" s="123">
        <v>122</v>
      </c>
      <c r="C124" s="7" t="s">
        <v>931</v>
      </c>
      <c r="D124" s="7">
        <v>0</v>
      </c>
      <c r="E124" s="7">
        <v>29</v>
      </c>
      <c r="F124" s="147">
        <f t="shared" si="5"/>
        <v>0</v>
      </c>
      <c r="G124" s="7">
        <f t="shared" si="6"/>
        <v>1</v>
      </c>
      <c r="H124" s="7"/>
    </row>
    <row r="125" spans="1:8">
      <c r="A125" s="136"/>
      <c r="B125" s="123">
        <v>123</v>
      </c>
      <c r="C125" s="7" t="s">
        <v>932</v>
      </c>
      <c r="D125" s="7">
        <v>0</v>
      </c>
      <c r="E125" s="7">
        <v>37</v>
      </c>
      <c r="F125" s="147">
        <f t="shared" si="5"/>
        <v>0</v>
      </c>
      <c r="G125" s="7">
        <f t="shared" si="6"/>
        <v>1</v>
      </c>
      <c r="H125" s="7"/>
    </row>
    <row r="126" spans="1:8">
      <c r="A126" s="136"/>
      <c r="B126" s="123">
        <v>124</v>
      </c>
      <c r="C126" s="7" t="s">
        <v>933</v>
      </c>
      <c r="D126" s="7">
        <v>0</v>
      </c>
      <c r="E126" s="7">
        <v>36</v>
      </c>
      <c r="F126" s="147">
        <f t="shared" si="5"/>
        <v>0</v>
      </c>
      <c r="G126" s="7">
        <f t="shared" si="6"/>
        <v>1</v>
      </c>
      <c r="H126" s="7"/>
    </row>
    <row r="127" spans="1:8">
      <c r="A127" s="136"/>
      <c r="B127" s="123">
        <v>125</v>
      </c>
      <c r="C127" s="7" t="s">
        <v>934</v>
      </c>
      <c r="D127" s="7">
        <v>0</v>
      </c>
      <c r="E127" s="7">
        <v>29</v>
      </c>
      <c r="F127" s="147">
        <f t="shared" si="5"/>
        <v>0</v>
      </c>
      <c r="G127" s="7">
        <f t="shared" si="6"/>
        <v>1</v>
      </c>
      <c r="H127" s="7"/>
    </row>
    <row r="128" spans="1:8">
      <c r="A128" s="136"/>
      <c r="B128" s="123">
        <v>126</v>
      </c>
      <c r="C128" s="7" t="s">
        <v>935</v>
      </c>
      <c r="D128" s="7">
        <v>0</v>
      </c>
      <c r="E128" s="7">
        <v>34</v>
      </c>
      <c r="F128" s="147">
        <f t="shared" si="5"/>
        <v>0</v>
      </c>
      <c r="G128" s="7">
        <f t="shared" si="6"/>
        <v>1</v>
      </c>
      <c r="H128" s="7"/>
    </row>
    <row r="129" spans="1:8">
      <c r="A129" s="136"/>
      <c r="B129" s="123">
        <v>127</v>
      </c>
      <c r="C129" s="7" t="s">
        <v>936</v>
      </c>
      <c r="D129" s="7">
        <v>0</v>
      </c>
      <c r="E129" s="7">
        <v>42</v>
      </c>
      <c r="F129" s="147">
        <f t="shared" si="5"/>
        <v>0</v>
      </c>
      <c r="G129" s="7">
        <f t="shared" si="6"/>
        <v>1</v>
      </c>
      <c r="H129" s="7"/>
    </row>
    <row r="130" spans="1:8">
      <c r="A130" s="136"/>
      <c r="B130" s="123">
        <v>128</v>
      </c>
      <c r="C130" s="7" t="s">
        <v>937</v>
      </c>
      <c r="D130" s="7">
        <v>0</v>
      </c>
      <c r="E130" s="7">
        <v>42</v>
      </c>
      <c r="F130" s="147">
        <f t="shared" si="5"/>
        <v>0</v>
      </c>
      <c r="G130" s="7">
        <f t="shared" si="6"/>
        <v>1</v>
      </c>
      <c r="H130" s="7"/>
    </row>
    <row r="131" spans="1:8">
      <c r="A131" s="136"/>
      <c r="B131" s="123">
        <v>129</v>
      </c>
      <c r="C131" s="7" t="s">
        <v>938</v>
      </c>
      <c r="D131" s="7">
        <v>0</v>
      </c>
      <c r="E131" s="7">
        <v>45</v>
      </c>
      <c r="F131" s="147">
        <f t="shared" si="5"/>
        <v>0</v>
      </c>
      <c r="G131" s="7">
        <f t="shared" si="6"/>
        <v>1</v>
      </c>
      <c r="H131" s="7"/>
    </row>
    <row r="132" spans="1:8">
      <c r="A132" s="136"/>
      <c r="B132" s="123">
        <v>130</v>
      </c>
      <c r="C132" s="7" t="s">
        <v>939</v>
      </c>
      <c r="D132" s="7">
        <v>0</v>
      </c>
      <c r="E132" s="7">
        <v>44</v>
      </c>
      <c r="F132" s="147">
        <f t="shared" si="5"/>
        <v>0</v>
      </c>
      <c r="G132" s="7">
        <f t="shared" si="6"/>
        <v>1</v>
      </c>
      <c r="H132" s="7"/>
    </row>
    <row r="133" spans="1:8">
      <c r="A133" s="136"/>
      <c r="B133" s="123">
        <v>131</v>
      </c>
      <c r="C133" s="7" t="s">
        <v>940</v>
      </c>
      <c r="D133" s="7">
        <v>0</v>
      </c>
      <c r="E133" s="7">
        <v>40</v>
      </c>
      <c r="F133" s="147">
        <f t="shared" si="5"/>
        <v>0</v>
      </c>
      <c r="G133" s="7">
        <f t="shared" si="6"/>
        <v>1</v>
      </c>
      <c r="H133" s="7"/>
    </row>
    <row r="134" spans="1:8">
      <c r="A134" s="136"/>
      <c r="B134" s="123">
        <v>132</v>
      </c>
      <c r="C134" s="7" t="s">
        <v>941</v>
      </c>
      <c r="D134" s="7">
        <v>0</v>
      </c>
      <c r="E134" s="7">
        <v>40</v>
      </c>
      <c r="F134" s="147">
        <f t="shared" si="5"/>
        <v>0</v>
      </c>
      <c r="G134" s="7">
        <f t="shared" si="6"/>
        <v>1</v>
      </c>
      <c r="H134" s="7"/>
    </row>
    <row r="135" spans="1:8">
      <c r="A135" s="136"/>
      <c r="B135" s="123">
        <v>133</v>
      </c>
      <c r="C135" s="7" t="s">
        <v>277</v>
      </c>
      <c r="D135" s="7">
        <v>1</v>
      </c>
      <c r="E135" s="7">
        <v>40</v>
      </c>
      <c r="F135" s="147">
        <f t="shared" si="5"/>
        <v>0.025</v>
      </c>
      <c r="G135" s="7">
        <f t="shared" si="6"/>
        <v>33</v>
      </c>
      <c r="H135" s="7"/>
    </row>
    <row r="136" spans="1:8">
      <c r="A136" s="136"/>
      <c r="B136" s="123">
        <v>134</v>
      </c>
      <c r="C136" s="7" t="s">
        <v>942</v>
      </c>
      <c r="D136" s="7">
        <v>2</v>
      </c>
      <c r="E136" s="7">
        <v>40</v>
      </c>
      <c r="F136" s="147">
        <f t="shared" si="5"/>
        <v>0.05</v>
      </c>
      <c r="G136" s="7">
        <f t="shared" si="6"/>
        <v>35</v>
      </c>
      <c r="H136" s="7"/>
    </row>
    <row r="137" spans="1:8">
      <c r="A137" s="136"/>
      <c r="B137" s="123">
        <v>135</v>
      </c>
      <c r="C137" s="7" t="s">
        <v>943</v>
      </c>
      <c r="D137" s="7">
        <v>0</v>
      </c>
      <c r="E137" s="7">
        <v>40</v>
      </c>
      <c r="F137" s="147">
        <f t="shared" si="5"/>
        <v>0</v>
      </c>
      <c r="G137" s="7">
        <f t="shared" si="6"/>
        <v>1</v>
      </c>
      <c r="H137" s="7"/>
    </row>
    <row r="138" spans="1:8">
      <c r="A138" s="136"/>
      <c r="B138" s="123">
        <v>136</v>
      </c>
      <c r="C138" s="7" t="s">
        <v>944</v>
      </c>
      <c r="D138" s="7">
        <v>0</v>
      </c>
      <c r="E138" s="7">
        <v>45</v>
      </c>
      <c r="F138" s="147">
        <f t="shared" si="5"/>
        <v>0</v>
      </c>
      <c r="G138" s="7">
        <f t="shared" si="6"/>
        <v>1</v>
      </c>
      <c r="H138" s="7"/>
    </row>
    <row r="139" spans="1:8">
      <c r="A139" s="136"/>
      <c r="B139" s="123">
        <v>137</v>
      </c>
      <c r="C139" s="7" t="s">
        <v>945</v>
      </c>
      <c r="D139" s="7">
        <v>0</v>
      </c>
      <c r="E139" s="7">
        <v>51</v>
      </c>
      <c r="F139" s="147">
        <f t="shared" si="5"/>
        <v>0</v>
      </c>
      <c r="G139" s="7">
        <f t="shared" si="6"/>
        <v>1</v>
      </c>
      <c r="H139" s="7"/>
    </row>
    <row r="140" spans="1:8">
      <c r="A140" s="136"/>
      <c r="B140" s="123">
        <v>138</v>
      </c>
      <c r="C140" s="7" t="s">
        <v>946</v>
      </c>
      <c r="D140" s="7">
        <v>0</v>
      </c>
      <c r="E140" s="7">
        <v>51</v>
      </c>
      <c r="F140" s="147">
        <f t="shared" si="5"/>
        <v>0</v>
      </c>
      <c r="G140" s="7">
        <f t="shared" si="6"/>
        <v>1</v>
      </c>
      <c r="H140" s="7"/>
    </row>
    <row r="141" spans="1:8">
      <c r="A141" s="136"/>
      <c r="B141" s="123">
        <v>139</v>
      </c>
      <c r="C141" s="7" t="s">
        <v>947</v>
      </c>
      <c r="D141" s="7">
        <v>0</v>
      </c>
      <c r="E141" s="7">
        <v>35</v>
      </c>
      <c r="F141" s="147">
        <f t="shared" si="5"/>
        <v>0</v>
      </c>
      <c r="G141" s="7">
        <f t="shared" si="6"/>
        <v>1</v>
      </c>
      <c r="H141" s="7"/>
    </row>
    <row r="142" spans="1:8">
      <c r="A142" s="136"/>
      <c r="B142" s="123">
        <v>140</v>
      </c>
      <c r="C142" s="7" t="s">
        <v>279</v>
      </c>
      <c r="D142" s="7">
        <v>7</v>
      </c>
      <c r="E142" s="7">
        <v>40</v>
      </c>
      <c r="F142" s="147">
        <f t="shared" si="5"/>
        <v>0.175</v>
      </c>
      <c r="G142" s="7">
        <f t="shared" si="6"/>
        <v>41</v>
      </c>
      <c r="H142" s="7"/>
    </row>
    <row r="143" spans="1:8">
      <c r="A143" s="136"/>
      <c r="B143" s="123">
        <v>141</v>
      </c>
      <c r="C143" s="7" t="s">
        <v>948</v>
      </c>
      <c r="D143" s="7">
        <v>0</v>
      </c>
      <c r="E143" s="7">
        <v>40</v>
      </c>
      <c r="F143" s="147">
        <f t="shared" si="5"/>
        <v>0</v>
      </c>
      <c r="G143" s="7">
        <f t="shared" si="6"/>
        <v>1</v>
      </c>
      <c r="H143" s="7"/>
    </row>
    <row r="144" spans="1:8">
      <c r="A144" s="136"/>
      <c r="B144" s="123">
        <v>142</v>
      </c>
      <c r="C144" s="7" t="s">
        <v>286</v>
      </c>
      <c r="D144" s="7">
        <v>0</v>
      </c>
      <c r="E144" s="7">
        <v>40</v>
      </c>
      <c r="F144" s="147">
        <f t="shared" si="5"/>
        <v>0</v>
      </c>
      <c r="G144" s="7">
        <f t="shared" si="6"/>
        <v>1</v>
      </c>
      <c r="H144" s="7"/>
    </row>
    <row r="145" spans="1:8">
      <c r="A145" s="136"/>
      <c r="B145" s="123">
        <v>143</v>
      </c>
      <c r="C145" s="7" t="s">
        <v>301</v>
      </c>
      <c r="D145" s="7">
        <v>2</v>
      </c>
      <c r="E145" s="7">
        <v>40</v>
      </c>
      <c r="F145" s="147">
        <f t="shared" si="5"/>
        <v>0.05</v>
      </c>
      <c r="G145" s="7">
        <f t="shared" si="6"/>
        <v>35</v>
      </c>
      <c r="H145" s="7"/>
    </row>
    <row r="146" spans="1:8">
      <c r="A146" s="136"/>
      <c r="B146" s="123">
        <v>144</v>
      </c>
      <c r="C146" s="7" t="s">
        <v>284</v>
      </c>
      <c r="D146" s="7">
        <v>6</v>
      </c>
      <c r="E146" s="7">
        <v>45</v>
      </c>
      <c r="F146" s="147">
        <f t="shared" si="5"/>
        <v>0.133333333333333</v>
      </c>
      <c r="G146" s="7">
        <f t="shared" si="6"/>
        <v>40</v>
      </c>
      <c r="H146" s="7"/>
    </row>
    <row r="147" spans="1:8">
      <c r="A147" s="136"/>
      <c r="B147" s="123">
        <v>145</v>
      </c>
      <c r="C147" s="7" t="s">
        <v>296</v>
      </c>
      <c r="D147" s="7">
        <v>4</v>
      </c>
      <c r="E147" s="7">
        <v>40</v>
      </c>
      <c r="F147" s="147">
        <f t="shared" si="5"/>
        <v>0.1</v>
      </c>
      <c r="G147" s="7">
        <f t="shared" si="6"/>
        <v>39</v>
      </c>
      <c r="H147" s="7"/>
    </row>
    <row r="148" spans="1:8">
      <c r="A148" s="136"/>
      <c r="B148" s="123">
        <v>146</v>
      </c>
      <c r="C148" s="7" t="s">
        <v>949</v>
      </c>
      <c r="D148" s="7">
        <v>2</v>
      </c>
      <c r="E148" s="7">
        <v>40</v>
      </c>
      <c r="F148" s="147">
        <f t="shared" si="5"/>
        <v>0.05</v>
      </c>
      <c r="G148" s="7">
        <f t="shared" si="6"/>
        <v>35</v>
      </c>
      <c r="H148" s="7"/>
    </row>
    <row r="149" spans="1:8">
      <c r="A149" s="136"/>
      <c r="B149" s="123">
        <v>147</v>
      </c>
      <c r="C149" s="7" t="s">
        <v>273</v>
      </c>
      <c r="D149" s="7">
        <v>3</v>
      </c>
      <c r="E149" s="7">
        <v>41</v>
      </c>
      <c r="F149" s="147">
        <f t="shared" si="5"/>
        <v>0.0731707317073171</v>
      </c>
      <c r="G149" s="7">
        <f t="shared" si="6"/>
        <v>38</v>
      </c>
      <c r="H149" s="7"/>
    </row>
    <row r="150" spans="1:8">
      <c r="A150" s="136"/>
      <c r="B150" s="123">
        <v>148</v>
      </c>
      <c r="C150" s="7" t="s">
        <v>950</v>
      </c>
      <c r="D150" s="7">
        <v>0</v>
      </c>
      <c r="E150" s="7">
        <v>41</v>
      </c>
      <c r="F150" s="147">
        <f t="shared" si="5"/>
        <v>0</v>
      </c>
      <c r="G150" s="7">
        <f t="shared" si="6"/>
        <v>1</v>
      </c>
      <c r="H150" s="7"/>
    </row>
    <row r="151" spans="1:8">
      <c r="A151" s="137"/>
      <c r="B151" s="123">
        <v>149</v>
      </c>
      <c r="C151" s="7" t="s">
        <v>282</v>
      </c>
      <c r="D151" s="7">
        <v>1</v>
      </c>
      <c r="E151" s="7">
        <v>40</v>
      </c>
      <c r="F151" s="147">
        <f t="shared" si="5"/>
        <v>0.025</v>
      </c>
      <c r="G151" s="7">
        <f t="shared" si="6"/>
        <v>33</v>
      </c>
      <c r="H151" s="7"/>
    </row>
    <row r="152" spans="1:8">
      <c r="A152" s="123" t="s">
        <v>6</v>
      </c>
      <c r="B152" s="123">
        <v>150</v>
      </c>
      <c r="C152" s="14" t="s">
        <v>951</v>
      </c>
      <c r="D152" s="7">
        <v>0</v>
      </c>
      <c r="E152" s="7">
        <v>50</v>
      </c>
      <c r="F152" s="139">
        <f t="shared" si="5"/>
        <v>0</v>
      </c>
      <c r="G152" s="7">
        <f>RANK(F152,$F$152:$F$194,1)</f>
        <v>1</v>
      </c>
      <c r="H152" s="7"/>
    </row>
    <row r="153" spans="1:8">
      <c r="A153" s="123"/>
      <c r="B153" s="123">
        <v>151</v>
      </c>
      <c r="C153" s="14" t="s">
        <v>952</v>
      </c>
      <c r="D153" s="7">
        <v>0</v>
      </c>
      <c r="E153" s="7">
        <v>50</v>
      </c>
      <c r="F153" s="139">
        <f t="shared" si="5"/>
        <v>0</v>
      </c>
      <c r="G153" s="7">
        <f t="shared" ref="G153:G194" si="7">RANK(F153,$F$152:$F$194,1)</f>
        <v>1</v>
      </c>
      <c r="H153" s="7"/>
    </row>
    <row r="154" spans="1:8">
      <c r="A154" s="123"/>
      <c r="B154" s="123">
        <v>152</v>
      </c>
      <c r="C154" s="14" t="s">
        <v>953</v>
      </c>
      <c r="D154" s="7">
        <v>0</v>
      </c>
      <c r="E154" s="7">
        <v>49</v>
      </c>
      <c r="F154" s="139">
        <f t="shared" si="5"/>
        <v>0</v>
      </c>
      <c r="G154" s="7">
        <f t="shared" si="7"/>
        <v>1</v>
      </c>
      <c r="H154" s="7"/>
    </row>
    <row r="155" spans="1:8">
      <c r="A155" s="123"/>
      <c r="B155" s="123">
        <v>153</v>
      </c>
      <c r="C155" s="14" t="s">
        <v>954</v>
      </c>
      <c r="D155" s="7">
        <v>0</v>
      </c>
      <c r="E155" s="7">
        <v>49</v>
      </c>
      <c r="F155" s="139">
        <f t="shared" si="5"/>
        <v>0</v>
      </c>
      <c r="G155" s="7">
        <f t="shared" si="7"/>
        <v>1</v>
      </c>
      <c r="H155" s="7"/>
    </row>
    <row r="156" spans="1:8">
      <c r="A156" s="123"/>
      <c r="B156" s="123">
        <v>154</v>
      </c>
      <c r="C156" s="14" t="s">
        <v>955</v>
      </c>
      <c r="D156" s="7">
        <v>0</v>
      </c>
      <c r="E156" s="7">
        <v>49</v>
      </c>
      <c r="F156" s="139">
        <f t="shared" si="5"/>
        <v>0</v>
      </c>
      <c r="G156" s="7">
        <f t="shared" si="7"/>
        <v>1</v>
      </c>
      <c r="H156" s="7"/>
    </row>
    <row r="157" spans="1:8">
      <c r="A157" s="123"/>
      <c r="B157" s="123">
        <v>155</v>
      </c>
      <c r="C157" s="14" t="s">
        <v>956</v>
      </c>
      <c r="D157" s="7">
        <v>0</v>
      </c>
      <c r="E157" s="7">
        <v>33</v>
      </c>
      <c r="F157" s="139">
        <f t="shared" si="5"/>
        <v>0</v>
      </c>
      <c r="G157" s="7">
        <f t="shared" si="7"/>
        <v>1</v>
      </c>
      <c r="H157" s="14"/>
    </row>
    <row r="158" spans="1:8">
      <c r="A158" s="123"/>
      <c r="B158" s="123">
        <v>156</v>
      </c>
      <c r="C158" s="14" t="s">
        <v>957</v>
      </c>
      <c r="D158" s="7">
        <v>0</v>
      </c>
      <c r="E158" s="7">
        <v>35</v>
      </c>
      <c r="F158" s="139">
        <f t="shared" si="5"/>
        <v>0</v>
      </c>
      <c r="G158" s="7">
        <f t="shared" si="7"/>
        <v>1</v>
      </c>
      <c r="H158" s="14"/>
    </row>
    <row r="159" spans="1:8">
      <c r="A159" s="123"/>
      <c r="B159" s="123">
        <v>157</v>
      </c>
      <c r="C159" s="14" t="s">
        <v>958</v>
      </c>
      <c r="D159" s="7">
        <v>0</v>
      </c>
      <c r="E159" s="7">
        <v>30</v>
      </c>
      <c r="F159" s="139">
        <f t="shared" si="5"/>
        <v>0</v>
      </c>
      <c r="G159" s="7">
        <f t="shared" si="7"/>
        <v>1</v>
      </c>
      <c r="H159" s="7"/>
    </row>
    <row r="160" spans="1:8">
      <c r="A160" s="123"/>
      <c r="B160" s="123">
        <v>158</v>
      </c>
      <c r="C160" s="14" t="s">
        <v>959</v>
      </c>
      <c r="D160" s="15">
        <v>0</v>
      </c>
      <c r="E160" s="7">
        <v>39</v>
      </c>
      <c r="F160" s="139">
        <f t="shared" si="5"/>
        <v>0</v>
      </c>
      <c r="G160" s="7">
        <f t="shared" si="7"/>
        <v>1</v>
      </c>
      <c r="H160" s="7"/>
    </row>
    <row r="161" spans="1:8">
      <c r="A161" s="123"/>
      <c r="B161" s="123">
        <v>159</v>
      </c>
      <c r="C161" s="14" t="s">
        <v>960</v>
      </c>
      <c r="D161" s="7">
        <v>0</v>
      </c>
      <c r="E161" s="7">
        <v>27</v>
      </c>
      <c r="F161" s="139">
        <f t="shared" si="5"/>
        <v>0</v>
      </c>
      <c r="G161" s="7">
        <f t="shared" si="7"/>
        <v>1</v>
      </c>
      <c r="H161" s="7"/>
    </row>
    <row r="162" spans="1:8">
      <c r="A162" s="123"/>
      <c r="B162" s="123">
        <v>160</v>
      </c>
      <c r="C162" s="14" t="s">
        <v>323</v>
      </c>
      <c r="D162" s="7">
        <v>2</v>
      </c>
      <c r="E162" s="7">
        <v>34</v>
      </c>
      <c r="F162" s="139">
        <f t="shared" si="5"/>
        <v>0.0588235294117647</v>
      </c>
      <c r="G162" s="7">
        <f t="shared" si="7"/>
        <v>17</v>
      </c>
      <c r="H162" s="7"/>
    </row>
    <row r="163" spans="1:8">
      <c r="A163" s="123"/>
      <c r="B163" s="123">
        <v>161</v>
      </c>
      <c r="C163" s="14" t="s">
        <v>961</v>
      </c>
      <c r="D163" s="7">
        <v>0</v>
      </c>
      <c r="E163" s="7">
        <v>34</v>
      </c>
      <c r="F163" s="139">
        <f t="shared" si="5"/>
        <v>0</v>
      </c>
      <c r="G163" s="7">
        <f t="shared" si="7"/>
        <v>1</v>
      </c>
      <c r="H163" s="7"/>
    </row>
    <row r="164" spans="1:8">
      <c r="A164" s="123"/>
      <c r="B164" s="123">
        <v>162</v>
      </c>
      <c r="C164" s="14" t="s">
        <v>327</v>
      </c>
      <c r="D164" s="7">
        <v>4</v>
      </c>
      <c r="E164" s="7">
        <v>34</v>
      </c>
      <c r="F164" s="139">
        <f t="shared" si="5"/>
        <v>0.117647058823529</v>
      </c>
      <c r="G164" s="7">
        <f t="shared" si="7"/>
        <v>20</v>
      </c>
      <c r="H164" s="7"/>
    </row>
    <row r="165" spans="1:8">
      <c r="A165" s="123"/>
      <c r="B165" s="123">
        <v>163</v>
      </c>
      <c r="C165" s="14" t="s">
        <v>962</v>
      </c>
      <c r="D165" s="7">
        <v>0</v>
      </c>
      <c r="E165" s="7">
        <v>33</v>
      </c>
      <c r="F165" s="139">
        <f t="shared" si="5"/>
        <v>0</v>
      </c>
      <c r="G165" s="7">
        <f t="shared" si="7"/>
        <v>1</v>
      </c>
      <c r="H165" s="7"/>
    </row>
    <row r="166" spans="1:8">
      <c r="A166" s="123"/>
      <c r="B166" s="123">
        <v>164</v>
      </c>
      <c r="C166" s="14" t="s">
        <v>963</v>
      </c>
      <c r="D166" s="7">
        <v>0</v>
      </c>
      <c r="E166" s="7">
        <v>45</v>
      </c>
      <c r="F166" s="139">
        <f t="shared" si="5"/>
        <v>0</v>
      </c>
      <c r="G166" s="7">
        <f t="shared" si="7"/>
        <v>1</v>
      </c>
      <c r="H166" s="7"/>
    </row>
    <row r="167" spans="1:8">
      <c r="A167" s="123"/>
      <c r="B167" s="123">
        <v>165</v>
      </c>
      <c r="C167" s="14" t="s">
        <v>964</v>
      </c>
      <c r="D167" s="7">
        <v>0</v>
      </c>
      <c r="E167" s="7">
        <v>45</v>
      </c>
      <c r="F167" s="139">
        <f t="shared" si="5"/>
        <v>0</v>
      </c>
      <c r="G167" s="7">
        <f t="shared" si="7"/>
        <v>1</v>
      </c>
      <c r="H167" s="7"/>
    </row>
    <row r="168" spans="1:8">
      <c r="A168" s="123"/>
      <c r="B168" s="123">
        <v>166</v>
      </c>
      <c r="C168" s="14" t="s">
        <v>333</v>
      </c>
      <c r="D168" s="7">
        <v>6</v>
      </c>
      <c r="E168" s="7">
        <v>35</v>
      </c>
      <c r="F168" s="139">
        <f t="shared" si="5"/>
        <v>0.171428571428571</v>
      </c>
      <c r="G168" s="7">
        <f t="shared" si="7"/>
        <v>23</v>
      </c>
      <c r="H168" s="7"/>
    </row>
    <row r="169" spans="1:8">
      <c r="A169" s="123"/>
      <c r="B169" s="123">
        <v>167</v>
      </c>
      <c r="C169" s="14" t="s">
        <v>342</v>
      </c>
      <c r="D169" s="7">
        <v>3</v>
      </c>
      <c r="E169" s="7">
        <v>35</v>
      </c>
      <c r="F169" s="139">
        <f t="shared" si="5"/>
        <v>0.0857142857142857</v>
      </c>
      <c r="G169" s="7">
        <f t="shared" si="7"/>
        <v>18</v>
      </c>
      <c r="H169" s="7"/>
    </row>
    <row r="170" spans="1:8">
      <c r="A170" s="123"/>
      <c r="B170" s="123">
        <v>168</v>
      </c>
      <c r="C170" s="14" t="s">
        <v>965</v>
      </c>
      <c r="D170" s="7">
        <v>0</v>
      </c>
      <c r="E170" s="7">
        <v>35</v>
      </c>
      <c r="F170" s="139">
        <f t="shared" si="5"/>
        <v>0</v>
      </c>
      <c r="G170" s="7">
        <f t="shared" si="7"/>
        <v>1</v>
      </c>
      <c r="H170" s="7"/>
    </row>
    <row r="171" spans="1:8">
      <c r="A171" s="123"/>
      <c r="B171" s="123">
        <v>169</v>
      </c>
      <c r="C171" s="14" t="s">
        <v>347</v>
      </c>
      <c r="D171" s="7">
        <v>39</v>
      </c>
      <c r="E171" s="7">
        <v>30</v>
      </c>
      <c r="F171" s="139">
        <f t="shared" si="5"/>
        <v>1.3</v>
      </c>
      <c r="G171" s="7">
        <f t="shared" si="7"/>
        <v>36</v>
      </c>
      <c r="H171" s="7"/>
    </row>
    <row r="172" spans="1:8">
      <c r="A172" s="123"/>
      <c r="B172" s="123">
        <v>170</v>
      </c>
      <c r="C172" s="14" t="s">
        <v>369</v>
      </c>
      <c r="D172" s="7">
        <v>29</v>
      </c>
      <c r="E172" s="7">
        <v>30</v>
      </c>
      <c r="F172" s="139">
        <f t="shared" si="5"/>
        <v>0.966666666666667</v>
      </c>
      <c r="G172" s="7">
        <f t="shared" si="7"/>
        <v>30</v>
      </c>
      <c r="H172" s="7"/>
    </row>
    <row r="173" spans="1:8">
      <c r="A173" s="123"/>
      <c r="B173" s="123">
        <v>171</v>
      </c>
      <c r="C173" s="14" t="s">
        <v>385</v>
      </c>
      <c r="D173" s="7">
        <v>56</v>
      </c>
      <c r="E173" s="7">
        <v>30</v>
      </c>
      <c r="F173" s="139">
        <f t="shared" si="5"/>
        <v>1.86666666666667</v>
      </c>
      <c r="G173" s="7">
        <f t="shared" si="7"/>
        <v>42</v>
      </c>
      <c r="H173" s="7"/>
    </row>
    <row r="174" spans="1:8">
      <c r="A174" s="123"/>
      <c r="B174" s="123">
        <v>172</v>
      </c>
      <c r="C174" s="14" t="s">
        <v>417</v>
      </c>
      <c r="D174" s="7">
        <v>45</v>
      </c>
      <c r="E174" s="7">
        <v>30</v>
      </c>
      <c r="F174" s="139">
        <f t="shared" si="5"/>
        <v>1.5</v>
      </c>
      <c r="G174" s="7">
        <f t="shared" si="7"/>
        <v>38</v>
      </c>
      <c r="H174" s="7"/>
    </row>
    <row r="175" spans="1:8">
      <c r="A175" s="123"/>
      <c r="B175" s="123">
        <v>173</v>
      </c>
      <c r="C175" s="14" t="s">
        <v>463</v>
      </c>
      <c r="D175" s="7">
        <v>60</v>
      </c>
      <c r="E175" s="7">
        <v>30</v>
      </c>
      <c r="F175" s="139">
        <f t="shared" ref="F175:F217" si="8">D175/E175</f>
        <v>2</v>
      </c>
      <c r="G175" s="7">
        <f t="shared" si="7"/>
        <v>43</v>
      </c>
      <c r="H175" s="7"/>
    </row>
    <row r="176" spans="1:8">
      <c r="A176" s="123"/>
      <c r="B176" s="123">
        <v>174</v>
      </c>
      <c r="C176" s="14" t="s">
        <v>31</v>
      </c>
      <c r="D176" s="7">
        <v>12</v>
      </c>
      <c r="E176" s="7">
        <v>30</v>
      </c>
      <c r="F176" s="139">
        <f t="shared" si="8"/>
        <v>0.4</v>
      </c>
      <c r="G176" s="7">
        <f t="shared" si="7"/>
        <v>26</v>
      </c>
      <c r="H176" s="7"/>
    </row>
    <row r="177" spans="1:8">
      <c r="A177" s="123"/>
      <c r="B177" s="123">
        <v>175</v>
      </c>
      <c r="C177" s="14" t="s">
        <v>451</v>
      </c>
      <c r="D177" s="7">
        <v>10</v>
      </c>
      <c r="E177" s="7">
        <v>30</v>
      </c>
      <c r="F177" s="139">
        <f t="shared" si="8"/>
        <v>0.333333333333333</v>
      </c>
      <c r="G177" s="7">
        <f t="shared" si="7"/>
        <v>25</v>
      </c>
      <c r="H177" s="7"/>
    </row>
    <row r="178" spans="1:8">
      <c r="A178" s="123"/>
      <c r="B178" s="123">
        <v>176</v>
      </c>
      <c r="C178" s="14" t="s">
        <v>459</v>
      </c>
      <c r="D178" s="7">
        <v>4</v>
      </c>
      <c r="E178" s="7">
        <v>30</v>
      </c>
      <c r="F178" s="139">
        <f t="shared" si="8"/>
        <v>0.133333333333333</v>
      </c>
      <c r="G178" s="7">
        <f t="shared" si="7"/>
        <v>21</v>
      </c>
      <c r="H178" s="7"/>
    </row>
    <row r="179" spans="1:8">
      <c r="A179" s="123"/>
      <c r="B179" s="123">
        <v>177</v>
      </c>
      <c r="C179" s="7" t="s">
        <v>966</v>
      </c>
      <c r="D179" s="7">
        <v>0</v>
      </c>
      <c r="E179" s="7">
        <v>42</v>
      </c>
      <c r="F179" s="139">
        <f t="shared" si="8"/>
        <v>0</v>
      </c>
      <c r="G179" s="7">
        <f t="shared" si="7"/>
        <v>1</v>
      </c>
      <c r="H179" s="7"/>
    </row>
    <row r="180" spans="1:8">
      <c r="A180" s="123"/>
      <c r="B180" s="123">
        <v>178</v>
      </c>
      <c r="C180" s="14" t="s">
        <v>493</v>
      </c>
      <c r="D180" s="7">
        <v>23</v>
      </c>
      <c r="E180" s="7">
        <v>42</v>
      </c>
      <c r="F180" s="139">
        <f t="shared" si="8"/>
        <v>0.547619047619048</v>
      </c>
      <c r="G180" s="7">
        <f t="shared" si="7"/>
        <v>27</v>
      </c>
      <c r="H180" s="7"/>
    </row>
    <row r="181" spans="1:8">
      <c r="A181" s="123"/>
      <c r="B181" s="123">
        <v>179</v>
      </c>
      <c r="C181" s="14" t="s">
        <v>506</v>
      </c>
      <c r="D181" s="7">
        <v>19</v>
      </c>
      <c r="E181" s="7">
        <v>30</v>
      </c>
      <c r="F181" s="139">
        <f t="shared" si="8"/>
        <v>0.633333333333333</v>
      </c>
      <c r="G181" s="7">
        <f t="shared" si="7"/>
        <v>28</v>
      </c>
      <c r="H181" s="7"/>
    </row>
    <row r="182" spans="1:8">
      <c r="A182" s="123"/>
      <c r="B182" s="123">
        <v>180</v>
      </c>
      <c r="C182" s="14" t="s">
        <v>517</v>
      </c>
      <c r="D182" s="7">
        <v>6</v>
      </c>
      <c r="E182" s="7">
        <v>30</v>
      </c>
      <c r="F182" s="139">
        <f t="shared" si="8"/>
        <v>0.2</v>
      </c>
      <c r="G182" s="7">
        <f t="shared" si="7"/>
        <v>24</v>
      </c>
      <c r="H182" s="7"/>
    </row>
    <row r="183" spans="1:8">
      <c r="A183" s="123"/>
      <c r="B183" s="123">
        <v>181</v>
      </c>
      <c r="C183" s="7" t="s">
        <v>524</v>
      </c>
      <c r="D183" s="7">
        <v>48</v>
      </c>
      <c r="E183" s="7">
        <v>28</v>
      </c>
      <c r="F183" s="139">
        <f t="shared" si="8"/>
        <v>1.71428571428571</v>
      </c>
      <c r="G183" s="7">
        <f t="shared" si="7"/>
        <v>41</v>
      </c>
      <c r="H183" s="7"/>
    </row>
    <row r="184" spans="1:8">
      <c r="A184" s="123"/>
      <c r="B184" s="123">
        <v>182</v>
      </c>
      <c r="C184" s="7" t="s">
        <v>551</v>
      </c>
      <c r="D184" s="7">
        <v>42</v>
      </c>
      <c r="E184" s="7">
        <v>32</v>
      </c>
      <c r="F184" s="139">
        <f t="shared" si="8"/>
        <v>1.3125</v>
      </c>
      <c r="G184" s="7">
        <f t="shared" si="7"/>
        <v>37</v>
      </c>
      <c r="H184" s="7"/>
    </row>
    <row r="185" spans="1:8">
      <c r="A185" s="123"/>
      <c r="B185" s="123">
        <v>183</v>
      </c>
      <c r="C185" s="7" t="s">
        <v>573</v>
      </c>
      <c r="D185" s="7">
        <v>48</v>
      </c>
      <c r="E185" s="7">
        <v>32</v>
      </c>
      <c r="F185" s="139">
        <f t="shared" si="8"/>
        <v>1.5</v>
      </c>
      <c r="G185" s="7">
        <f t="shared" si="7"/>
        <v>38</v>
      </c>
      <c r="H185" s="7"/>
    </row>
    <row r="186" spans="1:8">
      <c r="A186" s="123"/>
      <c r="B186" s="123">
        <v>184</v>
      </c>
      <c r="C186" s="7" t="s">
        <v>599</v>
      </c>
      <c r="D186" s="7">
        <v>40</v>
      </c>
      <c r="E186" s="7">
        <v>32</v>
      </c>
      <c r="F186" s="139">
        <f t="shared" si="8"/>
        <v>1.25</v>
      </c>
      <c r="G186" s="7">
        <f t="shared" si="7"/>
        <v>35</v>
      </c>
      <c r="H186" s="7"/>
    </row>
    <row r="187" spans="1:8">
      <c r="A187" s="123"/>
      <c r="B187" s="123">
        <v>185</v>
      </c>
      <c r="C187" s="7" t="s">
        <v>670</v>
      </c>
      <c r="D187" s="7">
        <v>57</v>
      </c>
      <c r="E187" s="7">
        <v>38</v>
      </c>
      <c r="F187" s="139">
        <f t="shared" si="8"/>
        <v>1.5</v>
      </c>
      <c r="G187" s="7">
        <f t="shared" si="7"/>
        <v>38</v>
      </c>
      <c r="H187" s="7"/>
    </row>
    <row r="188" spans="1:8">
      <c r="A188" s="123"/>
      <c r="B188" s="123">
        <v>186</v>
      </c>
      <c r="C188" s="7" t="s">
        <v>699</v>
      </c>
      <c r="D188" s="7">
        <v>44</v>
      </c>
      <c r="E188" s="7">
        <v>37</v>
      </c>
      <c r="F188" s="139">
        <f t="shared" si="8"/>
        <v>1.18918918918919</v>
      </c>
      <c r="G188" s="7">
        <f t="shared" si="7"/>
        <v>33</v>
      </c>
      <c r="H188" s="7"/>
    </row>
    <row r="189" spans="1:8">
      <c r="A189" s="123"/>
      <c r="B189" s="123">
        <v>187</v>
      </c>
      <c r="C189" s="7" t="s">
        <v>622</v>
      </c>
      <c r="D189" s="7">
        <v>23</v>
      </c>
      <c r="E189" s="7">
        <v>30</v>
      </c>
      <c r="F189" s="139">
        <f t="shared" si="8"/>
        <v>0.766666666666667</v>
      </c>
      <c r="G189" s="7">
        <f t="shared" si="7"/>
        <v>29</v>
      </c>
      <c r="H189" s="7"/>
    </row>
    <row r="190" spans="1:8">
      <c r="A190" s="123"/>
      <c r="B190" s="123">
        <v>188</v>
      </c>
      <c r="C190" s="7" t="s">
        <v>635</v>
      </c>
      <c r="D190" s="7">
        <v>33</v>
      </c>
      <c r="E190" s="7">
        <v>30</v>
      </c>
      <c r="F190" s="139">
        <f t="shared" si="8"/>
        <v>1.1</v>
      </c>
      <c r="G190" s="7">
        <f t="shared" si="7"/>
        <v>32</v>
      </c>
      <c r="H190" s="7"/>
    </row>
    <row r="191" spans="1:8">
      <c r="A191" s="123"/>
      <c r="B191" s="123">
        <v>189</v>
      </c>
      <c r="C191" s="7" t="s">
        <v>652</v>
      </c>
      <c r="D191" s="7">
        <v>37</v>
      </c>
      <c r="E191" s="7">
        <v>30</v>
      </c>
      <c r="F191" s="139">
        <f t="shared" si="8"/>
        <v>1.23333333333333</v>
      </c>
      <c r="G191" s="7">
        <f t="shared" si="7"/>
        <v>34</v>
      </c>
      <c r="H191" s="7"/>
    </row>
    <row r="192" spans="1:8">
      <c r="A192" s="123"/>
      <c r="B192" s="123">
        <v>190</v>
      </c>
      <c r="C192" s="7" t="s">
        <v>722</v>
      </c>
      <c r="D192" s="7">
        <v>6</v>
      </c>
      <c r="E192" s="7">
        <v>45</v>
      </c>
      <c r="F192" s="139">
        <f t="shared" si="8"/>
        <v>0.133333333333333</v>
      </c>
      <c r="G192" s="7">
        <f t="shared" si="7"/>
        <v>21</v>
      </c>
      <c r="H192" s="7"/>
    </row>
    <row r="193" spans="1:8">
      <c r="A193" s="123"/>
      <c r="B193" s="123">
        <v>191</v>
      </c>
      <c r="C193" s="7" t="s">
        <v>728</v>
      </c>
      <c r="D193" s="7">
        <v>4</v>
      </c>
      <c r="E193" s="7">
        <v>35</v>
      </c>
      <c r="F193" s="139">
        <f t="shared" si="8"/>
        <v>0.114285714285714</v>
      </c>
      <c r="G193" s="7">
        <f t="shared" si="7"/>
        <v>19</v>
      </c>
      <c r="H193" s="7"/>
    </row>
    <row r="194" spans="1:8">
      <c r="A194" s="123"/>
      <c r="B194" s="123">
        <v>192</v>
      </c>
      <c r="C194" s="7" t="s">
        <v>732</v>
      </c>
      <c r="D194" s="7">
        <v>34</v>
      </c>
      <c r="E194" s="7">
        <v>35</v>
      </c>
      <c r="F194" s="139">
        <f t="shared" si="8"/>
        <v>0.971428571428571</v>
      </c>
      <c r="G194" s="7">
        <f t="shared" si="7"/>
        <v>31</v>
      </c>
      <c r="H194" s="7"/>
    </row>
    <row r="195" spans="1:8">
      <c r="A195" s="134" t="s">
        <v>7</v>
      </c>
      <c r="B195" s="123">
        <v>193</v>
      </c>
      <c r="C195" s="14" t="s">
        <v>967</v>
      </c>
      <c r="D195" s="7">
        <v>0</v>
      </c>
      <c r="E195" s="14">
        <v>40</v>
      </c>
      <c r="F195" s="139">
        <f t="shared" si="8"/>
        <v>0</v>
      </c>
      <c r="G195" s="7">
        <f>RANK(F195,$F$195:$F$217,1)</f>
        <v>1</v>
      </c>
      <c r="H195" s="7"/>
    </row>
    <row r="196" spans="1:8">
      <c r="A196" s="136"/>
      <c r="B196" s="123">
        <v>194</v>
      </c>
      <c r="C196" s="14" t="s">
        <v>968</v>
      </c>
      <c r="D196" s="7">
        <v>0</v>
      </c>
      <c r="E196" s="14">
        <v>41</v>
      </c>
      <c r="F196" s="139">
        <f t="shared" si="8"/>
        <v>0</v>
      </c>
      <c r="G196" s="7">
        <f t="shared" ref="G196:G217" si="9">RANK(F196,$F$195:$F$217,1)</f>
        <v>1</v>
      </c>
      <c r="H196" s="7"/>
    </row>
    <row r="197" spans="1:8">
      <c r="A197" s="136"/>
      <c r="B197" s="123">
        <v>195</v>
      </c>
      <c r="C197" s="14" t="s">
        <v>969</v>
      </c>
      <c r="D197" s="7">
        <v>0</v>
      </c>
      <c r="E197" s="14">
        <v>41</v>
      </c>
      <c r="F197" s="139">
        <f t="shared" si="8"/>
        <v>0</v>
      </c>
      <c r="G197" s="7">
        <f t="shared" si="9"/>
        <v>1</v>
      </c>
      <c r="H197" s="7"/>
    </row>
    <row r="198" spans="1:8">
      <c r="A198" s="136"/>
      <c r="B198" s="123">
        <v>196</v>
      </c>
      <c r="C198" s="14" t="s">
        <v>970</v>
      </c>
      <c r="D198" s="7">
        <v>0</v>
      </c>
      <c r="E198" s="14">
        <v>39</v>
      </c>
      <c r="F198" s="139">
        <f t="shared" si="8"/>
        <v>0</v>
      </c>
      <c r="G198" s="7">
        <f t="shared" si="9"/>
        <v>1</v>
      </c>
      <c r="H198" s="7"/>
    </row>
    <row r="199" spans="1:8">
      <c r="A199" s="136"/>
      <c r="B199" s="123">
        <v>197</v>
      </c>
      <c r="C199" s="14" t="s">
        <v>751</v>
      </c>
      <c r="D199" s="7">
        <v>3</v>
      </c>
      <c r="E199" s="14">
        <v>36</v>
      </c>
      <c r="F199" s="139">
        <f t="shared" si="8"/>
        <v>0.0833333333333333</v>
      </c>
      <c r="G199" s="7">
        <f t="shared" si="9"/>
        <v>19</v>
      </c>
      <c r="H199" s="7"/>
    </row>
    <row r="200" spans="1:8">
      <c r="A200" s="136"/>
      <c r="B200" s="123">
        <v>198</v>
      </c>
      <c r="C200" s="14" t="s">
        <v>758</v>
      </c>
      <c r="D200" s="7">
        <v>1</v>
      </c>
      <c r="E200" s="14">
        <v>36</v>
      </c>
      <c r="F200" s="139">
        <f t="shared" si="8"/>
        <v>0.0277777777777778</v>
      </c>
      <c r="G200" s="7">
        <f t="shared" si="9"/>
        <v>13</v>
      </c>
      <c r="H200" s="7"/>
    </row>
    <row r="201" spans="1:8">
      <c r="A201" s="136"/>
      <c r="B201" s="123">
        <v>199</v>
      </c>
      <c r="C201" s="14" t="s">
        <v>760</v>
      </c>
      <c r="D201" s="7">
        <v>4</v>
      </c>
      <c r="E201" s="14">
        <v>36</v>
      </c>
      <c r="F201" s="139">
        <f t="shared" si="8"/>
        <v>0.111111111111111</v>
      </c>
      <c r="G201" s="7">
        <f t="shared" si="9"/>
        <v>21</v>
      </c>
      <c r="H201" s="7"/>
    </row>
    <row r="202" spans="1:8">
      <c r="A202" s="136"/>
      <c r="B202" s="123">
        <v>200</v>
      </c>
      <c r="C202" s="14" t="s">
        <v>769</v>
      </c>
      <c r="D202" s="7">
        <v>2</v>
      </c>
      <c r="E202" s="14">
        <v>36</v>
      </c>
      <c r="F202" s="139">
        <f t="shared" si="8"/>
        <v>0.0555555555555556</v>
      </c>
      <c r="G202" s="7">
        <f t="shared" si="9"/>
        <v>17</v>
      </c>
      <c r="H202" s="7"/>
    </row>
    <row r="203" spans="1:8">
      <c r="A203" s="136"/>
      <c r="B203" s="123">
        <v>201</v>
      </c>
      <c r="C203" s="14" t="s">
        <v>773</v>
      </c>
      <c r="D203" s="7">
        <v>9</v>
      </c>
      <c r="E203" s="14">
        <v>35</v>
      </c>
      <c r="F203" s="139">
        <f t="shared" si="8"/>
        <v>0.257142857142857</v>
      </c>
      <c r="G203" s="7">
        <f t="shared" si="9"/>
        <v>23</v>
      </c>
      <c r="H203" s="7"/>
    </row>
    <row r="204" spans="1:8">
      <c r="A204" s="136"/>
      <c r="B204" s="123">
        <v>202</v>
      </c>
      <c r="C204" s="14" t="s">
        <v>971</v>
      </c>
      <c r="D204" s="7">
        <v>0</v>
      </c>
      <c r="E204" s="14">
        <v>44</v>
      </c>
      <c r="F204" s="139">
        <f t="shared" si="8"/>
        <v>0</v>
      </c>
      <c r="G204" s="7">
        <f t="shared" si="9"/>
        <v>1</v>
      </c>
      <c r="H204" s="7"/>
    </row>
    <row r="205" spans="1:8">
      <c r="A205" s="136"/>
      <c r="B205" s="123">
        <v>203</v>
      </c>
      <c r="C205" s="14" t="s">
        <v>972</v>
      </c>
      <c r="D205" s="7">
        <v>0</v>
      </c>
      <c r="E205" s="14">
        <v>37</v>
      </c>
      <c r="F205" s="139">
        <f t="shared" si="8"/>
        <v>0</v>
      </c>
      <c r="G205" s="7">
        <f t="shared" si="9"/>
        <v>1</v>
      </c>
      <c r="H205" s="7"/>
    </row>
    <row r="206" spans="1:8">
      <c r="A206" s="136"/>
      <c r="B206" s="123">
        <v>204</v>
      </c>
      <c r="C206" s="14" t="s">
        <v>973</v>
      </c>
      <c r="D206" s="7">
        <v>0</v>
      </c>
      <c r="E206" s="14">
        <v>34</v>
      </c>
      <c r="F206" s="139">
        <f t="shared" si="8"/>
        <v>0</v>
      </c>
      <c r="G206" s="7">
        <f t="shared" si="9"/>
        <v>1</v>
      </c>
      <c r="H206" s="7"/>
    </row>
    <row r="207" spans="1:8">
      <c r="A207" s="136"/>
      <c r="B207" s="123">
        <v>205</v>
      </c>
      <c r="C207" s="14" t="s">
        <v>784</v>
      </c>
      <c r="D207" s="7">
        <v>4</v>
      </c>
      <c r="E207" s="14">
        <v>33</v>
      </c>
      <c r="F207" s="139">
        <f t="shared" si="8"/>
        <v>0.121212121212121</v>
      </c>
      <c r="G207" s="7">
        <f t="shared" si="9"/>
        <v>22</v>
      </c>
      <c r="H207" s="7"/>
    </row>
    <row r="208" spans="1:8">
      <c r="A208" s="136"/>
      <c r="B208" s="123">
        <v>206</v>
      </c>
      <c r="C208" s="14" t="s">
        <v>974</v>
      </c>
      <c r="D208" s="7">
        <v>0</v>
      </c>
      <c r="E208" s="14">
        <v>32</v>
      </c>
      <c r="F208" s="139">
        <f t="shared" si="8"/>
        <v>0</v>
      </c>
      <c r="G208" s="7">
        <f t="shared" si="9"/>
        <v>1</v>
      </c>
      <c r="H208" s="7"/>
    </row>
    <row r="209" spans="1:8">
      <c r="A209" s="136"/>
      <c r="B209" s="123">
        <v>207</v>
      </c>
      <c r="C209" s="14" t="s">
        <v>975</v>
      </c>
      <c r="D209" s="7">
        <v>0</v>
      </c>
      <c r="E209" s="14">
        <v>33</v>
      </c>
      <c r="F209" s="139">
        <f t="shared" si="8"/>
        <v>0</v>
      </c>
      <c r="G209" s="7">
        <f t="shared" si="9"/>
        <v>1</v>
      </c>
      <c r="H209" s="7"/>
    </row>
    <row r="210" spans="1:8">
      <c r="A210" s="136"/>
      <c r="B210" s="123">
        <v>208</v>
      </c>
      <c r="C210" s="14" t="s">
        <v>976</v>
      </c>
      <c r="D210" s="7">
        <v>0</v>
      </c>
      <c r="E210" s="14">
        <v>34</v>
      </c>
      <c r="F210" s="139">
        <f t="shared" si="8"/>
        <v>0</v>
      </c>
      <c r="G210" s="7">
        <f t="shared" si="9"/>
        <v>1</v>
      </c>
      <c r="H210" s="7"/>
    </row>
    <row r="211" spans="1:8">
      <c r="A211" s="136"/>
      <c r="B211" s="123">
        <v>209</v>
      </c>
      <c r="C211" s="14" t="s">
        <v>977</v>
      </c>
      <c r="D211" s="7">
        <v>0</v>
      </c>
      <c r="E211" s="14">
        <v>31</v>
      </c>
      <c r="F211" s="139">
        <f t="shared" si="8"/>
        <v>0</v>
      </c>
      <c r="G211" s="7">
        <f t="shared" si="9"/>
        <v>1</v>
      </c>
      <c r="H211" s="7"/>
    </row>
    <row r="212" spans="1:8">
      <c r="A212" s="136"/>
      <c r="B212" s="123">
        <v>210</v>
      </c>
      <c r="C212" s="7" t="s">
        <v>978</v>
      </c>
      <c r="D212" s="7">
        <v>0</v>
      </c>
      <c r="E212" s="14">
        <v>34</v>
      </c>
      <c r="F212" s="139">
        <f t="shared" si="8"/>
        <v>0</v>
      </c>
      <c r="G212" s="7">
        <f t="shared" si="9"/>
        <v>1</v>
      </c>
      <c r="H212" s="7"/>
    </row>
    <row r="213" spans="1:8">
      <c r="A213" s="136"/>
      <c r="B213" s="123">
        <v>211</v>
      </c>
      <c r="C213" s="7" t="s">
        <v>795</v>
      </c>
      <c r="D213" s="7">
        <v>1</v>
      </c>
      <c r="E213" s="14">
        <v>33</v>
      </c>
      <c r="F213" s="139">
        <f t="shared" si="8"/>
        <v>0.0303030303030303</v>
      </c>
      <c r="G213" s="7">
        <f t="shared" si="9"/>
        <v>14</v>
      </c>
      <c r="H213" s="7"/>
    </row>
    <row r="214" spans="1:8">
      <c r="A214" s="136"/>
      <c r="B214" s="123">
        <v>212</v>
      </c>
      <c r="C214" s="7" t="s">
        <v>798</v>
      </c>
      <c r="D214" s="7">
        <v>3</v>
      </c>
      <c r="E214" s="14">
        <v>33</v>
      </c>
      <c r="F214" s="139">
        <f t="shared" si="8"/>
        <v>0.0909090909090909</v>
      </c>
      <c r="G214" s="7">
        <f t="shared" si="9"/>
        <v>20</v>
      </c>
      <c r="H214" s="7"/>
    </row>
    <row r="215" spans="1:8">
      <c r="A215" s="136"/>
      <c r="B215" s="123">
        <v>213</v>
      </c>
      <c r="C215" s="7" t="s">
        <v>979</v>
      </c>
      <c r="D215" s="7">
        <v>1</v>
      </c>
      <c r="E215" s="14">
        <v>33</v>
      </c>
      <c r="F215" s="139">
        <f t="shared" si="8"/>
        <v>0.0303030303030303</v>
      </c>
      <c r="G215" s="7">
        <f t="shared" si="9"/>
        <v>14</v>
      </c>
      <c r="H215" s="7"/>
    </row>
    <row r="216" spans="1:8">
      <c r="A216" s="136"/>
      <c r="B216" s="123">
        <v>214</v>
      </c>
      <c r="C216" s="7" t="s">
        <v>805</v>
      </c>
      <c r="D216" s="7">
        <v>1</v>
      </c>
      <c r="E216" s="14">
        <v>32</v>
      </c>
      <c r="F216" s="139">
        <f t="shared" si="8"/>
        <v>0.03125</v>
      </c>
      <c r="G216" s="7">
        <f t="shared" si="9"/>
        <v>16</v>
      </c>
      <c r="H216" s="7"/>
    </row>
    <row r="217" spans="1:8">
      <c r="A217" s="137"/>
      <c r="B217" s="123">
        <v>215</v>
      </c>
      <c r="C217" s="7" t="s">
        <v>808</v>
      </c>
      <c r="D217" s="7">
        <v>2</v>
      </c>
      <c r="E217" s="14">
        <v>35</v>
      </c>
      <c r="F217" s="139">
        <f t="shared" si="8"/>
        <v>0.0571428571428571</v>
      </c>
      <c r="G217" s="7">
        <f t="shared" si="9"/>
        <v>18</v>
      </c>
      <c r="H217" s="7"/>
    </row>
    <row r="218" spans="1:8">
      <c r="A218" s="123" t="s">
        <v>8</v>
      </c>
      <c r="B218" s="123">
        <v>216</v>
      </c>
      <c r="C218" s="7" t="s">
        <v>811</v>
      </c>
      <c r="D218" s="7">
        <v>7</v>
      </c>
      <c r="E218" s="7">
        <v>46</v>
      </c>
      <c r="F218" s="147">
        <f t="shared" ref="F218:F220" si="10">D218/E218</f>
        <v>0.152173913043478</v>
      </c>
      <c r="G218" s="7">
        <f>RANK(F218,$F$218:$F220,1)</f>
        <v>3</v>
      </c>
      <c r="H218" s="7"/>
    </row>
    <row r="219" spans="1:8">
      <c r="A219" s="123"/>
      <c r="B219" s="123">
        <v>217</v>
      </c>
      <c r="C219" s="7" t="s">
        <v>980</v>
      </c>
      <c r="D219" s="7">
        <v>0</v>
      </c>
      <c r="E219" s="7">
        <v>45</v>
      </c>
      <c r="F219" s="147">
        <f t="shared" si="10"/>
        <v>0</v>
      </c>
      <c r="G219" s="7">
        <f>RANK(F219,$F$218:$F221,1)</f>
        <v>1</v>
      </c>
      <c r="H219" s="7" t="s">
        <v>981</v>
      </c>
    </row>
    <row r="220" spans="1:8">
      <c r="A220" s="123"/>
      <c r="B220" s="123">
        <v>218</v>
      </c>
      <c r="C220" s="7" t="s">
        <v>824</v>
      </c>
      <c r="D220" s="7">
        <v>4</v>
      </c>
      <c r="E220" s="7">
        <v>44</v>
      </c>
      <c r="F220" s="147">
        <f t="shared" si="10"/>
        <v>0.0909090909090909</v>
      </c>
      <c r="G220" s="7">
        <f>RANK(F220,$F$218:$F222,1)</f>
        <v>2</v>
      </c>
      <c r="H220" s="7"/>
    </row>
  </sheetData>
  <mergeCells count="8">
    <mergeCell ref="A1:H1"/>
    <mergeCell ref="A3:A41"/>
    <mergeCell ref="A42:A82"/>
    <mergeCell ref="A83:A110"/>
    <mergeCell ref="A111:A151"/>
    <mergeCell ref="A152:A194"/>
    <mergeCell ref="A195:A217"/>
    <mergeCell ref="A218:A22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A3" sqref="A3:A10"/>
    </sheetView>
  </sheetViews>
  <sheetFormatPr defaultColWidth="9" defaultRowHeight="17.5"/>
  <cols>
    <col min="1" max="1" width="23.6666666666667" style="86" customWidth="1"/>
    <col min="2" max="2" width="17.8333333333333" style="86" customWidth="1"/>
    <col min="3" max="3" width="13.6666666666667" style="86" customWidth="1"/>
    <col min="4" max="4" width="34.5" style="86" customWidth="1"/>
    <col min="5" max="5" width="16.25" style="86" customWidth="1"/>
    <col min="6" max="6" width="23.5833333333333" style="86" customWidth="1"/>
    <col min="7" max="9" width="12.1666666666667" style="86" customWidth="1"/>
    <col min="10" max="16384" width="9" style="86"/>
  </cols>
  <sheetData>
    <row r="1" ht="23" spans="1:10">
      <c r="A1" s="129" t="s">
        <v>982</v>
      </c>
      <c r="B1" s="129"/>
      <c r="C1" s="129"/>
      <c r="D1" s="129"/>
      <c r="E1" s="129"/>
      <c r="F1" s="129"/>
      <c r="G1" s="129"/>
      <c r="H1" s="129"/>
      <c r="I1" s="129"/>
      <c r="J1" s="123"/>
    </row>
    <row r="2" s="128" customFormat="1" ht="21" spans="1:10">
      <c r="A2" s="130" t="s">
        <v>22</v>
      </c>
      <c r="B2" s="130" t="s">
        <v>42</v>
      </c>
      <c r="C2" s="130" t="s">
        <v>24</v>
      </c>
      <c r="D2" s="130" t="s">
        <v>25</v>
      </c>
      <c r="E2" s="130" t="s">
        <v>26</v>
      </c>
      <c r="F2" s="131" t="s">
        <v>983</v>
      </c>
      <c r="G2" s="130" t="s">
        <v>44</v>
      </c>
      <c r="H2" s="130" t="s">
        <v>984</v>
      </c>
      <c r="I2" s="130" t="s">
        <v>985</v>
      </c>
      <c r="J2" s="130"/>
    </row>
    <row r="3" spans="1:10">
      <c r="A3" s="7" t="s">
        <v>2</v>
      </c>
      <c r="B3" s="7" t="s">
        <v>75</v>
      </c>
      <c r="C3" s="7">
        <v>2023363114</v>
      </c>
      <c r="D3" s="7" t="s">
        <v>77</v>
      </c>
      <c r="E3" s="7" t="s">
        <v>986</v>
      </c>
      <c r="F3" s="7" t="s">
        <v>78</v>
      </c>
      <c r="G3" s="7">
        <v>3</v>
      </c>
      <c r="H3" s="7" t="s">
        <v>987</v>
      </c>
      <c r="I3" s="7" t="s">
        <v>988</v>
      </c>
      <c r="J3" s="123"/>
    </row>
    <row r="4" spans="1:10">
      <c r="A4" s="7"/>
      <c r="B4" s="7"/>
      <c r="C4" s="7">
        <v>2023363115</v>
      </c>
      <c r="D4" s="7" t="s">
        <v>77</v>
      </c>
      <c r="E4" s="7" t="s">
        <v>989</v>
      </c>
      <c r="F4" s="7" t="s">
        <v>78</v>
      </c>
      <c r="G4" s="7">
        <v>3</v>
      </c>
      <c r="H4" s="7" t="s">
        <v>987</v>
      </c>
      <c r="I4" s="7" t="s">
        <v>988</v>
      </c>
      <c r="J4" s="123"/>
    </row>
    <row r="5" spans="1:10">
      <c r="A5" s="7"/>
      <c r="B5" s="7"/>
      <c r="C5" s="7">
        <v>2023363127</v>
      </c>
      <c r="D5" s="7" t="s">
        <v>77</v>
      </c>
      <c r="E5" s="7" t="s">
        <v>990</v>
      </c>
      <c r="F5" s="7" t="s">
        <v>78</v>
      </c>
      <c r="G5" s="7">
        <v>3</v>
      </c>
      <c r="H5" s="7" t="s">
        <v>987</v>
      </c>
      <c r="I5" s="7" t="s">
        <v>988</v>
      </c>
      <c r="J5" s="123"/>
    </row>
    <row r="6" spans="1:10">
      <c r="A6" s="7"/>
      <c r="B6" s="7" t="s">
        <v>858</v>
      </c>
      <c r="C6" s="7">
        <v>2024363309</v>
      </c>
      <c r="D6" s="7" t="s">
        <v>95</v>
      </c>
      <c r="E6" s="7" t="s">
        <v>991</v>
      </c>
      <c r="F6" s="7" t="s">
        <v>67</v>
      </c>
      <c r="G6" s="7">
        <v>2</v>
      </c>
      <c r="H6" s="7" t="s">
        <v>987</v>
      </c>
      <c r="I6" s="7" t="s">
        <v>988</v>
      </c>
      <c r="J6" s="123"/>
    </row>
    <row r="7" spans="1:10">
      <c r="A7" s="7"/>
      <c r="B7" s="7"/>
      <c r="C7" s="7">
        <v>2024363333</v>
      </c>
      <c r="D7" s="7" t="s">
        <v>992</v>
      </c>
      <c r="E7" s="7" t="s">
        <v>993</v>
      </c>
      <c r="F7" s="7" t="s">
        <v>48</v>
      </c>
      <c r="G7" s="7">
        <v>4</v>
      </c>
      <c r="H7" s="7" t="s">
        <v>987</v>
      </c>
      <c r="I7" s="7" t="s">
        <v>988</v>
      </c>
      <c r="J7" s="123"/>
    </row>
    <row r="8" spans="1:10">
      <c r="A8" s="7"/>
      <c r="B8" s="7"/>
      <c r="C8" s="7"/>
      <c r="D8" s="7" t="s">
        <v>994</v>
      </c>
      <c r="E8" s="7" t="s">
        <v>993</v>
      </c>
      <c r="F8" s="7" t="s">
        <v>85</v>
      </c>
      <c r="G8" s="7"/>
      <c r="H8" s="7" t="s">
        <v>987</v>
      </c>
      <c r="I8" s="7" t="s">
        <v>988</v>
      </c>
      <c r="J8" s="123"/>
    </row>
    <row r="9" spans="1:10">
      <c r="A9" s="7"/>
      <c r="B9" s="7" t="s">
        <v>91</v>
      </c>
      <c r="C9" s="7">
        <v>2024363424</v>
      </c>
      <c r="D9" s="7" t="s">
        <v>995</v>
      </c>
      <c r="E9" s="7" t="s">
        <v>996</v>
      </c>
      <c r="F9" s="7" t="s">
        <v>58</v>
      </c>
      <c r="G9" s="7">
        <v>2</v>
      </c>
      <c r="H9" s="7" t="s">
        <v>987</v>
      </c>
      <c r="I9" s="7" t="s">
        <v>988</v>
      </c>
      <c r="J9" s="123"/>
    </row>
    <row r="10" spans="1:10">
      <c r="A10" s="7"/>
      <c r="B10" s="7"/>
      <c r="C10" s="7">
        <v>2024363425</v>
      </c>
      <c r="D10" s="7" t="s">
        <v>995</v>
      </c>
      <c r="E10" s="7" t="s">
        <v>997</v>
      </c>
      <c r="F10" s="7" t="s">
        <v>58</v>
      </c>
      <c r="G10" s="7">
        <v>2</v>
      </c>
      <c r="H10" s="7" t="s">
        <v>987</v>
      </c>
      <c r="I10" s="7" t="s">
        <v>988</v>
      </c>
      <c r="J10" s="123"/>
    </row>
    <row r="11" spans="1:10">
      <c r="A11" s="14" t="s">
        <v>4</v>
      </c>
      <c r="B11" s="7" t="s">
        <v>180</v>
      </c>
      <c r="C11" s="7">
        <v>2022283110</v>
      </c>
      <c r="D11" s="7" t="s">
        <v>998</v>
      </c>
      <c r="E11" s="7" t="s">
        <v>999</v>
      </c>
      <c r="F11" s="7" t="s">
        <v>85</v>
      </c>
      <c r="G11" s="7">
        <v>2</v>
      </c>
      <c r="H11" s="7" t="s">
        <v>1000</v>
      </c>
      <c r="I11" s="7" t="s">
        <v>988</v>
      </c>
      <c r="J11" s="123"/>
    </row>
    <row r="12" spans="1:10">
      <c r="A12" s="14"/>
      <c r="B12" s="7"/>
      <c r="C12" s="7"/>
      <c r="D12" s="7" t="s">
        <v>1001</v>
      </c>
      <c r="E12" s="7"/>
      <c r="F12" s="7" t="s">
        <v>67</v>
      </c>
      <c r="G12" s="7">
        <v>4</v>
      </c>
      <c r="H12" s="7"/>
      <c r="I12" s="7" t="s">
        <v>988</v>
      </c>
      <c r="J12" s="123"/>
    </row>
    <row r="13" spans="1:10">
      <c r="A13" s="14"/>
      <c r="B13" s="7"/>
      <c r="C13" s="7"/>
      <c r="D13" s="7" t="s">
        <v>1002</v>
      </c>
      <c r="E13" s="7"/>
      <c r="F13" s="7"/>
      <c r="G13" s="7"/>
      <c r="H13" s="7"/>
      <c r="I13" s="7" t="s">
        <v>988</v>
      </c>
      <c r="J13" s="123"/>
    </row>
    <row r="14" spans="1:10">
      <c r="A14" s="14"/>
      <c r="B14" s="7"/>
      <c r="C14" s="7"/>
      <c r="D14" s="7" t="s">
        <v>153</v>
      </c>
      <c r="E14" s="7"/>
      <c r="F14" s="7" t="s">
        <v>48</v>
      </c>
      <c r="G14" s="7">
        <v>6</v>
      </c>
      <c r="H14" s="7"/>
      <c r="I14" s="7" t="s">
        <v>988</v>
      </c>
      <c r="J14" s="123"/>
    </row>
    <row r="15" spans="1:10">
      <c r="A15" s="14"/>
      <c r="B15" s="7"/>
      <c r="C15" s="7"/>
      <c r="D15" s="7" t="s">
        <v>182</v>
      </c>
      <c r="E15" s="7"/>
      <c r="F15" s="7"/>
      <c r="G15" s="7"/>
      <c r="H15" s="7"/>
      <c r="I15" s="7" t="s">
        <v>988</v>
      </c>
      <c r="J15" s="123"/>
    </row>
    <row r="16" spans="1:10">
      <c r="A16" s="14"/>
      <c r="B16" s="7"/>
      <c r="C16" s="7"/>
      <c r="D16" s="7" t="s">
        <v>1002</v>
      </c>
      <c r="E16" s="7"/>
      <c r="F16" s="7"/>
      <c r="G16" s="7"/>
      <c r="H16" s="7"/>
      <c r="I16" s="7" t="s">
        <v>988</v>
      </c>
      <c r="J16" s="123"/>
    </row>
    <row r="17" spans="1:10">
      <c r="A17" s="14"/>
      <c r="B17" s="7"/>
      <c r="C17" s="7">
        <v>2023293123</v>
      </c>
      <c r="D17" s="7" t="s">
        <v>1001</v>
      </c>
      <c r="E17" s="7" t="s">
        <v>1003</v>
      </c>
      <c r="F17" s="7" t="s">
        <v>67</v>
      </c>
      <c r="G17" s="7">
        <v>2</v>
      </c>
      <c r="H17" s="7" t="s">
        <v>1000</v>
      </c>
      <c r="I17" s="7" t="s">
        <v>988</v>
      </c>
      <c r="J17" s="123"/>
    </row>
    <row r="18" spans="1:10">
      <c r="A18" s="7" t="s">
        <v>6</v>
      </c>
      <c r="B18" s="7" t="s">
        <v>451</v>
      </c>
      <c r="C18" s="7">
        <v>2023243714</v>
      </c>
      <c r="D18" s="7" t="s">
        <v>33</v>
      </c>
      <c r="E18" s="7" t="s">
        <v>1004</v>
      </c>
      <c r="F18" s="7" t="s">
        <v>350</v>
      </c>
      <c r="G18" s="7">
        <v>18</v>
      </c>
      <c r="H18" s="7"/>
      <c r="I18" s="7"/>
      <c r="J18" s="7" t="s">
        <v>1005</v>
      </c>
    </row>
    <row r="19" spans="1:10">
      <c r="A19" s="7"/>
      <c r="B19" s="7" t="s">
        <v>451</v>
      </c>
      <c r="C19" s="7">
        <v>2023243714</v>
      </c>
      <c r="D19" s="7" t="s">
        <v>33</v>
      </c>
      <c r="E19" s="7" t="s">
        <v>1004</v>
      </c>
      <c r="F19" s="7" t="s">
        <v>351</v>
      </c>
      <c r="G19" s="7"/>
      <c r="H19" s="7"/>
      <c r="I19" s="7"/>
      <c r="J19" s="7"/>
    </row>
    <row r="20" spans="1:10">
      <c r="A20" s="7"/>
      <c r="B20" s="7" t="s">
        <v>451</v>
      </c>
      <c r="C20" s="7">
        <v>2023243728</v>
      </c>
      <c r="D20" s="7" t="s">
        <v>33</v>
      </c>
      <c r="E20" s="7" t="s">
        <v>1006</v>
      </c>
      <c r="F20" s="7" t="s">
        <v>419</v>
      </c>
      <c r="G20" s="7">
        <v>14</v>
      </c>
      <c r="H20" s="7"/>
      <c r="I20" s="7"/>
      <c r="J20" s="7" t="s">
        <v>1007</v>
      </c>
    </row>
    <row r="21" spans="1:10">
      <c r="A21" s="7"/>
      <c r="B21" s="7" t="s">
        <v>451</v>
      </c>
      <c r="C21" s="7">
        <v>2023243728</v>
      </c>
      <c r="D21" s="7" t="s">
        <v>33</v>
      </c>
      <c r="E21" s="7" t="s">
        <v>1006</v>
      </c>
      <c r="F21" s="7" t="s">
        <v>351</v>
      </c>
      <c r="G21" s="7"/>
      <c r="H21" s="7"/>
      <c r="I21" s="7"/>
      <c r="J21" s="7"/>
    </row>
    <row r="22" spans="1:10">
      <c r="A22" s="7"/>
      <c r="B22" s="7" t="s">
        <v>451</v>
      </c>
      <c r="C22" s="7">
        <v>2023243730</v>
      </c>
      <c r="D22" s="7" t="s">
        <v>33</v>
      </c>
      <c r="E22" s="7" t="s">
        <v>1008</v>
      </c>
      <c r="F22" s="7" t="s">
        <v>453</v>
      </c>
      <c r="G22" s="7">
        <v>5</v>
      </c>
      <c r="H22" s="7"/>
      <c r="I22" s="7"/>
      <c r="J22" s="7" t="s">
        <v>1009</v>
      </c>
    </row>
    <row r="23" spans="1:10">
      <c r="A23" s="7"/>
      <c r="B23" s="7" t="s">
        <v>451</v>
      </c>
      <c r="C23" s="7">
        <v>2023243712</v>
      </c>
      <c r="D23" s="7" t="s">
        <v>33</v>
      </c>
      <c r="E23" s="7" t="s">
        <v>1010</v>
      </c>
      <c r="F23" s="7" t="s">
        <v>453</v>
      </c>
      <c r="G23" s="7">
        <v>5</v>
      </c>
      <c r="H23" s="7"/>
      <c r="I23" s="7"/>
      <c r="J23" s="7" t="s">
        <v>1009</v>
      </c>
    </row>
    <row r="24" spans="1:10">
      <c r="A24" s="7"/>
      <c r="B24" s="7" t="s">
        <v>670</v>
      </c>
      <c r="C24" s="7">
        <v>2024243519</v>
      </c>
      <c r="D24" s="7" t="s">
        <v>33</v>
      </c>
      <c r="E24" s="7" t="s">
        <v>672</v>
      </c>
      <c r="F24" s="7" t="s">
        <v>1011</v>
      </c>
      <c r="G24" s="7">
        <v>4</v>
      </c>
      <c r="H24" s="7"/>
      <c r="I24" s="7"/>
      <c r="J24" s="7" t="s">
        <v>1012</v>
      </c>
    </row>
  </sheetData>
  <mergeCells count="21">
    <mergeCell ref="A1:I1"/>
    <mergeCell ref="A3:A10"/>
    <mergeCell ref="A11:A17"/>
    <mergeCell ref="A18:A24"/>
    <mergeCell ref="B3:B5"/>
    <mergeCell ref="B6:B8"/>
    <mergeCell ref="B9:B10"/>
    <mergeCell ref="B11:B17"/>
    <mergeCell ref="C7:C8"/>
    <mergeCell ref="C11:C16"/>
    <mergeCell ref="E11:E16"/>
    <mergeCell ref="F12:F13"/>
    <mergeCell ref="F14:F16"/>
    <mergeCell ref="G7:G8"/>
    <mergeCell ref="G12:G13"/>
    <mergeCell ref="G14:G16"/>
    <mergeCell ref="G18:G19"/>
    <mergeCell ref="G20:G21"/>
    <mergeCell ref="H11:H16"/>
    <mergeCell ref="J18:J19"/>
    <mergeCell ref="J20:J2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0"/>
  <sheetViews>
    <sheetView topLeftCell="A3" workbookViewId="0">
      <selection activeCell="A1" sqref="A1:H1"/>
    </sheetView>
  </sheetViews>
  <sheetFormatPr defaultColWidth="9" defaultRowHeight="17.5" outlineLevelCol="7"/>
  <cols>
    <col min="1" max="1" width="20.3333333333333" style="116" customWidth="1"/>
    <col min="2" max="2" width="14.8333333333333" style="116" customWidth="1"/>
    <col min="3" max="4" width="18.0833333333333" style="116" customWidth="1"/>
    <col min="5" max="5" width="25.0833333333333" style="116" customWidth="1"/>
    <col min="6" max="6" width="18.0833333333333" style="116" customWidth="1"/>
    <col min="7" max="7" width="22.5833333333333" style="116" customWidth="1"/>
    <col min="8" max="8" width="16.5833333333333" style="116" customWidth="1"/>
    <col min="9" max="16384" width="8.66666666666667" style="116"/>
  </cols>
  <sheetData>
    <row r="1" s="116" customFormat="1" ht="23" spans="1:8">
      <c r="A1" s="118" t="s">
        <v>1013</v>
      </c>
      <c r="B1" s="118"/>
      <c r="C1" s="118"/>
      <c r="D1" s="118"/>
      <c r="E1" s="118"/>
      <c r="F1" s="118"/>
      <c r="G1" s="118"/>
      <c r="H1" s="118"/>
    </row>
    <row r="2" s="117" customFormat="1" ht="21" spans="1:8">
      <c r="A2" s="119" t="s">
        <v>22</v>
      </c>
      <c r="B2" s="119" t="s">
        <v>831</v>
      </c>
      <c r="C2" s="119" t="s">
        <v>23</v>
      </c>
      <c r="D2" s="119" t="s">
        <v>1014</v>
      </c>
      <c r="E2" s="119" t="s">
        <v>833</v>
      </c>
      <c r="F2" s="120" t="s">
        <v>1015</v>
      </c>
      <c r="G2" s="119" t="s">
        <v>1016</v>
      </c>
      <c r="H2" s="119" t="s">
        <v>29</v>
      </c>
    </row>
    <row r="3" s="116" customFormat="1" spans="1:8">
      <c r="A3" s="6" t="s">
        <v>2</v>
      </c>
      <c r="B3" s="6">
        <v>1</v>
      </c>
      <c r="C3" s="40" t="s">
        <v>836</v>
      </c>
      <c r="D3" s="7">
        <v>0</v>
      </c>
      <c r="E3" s="7">
        <v>43</v>
      </c>
      <c r="F3" s="121">
        <f>D3/E3</f>
        <v>0</v>
      </c>
      <c r="G3" s="7">
        <f t="shared" ref="G3:G40" si="0">RANK(F3,$F$3:$F$41)</f>
        <v>4</v>
      </c>
      <c r="H3" s="7"/>
    </row>
    <row r="4" s="116" customFormat="1" spans="1:8">
      <c r="A4" s="6"/>
      <c r="B4" s="6">
        <v>2</v>
      </c>
      <c r="C4" s="40" t="s">
        <v>837</v>
      </c>
      <c r="D4" s="7">
        <v>0</v>
      </c>
      <c r="E4" s="7">
        <v>42</v>
      </c>
      <c r="F4" s="121">
        <f t="shared" ref="F4:F67" si="1">D4/E4</f>
        <v>0</v>
      </c>
      <c r="G4" s="7">
        <f t="shared" si="0"/>
        <v>4</v>
      </c>
      <c r="H4" s="7"/>
    </row>
    <row r="5" s="116" customFormat="1" spans="1:8">
      <c r="A5" s="6"/>
      <c r="B5" s="6">
        <v>3</v>
      </c>
      <c r="C5" s="40" t="s">
        <v>838</v>
      </c>
      <c r="D5" s="7">
        <v>0</v>
      </c>
      <c r="E5" s="7">
        <v>45</v>
      </c>
      <c r="F5" s="121">
        <f t="shared" si="1"/>
        <v>0</v>
      </c>
      <c r="G5" s="7">
        <f t="shared" si="0"/>
        <v>4</v>
      </c>
      <c r="H5" s="7"/>
    </row>
    <row r="6" s="116" customFormat="1" spans="1:8">
      <c r="A6" s="6"/>
      <c r="B6" s="6">
        <v>4</v>
      </c>
      <c r="C6" s="40" t="s">
        <v>839</v>
      </c>
      <c r="D6" s="7">
        <v>0</v>
      </c>
      <c r="E6" s="7">
        <v>45</v>
      </c>
      <c r="F6" s="121">
        <f t="shared" si="1"/>
        <v>0</v>
      </c>
      <c r="G6" s="7">
        <f t="shared" si="0"/>
        <v>4</v>
      </c>
      <c r="H6" s="7"/>
    </row>
    <row r="7" s="116" customFormat="1" spans="1:8">
      <c r="A7" s="6"/>
      <c r="B7" s="6">
        <v>5</v>
      </c>
      <c r="C7" s="40" t="s">
        <v>840</v>
      </c>
      <c r="D7" s="7">
        <v>0</v>
      </c>
      <c r="E7" s="7">
        <v>39</v>
      </c>
      <c r="F7" s="121">
        <f t="shared" si="1"/>
        <v>0</v>
      </c>
      <c r="G7" s="7">
        <f t="shared" si="0"/>
        <v>4</v>
      </c>
      <c r="H7" s="7"/>
    </row>
    <row r="8" s="116" customFormat="1" spans="1:8">
      <c r="A8" s="6"/>
      <c r="B8" s="6">
        <v>6</v>
      </c>
      <c r="C8" s="40" t="s">
        <v>841</v>
      </c>
      <c r="D8" s="7">
        <v>0</v>
      </c>
      <c r="E8" s="7">
        <v>39</v>
      </c>
      <c r="F8" s="121">
        <f t="shared" si="1"/>
        <v>0</v>
      </c>
      <c r="G8" s="7">
        <f t="shared" si="0"/>
        <v>4</v>
      </c>
      <c r="H8" s="7"/>
    </row>
    <row r="9" s="116" customFormat="1" spans="1:8">
      <c r="A9" s="6"/>
      <c r="B9" s="6">
        <v>7</v>
      </c>
      <c r="C9" s="40" t="s">
        <v>45</v>
      </c>
      <c r="D9" s="7">
        <v>0</v>
      </c>
      <c r="E9" s="7">
        <v>40</v>
      </c>
      <c r="F9" s="121">
        <f t="shared" si="1"/>
        <v>0</v>
      </c>
      <c r="G9" s="7">
        <f t="shared" si="0"/>
        <v>4</v>
      </c>
      <c r="H9" s="7"/>
    </row>
    <row r="10" s="116" customFormat="1" spans="1:8">
      <c r="A10" s="6"/>
      <c r="B10" s="6">
        <v>8</v>
      </c>
      <c r="C10" s="40" t="s">
        <v>842</v>
      </c>
      <c r="D10" s="7">
        <v>0</v>
      </c>
      <c r="E10" s="7">
        <v>42</v>
      </c>
      <c r="F10" s="121">
        <f t="shared" si="1"/>
        <v>0</v>
      </c>
      <c r="G10" s="7">
        <f t="shared" si="0"/>
        <v>4</v>
      </c>
      <c r="H10" s="7"/>
    </row>
    <row r="11" s="116" customFormat="1" spans="1:8">
      <c r="A11" s="6"/>
      <c r="B11" s="6">
        <v>9</v>
      </c>
      <c r="C11" s="40" t="s">
        <v>843</v>
      </c>
      <c r="D11" s="7">
        <v>0</v>
      </c>
      <c r="E11" s="7">
        <v>40</v>
      </c>
      <c r="F11" s="121">
        <f t="shared" si="1"/>
        <v>0</v>
      </c>
      <c r="G11" s="7">
        <f t="shared" si="0"/>
        <v>4</v>
      </c>
      <c r="H11" s="7"/>
    </row>
    <row r="12" s="116" customFormat="1" spans="1:8">
      <c r="A12" s="6"/>
      <c r="B12" s="6">
        <v>10</v>
      </c>
      <c r="C12" s="40" t="s">
        <v>54</v>
      </c>
      <c r="D12" s="7">
        <v>0</v>
      </c>
      <c r="E12" s="7">
        <v>43</v>
      </c>
      <c r="F12" s="121">
        <f t="shared" si="1"/>
        <v>0</v>
      </c>
      <c r="G12" s="7">
        <f t="shared" si="0"/>
        <v>4</v>
      </c>
      <c r="H12" s="7"/>
    </row>
    <row r="13" s="116" customFormat="1" spans="1:8">
      <c r="A13" s="6"/>
      <c r="B13" s="6">
        <v>11</v>
      </c>
      <c r="C13" s="40" t="s">
        <v>61</v>
      </c>
      <c r="D13" s="7">
        <v>0</v>
      </c>
      <c r="E13" s="7">
        <v>43</v>
      </c>
      <c r="F13" s="121">
        <f t="shared" si="1"/>
        <v>0</v>
      </c>
      <c r="G13" s="7">
        <f t="shared" si="0"/>
        <v>4</v>
      </c>
      <c r="H13" s="7"/>
    </row>
    <row r="14" s="116" customFormat="1" spans="1:8">
      <c r="A14" s="6"/>
      <c r="B14" s="6">
        <v>12</v>
      </c>
      <c r="C14" s="40" t="s">
        <v>64</v>
      </c>
      <c r="D14" s="7">
        <v>0</v>
      </c>
      <c r="E14" s="7">
        <v>41</v>
      </c>
      <c r="F14" s="121">
        <f t="shared" si="1"/>
        <v>0</v>
      </c>
      <c r="G14" s="7">
        <f t="shared" si="0"/>
        <v>4</v>
      </c>
      <c r="H14" s="7"/>
    </row>
    <row r="15" s="116" customFormat="1" spans="1:8">
      <c r="A15" s="6"/>
      <c r="B15" s="6">
        <v>13</v>
      </c>
      <c r="C15" s="40" t="s">
        <v>844</v>
      </c>
      <c r="D15" s="7">
        <v>0</v>
      </c>
      <c r="E15" s="7">
        <v>44</v>
      </c>
      <c r="F15" s="121">
        <f t="shared" si="1"/>
        <v>0</v>
      </c>
      <c r="G15" s="7">
        <f t="shared" si="0"/>
        <v>4</v>
      </c>
      <c r="H15" s="7"/>
    </row>
    <row r="16" s="116" customFormat="1" spans="1:8">
      <c r="A16" s="6"/>
      <c r="B16" s="6">
        <v>14</v>
      </c>
      <c r="C16" s="40" t="s">
        <v>845</v>
      </c>
      <c r="D16" s="7">
        <v>0</v>
      </c>
      <c r="E16" s="7">
        <v>44</v>
      </c>
      <c r="F16" s="121">
        <f t="shared" si="1"/>
        <v>0</v>
      </c>
      <c r="G16" s="7">
        <f t="shared" si="0"/>
        <v>4</v>
      </c>
      <c r="H16" s="7"/>
    </row>
    <row r="17" s="116" customFormat="1" spans="1:8">
      <c r="A17" s="6"/>
      <c r="B17" s="6">
        <v>15</v>
      </c>
      <c r="C17" s="40" t="s">
        <v>846</v>
      </c>
      <c r="D17" s="7">
        <v>0</v>
      </c>
      <c r="E17" s="7">
        <v>44</v>
      </c>
      <c r="F17" s="121">
        <f t="shared" si="1"/>
        <v>0</v>
      </c>
      <c r="G17" s="7">
        <f t="shared" si="0"/>
        <v>4</v>
      </c>
      <c r="H17" s="7"/>
    </row>
    <row r="18" s="116" customFormat="1" spans="1:8">
      <c r="A18" s="6"/>
      <c r="B18" s="6">
        <v>16</v>
      </c>
      <c r="C18" s="40" t="s">
        <v>75</v>
      </c>
      <c r="D18" s="7">
        <v>3</v>
      </c>
      <c r="E18" s="7">
        <v>43</v>
      </c>
      <c r="F18" s="121">
        <f t="shared" si="1"/>
        <v>0.0697674418604651</v>
      </c>
      <c r="G18" s="7">
        <f t="shared" si="0"/>
        <v>1</v>
      </c>
      <c r="H18" s="7"/>
    </row>
    <row r="19" s="116" customFormat="1" spans="1:8">
      <c r="A19" s="6"/>
      <c r="B19" s="6">
        <v>17</v>
      </c>
      <c r="C19" s="40" t="s">
        <v>847</v>
      </c>
      <c r="D19" s="7">
        <v>0</v>
      </c>
      <c r="E19" s="7">
        <v>42</v>
      </c>
      <c r="F19" s="121">
        <f t="shared" si="1"/>
        <v>0</v>
      </c>
      <c r="G19" s="7">
        <f t="shared" si="0"/>
        <v>4</v>
      </c>
      <c r="H19" s="7"/>
    </row>
    <row r="20" s="116" customFormat="1" spans="1:8">
      <c r="A20" s="6"/>
      <c r="B20" s="6">
        <v>18</v>
      </c>
      <c r="C20" s="40" t="s">
        <v>848</v>
      </c>
      <c r="D20" s="7">
        <v>0</v>
      </c>
      <c r="E20" s="40">
        <v>43</v>
      </c>
      <c r="F20" s="121">
        <f t="shared" si="1"/>
        <v>0</v>
      </c>
      <c r="G20" s="7">
        <f t="shared" si="0"/>
        <v>4</v>
      </c>
      <c r="H20" s="7"/>
    </row>
    <row r="21" s="116" customFormat="1" spans="1:8">
      <c r="A21" s="6"/>
      <c r="B21" s="6">
        <v>19</v>
      </c>
      <c r="C21" s="40" t="s">
        <v>849</v>
      </c>
      <c r="D21" s="7">
        <v>0</v>
      </c>
      <c r="E21" s="40">
        <v>42</v>
      </c>
      <c r="F21" s="121">
        <f t="shared" si="1"/>
        <v>0</v>
      </c>
      <c r="G21" s="7">
        <f t="shared" si="0"/>
        <v>4</v>
      </c>
      <c r="H21" s="7"/>
    </row>
    <row r="22" s="116" customFormat="1" spans="1:8">
      <c r="A22" s="6"/>
      <c r="B22" s="6">
        <v>20</v>
      </c>
      <c r="C22" s="40" t="s">
        <v>850</v>
      </c>
      <c r="D22" s="7">
        <v>0</v>
      </c>
      <c r="E22" s="40">
        <v>45</v>
      </c>
      <c r="F22" s="121">
        <f t="shared" si="1"/>
        <v>0</v>
      </c>
      <c r="G22" s="7">
        <f t="shared" si="0"/>
        <v>4</v>
      </c>
      <c r="H22" s="7"/>
    </row>
    <row r="23" s="116" customFormat="1" spans="1:8">
      <c r="A23" s="6"/>
      <c r="B23" s="6">
        <v>21</v>
      </c>
      <c r="C23" s="40" t="s">
        <v>851</v>
      </c>
      <c r="D23" s="7">
        <v>0</v>
      </c>
      <c r="E23" s="40">
        <v>43</v>
      </c>
      <c r="F23" s="121">
        <f t="shared" si="1"/>
        <v>0</v>
      </c>
      <c r="G23" s="7">
        <f t="shared" si="0"/>
        <v>4</v>
      </c>
      <c r="H23" s="7"/>
    </row>
    <row r="24" s="116" customFormat="1" spans="1:8">
      <c r="A24" s="6"/>
      <c r="B24" s="6">
        <v>22</v>
      </c>
      <c r="C24" s="40" t="s">
        <v>852</v>
      </c>
      <c r="D24" s="7">
        <v>0</v>
      </c>
      <c r="E24" s="40">
        <v>42</v>
      </c>
      <c r="F24" s="121">
        <f t="shared" si="1"/>
        <v>0</v>
      </c>
      <c r="G24" s="7">
        <f t="shared" si="0"/>
        <v>4</v>
      </c>
      <c r="H24" s="7"/>
    </row>
    <row r="25" s="116" customFormat="1" spans="1:8">
      <c r="A25" s="6"/>
      <c r="B25" s="6">
        <v>23</v>
      </c>
      <c r="C25" s="40" t="s">
        <v>853</v>
      </c>
      <c r="D25" s="7">
        <v>0</v>
      </c>
      <c r="E25" s="40">
        <v>40</v>
      </c>
      <c r="F25" s="121">
        <f t="shared" si="1"/>
        <v>0</v>
      </c>
      <c r="G25" s="7">
        <f t="shared" si="0"/>
        <v>4</v>
      </c>
      <c r="H25" s="7"/>
    </row>
    <row r="26" s="116" customFormat="1" spans="1:8">
      <c r="A26" s="6"/>
      <c r="B26" s="6">
        <v>24</v>
      </c>
      <c r="C26" s="40" t="s">
        <v>854</v>
      </c>
      <c r="D26" s="7">
        <v>0</v>
      </c>
      <c r="E26" s="40">
        <v>42</v>
      </c>
      <c r="F26" s="121">
        <f t="shared" si="1"/>
        <v>0</v>
      </c>
      <c r="G26" s="7">
        <f t="shared" si="0"/>
        <v>4</v>
      </c>
      <c r="H26" s="7"/>
    </row>
    <row r="27" s="116" customFormat="1" spans="1:8">
      <c r="A27" s="6"/>
      <c r="B27" s="6">
        <v>25</v>
      </c>
      <c r="C27" s="40" t="s">
        <v>855</v>
      </c>
      <c r="D27" s="7">
        <v>0</v>
      </c>
      <c r="E27" s="40">
        <v>42</v>
      </c>
      <c r="F27" s="121">
        <f t="shared" si="1"/>
        <v>0</v>
      </c>
      <c r="G27" s="7">
        <f t="shared" si="0"/>
        <v>4</v>
      </c>
      <c r="H27" s="7"/>
    </row>
    <row r="28" s="116" customFormat="1" spans="1:8">
      <c r="A28" s="6"/>
      <c r="B28" s="6">
        <v>26</v>
      </c>
      <c r="C28" s="40" t="s">
        <v>856</v>
      </c>
      <c r="D28" s="7">
        <v>0</v>
      </c>
      <c r="E28" s="40">
        <v>41</v>
      </c>
      <c r="F28" s="121">
        <f t="shared" si="1"/>
        <v>0</v>
      </c>
      <c r="G28" s="7">
        <f t="shared" si="0"/>
        <v>4</v>
      </c>
      <c r="H28" s="7"/>
    </row>
    <row r="29" s="116" customFormat="1" spans="1:8">
      <c r="A29" s="6"/>
      <c r="B29" s="6">
        <v>27</v>
      </c>
      <c r="C29" s="40" t="s">
        <v>857</v>
      </c>
      <c r="D29" s="7">
        <v>0</v>
      </c>
      <c r="E29" s="40">
        <v>43</v>
      </c>
      <c r="F29" s="121">
        <f t="shared" si="1"/>
        <v>0</v>
      </c>
      <c r="G29" s="7">
        <f t="shared" si="0"/>
        <v>4</v>
      </c>
      <c r="H29" s="7"/>
    </row>
    <row r="30" s="116" customFormat="1" spans="1:8">
      <c r="A30" s="6"/>
      <c r="B30" s="6">
        <v>28</v>
      </c>
      <c r="C30" s="40" t="s">
        <v>82</v>
      </c>
      <c r="D30" s="7">
        <v>0</v>
      </c>
      <c r="E30" s="40">
        <v>43</v>
      </c>
      <c r="F30" s="121">
        <f t="shared" si="1"/>
        <v>0</v>
      </c>
      <c r="G30" s="7">
        <f t="shared" si="0"/>
        <v>4</v>
      </c>
      <c r="H30" s="7"/>
    </row>
    <row r="31" s="116" customFormat="1" spans="1:8">
      <c r="A31" s="6"/>
      <c r="B31" s="6">
        <v>29</v>
      </c>
      <c r="C31" s="40" t="s">
        <v>87</v>
      </c>
      <c r="D31" s="7">
        <v>0</v>
      </c>
      <c r="E31" s="40">
        <v>42</v>
      </c>
      <c r="F31" s="121">
        <f t="shared" si="1"/>
        <v>0</v>
      </c>
      <c r="G31" s="7">
        <f t="shared" si="0"/>
        <v>4</v>
      </c>
      <c r="H31" s="7"/>
    </row>
    <row r="32" s="116" customFormat="1" spans="1:8">
      <c r="A32" s="6"/>
      <c r="B32" s="6">
        <v>30</v>
      </c>
      <c r="C32" s="40" t="s">
        <v>858</v>
      </c>
      <c r="D32" s="7">
        <v>2</v>
      </c>
      <c r="E32" s="40">
        <v>43</v>
      </c>
      <c r="F32" s="121">
        <f t="shared" si="1"/>
        <v>0.0465116279069767</v>
      </c>
      <c r="G32" s="7">
        <f t="shared" si="0"/>
        <v>3</v>
      </c>
      <c r="H32" s="7"/>
    </row>
    <row r="33" s="116" customFormat="1" spans="1:8">
      <c r="A33" s="6"/>
      <c r="B33" s="6">
        <v>31</v>
      </c>
      <c r="C33" s="40" t="s">
        <v>91</v>
      </c>
      <c r="D33" s="7">
        <v>2</v>
      </c>
      <c r="E33" s="40">
        <v>42</v>
      </c>
      <c r="F33" s="121">
        <f t="shared" si="1"/>
        <v>0.0476190476190476</v>
      </c>
      <c r="G33" s="7">
        <f t="shared" si="0"/>
        <v>2</v>
      </c>
      <c r="H33" s="7"/>
    </row>
    <row r="34" s="116" customFormat="1" spans="1:8">
      <c r="A34" s="6"/>
      <c r="B34" s="6">
        <v>32</v>
      </c>
      <c r="C34" s="40" t="s">
        <v>859</v>
      </c>
      <c r="D34" s="7">
        <v>0</v>
      </c>
      <c r="E34" s="40">
        <v>45</v>
      </c>
      <c r="F34" s="121">
        <f t="shared" si="1"/>
        <v>0</v>
      </c>
      <c r="G34" s="7">
        <f t="shared" si="0"/>
        <v>4</v>
      </c>
      <c r="H34" s="7"/>
    </row>
    <row r="35" s="116" customFormat="1" spans="1:8">
      <c r="A35" s="6"/>
      <c r="B35" s="6">
        <v>33</v>
      </c>
      <c r="C35" s="40" t="s">
        <v>109</v>
      </c>
      <c r="D35" s="7">
        <v>0</v>
      </c>
      <c r="E35" s="40">
        <v>43</v>
      </c>
      <c r="F35" s="121">
        <f t="shared" si="1"/>
        <v>0</v>
      </c>
      <c r="G35" s="7">
        <f t="shared" si="0"/>
        <v>4</v>
      </c>
      <c r="H35" s="7"/>
    </row>
    <row r="36" s="116" customFormat="1" spans="1:8">
      <c r="A36" s="6"/>
      <c r="B36" s="6">
        <v>34</v>
      </c>
      <c r="C36" s="40" t="s">
        <v>860</v>
      </c>
      <c r="D36" s="7">
        <v>0</v>
      </c>
      <c r="E36" s="40">
        <v>42</v>
      </c>
      <c r="F36" s="121">
        <f t="shared" si="1"/>
        <v>0</v>
      </c>
      <c r="G36" s="7">
        <f t="shared" si="0"/>
        <v>4</v>
      </c>
      <c r="H36" s="7"/>
    </row>
    <row r="37" s="116" customFormat="1" spans="1:8">
      <c r="A37" s="6"/>
      <c r="B37" s="6">
        <v>35</v>
      </c>
      <c r="C37" s="40" t="s">
        <v>861</v>
      </c>
      <c r="D37" s="7">
        <v>0</v>
      </c>
      <c r="E37" s="40">
        <v>40</v>
      </c>
      <c r="F37" s="121">
        <f t="shared" si="1"/>
        <v>0</v>
      </c>
      <c r="G37" s="7">
        <f t="shared" si="0"/>
        <v>4</v>
      </c>
      <c r="H37" s="7"/>
    </row>
    <row r="38" s="116" customFormat="1" spans="1:8">
      <c r="A38" s="6"/>
      <c r="B38" s="6">
        <v>36</v>
      </c>
      <c r="C38" s="40" t="s">
        <v>862</v>
      </c>
      <c r="D38" s="7">
        <v>0</v>
      </c>
      <c r="E38" s="40">
        <v>40</v>
      </c>
      <c r="F38" s="121">
        <f t="shared" si="1"/>
        <v>0</v>
      </c>
      <c r="G38" s="7">
        <f t="shared" si="0"/>
        <v>4</v>
      </c>
      <c r="H38" s="7"/>
    </row>
    <row r="39" s="116" customFormat="1" spans="1:8">
      <c r="A39" s="6"/>
      <c r="B39" s="6">
        <v>37</v>
      </c>
      <c r="C39" s="40" t="s">
        <v>113</v>
      </c>
      <c r="D39" s="7">
        <v>0</v>
      </c>
      <c r="E39" s="40">
        <v>41</v>
      </c>
      <c r="F39" s="121">
        <f t="shared" si="1"/>
        <v>0</v>
      </c>
      <c r="G39" s="7">
        <f t="shared" si="0"/>
        <v>4</v>
      </c>
      <c r="H39" s="7"/>
    </row>
    <row r="40" s="116" customFormat="1" spans="1:8">
      <c r="A40" s="6"/>
      <c r="B40" s="6">
        <v>38</v>
      </c>
      <c r="C40" s="40" t="s">
        <v>863</v>
      </c>
      <c r="D40" s="7">
        <v>0</v>
      </c>
      <c r="E40" s="40">
        <v>41</v>
      </c>
      <c r="F40" s="121">
        <f t="shared" si="1"/>
        <v>0</v>
      </c>
      <c r="G40" s="7">
        <f t="shared" si="0"/>
        <v>4</v>
      </c>
      <c r="H40" s="7"/>
    </row>
    <row r="41" s="116" customFormat="1" spans="1:8">
      <c r="A41" s="6"/>
      <c r="B41" s="6">
        <v>39</v>
      </c>
      <c r="C41" s="40" t="s">
        <v>117</v>
      </c>
      <c r="D41" s="7">
        <v>0</v>
      </c>
      <c r="E41" s="40">
        <v>40</v>
      </c>
      <c r="F41" s="121">
        <f t="shared" si="1"/>
        <v>0</v>
      </c>
      <c r="G41" s="7">
        <f>RANK(F41,$F$3:$F$41)</f>
        <v>4</v>
      </c>
      <c r="H41" s="7"/>
    </row>
    <row r="42" s="116" customFormat="1" spans="1:8">
      <c r="A42" s="6" t="s">
        <v>3</v>
      </c>
      <c r="B42" s="6">
        <v>1</v>
      </c>
      <c r="C42" s="7" t="s">
        <v>864</v>
      </c>
      <c r="D42" s="7">
        <v>0</v>
      </c>
      <c r="E42" s="7">
        <v>38</v>
      </c>
      <c r="F42" s="121">
        <f t="shared" si="1"/>
        <v>0</v>
      </c>
      <c r="G42" s="7">
        <f>RANK(F42,$F$42:$F$82,1)</f>
        <v>1</v>
      </c>
      <c r="H42" s="7"/>
    </row>
    <row r="43" s="116" customFormat="1" spans="1:8">
      <c r="A43" s="6"/>
      <c r="B43" s="6">
        <v>2</v>
      </c>
      <c r="C43" s="7" t="s">
        <v>866</v>
      </c>
      <c r="D43" s="7">
        <v>0</v>
      </c>
      <c r="E43" s="7">
        <v>47</v>
      </c>
      <c r="F43" s="121">
        <f t="shared" si="1"/>
        <v>0</v>
      </c>
      <c r="G43" s="7">
        <f t="shared" ref="G43:G82" si="2">RANK(F43,$F$42:$F$82,1)</f>
        <v>1</v>
      </c>
      <c r="H43" s="7"/>
    </row>
    <row r="44" s="116" customFormat="1" spans="1:8">
      <c r="A44" s="6"/>
      <c r="B44" s="6">
        <v>3</v>
      </c>
      <c r="C44" s="7" t="s">
        <v>867</v>
      </c>
      <c r="D44" s="7">
        <v>0</v>
      </c>
      <c r="E44" s="7">
        <v>41</v>
      </c>
      <c r="F44" s="121">
        <f t="shared" si="1"/>
        <v>0</v>
      </c>
      <c r="G44" s="7">
        <f t="shared" si="2"/>
        <v>1</v>
      </c>
      <c r="H44" s="7"/>
    </row>
    <row r="45" s="116" customFormat="1" spans="1:8">
      <c r="A45" s="6"/>
      <c r="B45" s="6">
        <v>4</v>
      </c>
      <c r="C45" s="7" t="s">
        <v>868</v>
      </c>
      <c r="D45" s="7">
        <v>0</v>
      </c>
      <c r="E45" s="7">
        <v>36</v>
      </c>
      <c r="F45" s="121">
        <f t="shared" si="1"/>
        <v>0</v>
      </c>
      <c r="G45" s="7">
        <f t="shared" si="2"/>
        <v>1</v>
      </c>
      <c r="H45" s="7"/>
    </row>
    <row r="46" s="116" customFormat="1" spans="1:8">
      <c r="A46" s="6"/>
      <c r="B46" s="6">
        <v>5</v>
      </c>
      <c r="C46" s="7" t="s">
        <v>869</v>
      </c>
      <c r="D46" s="7">
        <v>0</v>
      </c>
      <c r="E46" s="7">
        <v>38</v>
      </c>
      <c r="F46" s="121">
        <f t="shared" si="1"/>
        <v>0</v>
      </c>
      <c r="G46" s="7">
        <f t="shared" si="2"/>
        <v>1</v>
      </c>
      <c r="H46" s="7"/>
    </row>
    <row r="47" s="116" customFormat="1" spans="1:8">
      <c r="A47" s="6"/>
      <c r="B47" s="6">
        <v>6</v>
      </c>
      <c r="C47" s="7" t="s">
        <v>870</v>
      </c>
      <c r="D47" s="7">
        <v>0</v>
      </c>
      <c r="E47" s="7">
        <v>48</v>
      </c>
      <c r="F47" s="121">
        <f t="shared" si="1"/>
        <v>0</v>
      </c>
      <c r="G47" s="7">
        <f t="shared" si="2"/>
        <v>1</v>
      </c>
      <c r="H47" s="7"/>
    </row>
    <row r="48" s="116" customFormat="1" spans="1:8">
      <c r="A48" s="6"/>
      <c r="B48" s="6">
        <v>7</v>
      </c>
      <c r="C48" s="7" t="s">
        <v>871</v>
      </c>
      <c r="D48" s="7">
        <v>0</v>
      </c>
      <c r="E48" s="7">
        <v>49</v>
      </c>
      <c r="F48" s="121">
        <f t="shared" si="1"/>
        <v>0</v>
      </c>
      <c r="G48" s="7">
        <f t="shared" si="2"/>
        <v>1</v>
      </c>
      <c r="H48" s="7"/>
    </row>
    <row r="49" s="116" customFormat="1" spans="1:8">
      <c r="A49" s="6"/>
      <c r="B49" s="6">
        <v>8</v>
      </c>
      <c r="C49" s="7" t="s">
        <v>872</v>
      </c>
      <c r="D49" s="7">
        <v>0</v>
      </c>
      <c r="E49" s="7">
        <v>45</v>
      </c>
      <c r="F49" s="121">
        <f t="shared" si="1"/>
        <v>0</v>
      </c>
      <c r="G49" s="7">
        <f t="shared" si="2"/>
        <v>1</v>
      </c>
      <c r="H49" s="7"/>
    </row>
    <row r="50" s="116" customFormat="1" spans="1:8">
      <c r="A50" s="6"/>
      <c r="B50" s="6">
        <v>9</v>
      </c>
      <c r="C50" s="7" t="s">
        <v>873</v>
      </c>
      <c r="D50" s="7">
        <v>0</v>
      </c>
      <c r="E50" s="7">
        <v>43</v>
      </c>
      <c r="F50" s="121">
        <f t="shared" si="1"/>
        <v>0</v>
      </c>
      <c r="G50" s="7">
        <f t="shared" si="2"/>
        <v>1</v>
      </c>
      <c r="H50" s="7"/>
    </row>
    <row r="51" s="116" customFormat="1" spans="1:8">
      <c r="A51" s="6"/>
      <c r="B51" s="6">
        <v>10</v>
      </c>
      <c r="C51" s="7" t="s">
        <v>874</v>
      </c>
      <c r="D51" s="7">
        <v>0</v>
      </c>
      <c r="E51" s="7">
        <v>41</v>
      </c>
      <c r="F51" s="121">
        <f t="shared" si="1"/>
        <v>0</v>
      </c>
      <c r="G51" s="7">
        <f t="shared" si="2"/>
        <v>1</v>
      </c>
      <c r="H51" s="7"/>
    </row>
    <row r="52" s="116" customFormat="1" spans="1:8">
      <c r="A52" s="6"/>
      <c r="B52" s="6">
        <v>11</v>
      </c>
      <c r="C52" s="7" t="s">
        <v>875</v>
      </c>
      <c r="D52" s="7">
        <v>0</v>
      </c>
      <c r="E52" s="7">
        <v>42</v>
      </c>
      <c r="F52" s="121">
        <f t="shared" si="1"/>
        <v>0</v>
      </c>
      <c r="G52" s="7">
        <f t="shared" si="2"/>
        <v>1</v>
      </c>
      <c r="H52" s="7"/>
    </row>
    <row r="53" s="116" customFormat="1" spans="1:8">
      <c r="A53" s="6"/>
      <c r="B53" s="6">
        <v>12</v>
      </c>
      <c r="C53" s="7" t="s">
        <v>876</v>
      </c>
      <c r="D53" s="7">
        <v>0</v>
      </c>
      <c r="E53" s="7">
        <v>42</v>
      </c>
      <c r="F53" s="121">
        <f t="shared" si="1"/>
        <v>0</v>
      </c>
      <c r="G53" s="7">
        <f t="shared" si="2"/>
        <v>1</v>
      </c>
      <c r="H53" s="7"/>
    </row>
    <row r="54" s="116" customFormat="1" spans="1:8">
      <c r="A54" s="6"/>
      <c r="B54" s="6">
        <v>13</v>
      </c>
      <c r="C54" s="7" t="s">
        <v>877</v>
      </c>
      <c r="D54" s="7">
        <v>0</v>
      </c>
      <c r="E54" s="7">
        <v>40</v>
      </c>
      <c r="F54" s="121">
        <f t="shared" si="1"/>
        <v>0</v>
      </c>
      <c r="G54" s="7">
        <f t="shared" si="2"/>
        <v>1</v>
      </c>
      <c r="H54" s="7"/>
    </row>
    <row r="55" s="116" customFormat="1" spans="1:8">
      <c r="A55" s="6"/>
      <c r="B55" s="6">
        <v>14</v>
      </c>
      <c r="C55" s="7" t="s">
        <v>878</v>
      </c>
      <c r="D55" s="7">
        <v>0</v>
      </c>
      <c r="E55" s="7">
        <v>41</v>
      </c>
      <c r="F55" s="121">
        <f t="shared" si="1"/>
        <v>0</v>
      </c>
      <c r="G55" s="7">
        <f t="shared" si="2"/>
        <v>1</v>
      </c>
      <c r="H55" s="7"/>
    </row>
    <row r="56" s="116" customFormat="1" spans="1:8">
      <c r="A56" s="6"/>
      <c r="B56" s="6">
        <v>15</v>
      </c>
      <c r="C56" s="7" t="s">
        <v>879</v>
      </c>
      <c r="D56" s="7">
        <v>0</v>
      </c>
      <c r="E56" s="7">
        <v>46</v>
      </c>
      <c r="F56" s="121">
        <f t="shared" si="1"/>
        <v>0</v>
      </c>
      <c r="G56" s="7">
        <f t="shared" si="2"/>
        <v>1</v>
      </c>
      <c r="H56" s="7"/>
    </row>
    <row r="57" s="116" customFormat="1" spans="1:8">
      <c r="A57" s="6"/>
      <c r="B57" s="6">
        <v>16</v>
      </c>
      <c r="C57" s="7" t="s">
        <v>880</v>
      </c>
      <c r="D57" s="7">
        <v>0</v>
      </c>
      <c r="E57" s="7">
        <v>42</v>
      </c>
      <c r="F57" s="121">
        <f t="shared" si="1"/>
        <v>0</v>
      </c>
      <c r="G57" s="7">
        <f t="shared" si="2"/>
        <v>1</v>
      </c>
      <c r="H57" s="7"/>
    </row>
    <row r="58" s="116" customFormat="1" spans="1:8">
      <c r="A58" s="6"/>
      <c r="B58" s="6">
        <v>17</v>
      </c>
      <c r="C58" s="7" t="s">
        <v>881</v>
      </c>
      <c r="D58" s="7">
        <v>0</v>
      </c>
      <c r="E58" s="7">
        <v>46</v>
      </c>
      <c r="F58" s="121">
        <f t="shared" si="1"/>
        <v>0</v>
      </c>
      <c r="G58" s="7">
        <f t="shared" si="2"/>
        <v>1</v>
      </c>
      <c r="H58" s="7"/>
    </row>
    <row r="59" s="116" customFormat="1" spans="1:8">
      <c r="A59" s="6"/>
      <c r="B59" s="6">
        <v>18</v>
      </c>
      <c r="C59" s="7" t="s">
        <v>882</v>
      </c>
      <c r="D59" s="7">
        <v>0</v>
      </c>
      <c r="E59" s="7">
        <v>46</v>
      </c>
      <c r="F59" s="121">
        <f t="shared" si="1"/>
        <v>0</v>
      </c>
      <c r="G59" s="7">
        <f t="shared" si="2"/>
        <v>1</v>
      </c>
      <c r="H59" s="7"/>
    </row>
    <row r="60" s="116" customFormat="1" spans="1:8">
      <c r="A60" s="6"/>
      <c r="B60" s="6">
        <v>19</v>
      </c>
      <c r="C60" s="7" t="s">
        <v>883</v>
      </c>
      <c r="D60" s="7">
        <v>0</v>
      </c>
      <c r="E60" s="7">
        <v>45</v>
      </c>
      <c r="F60" s="121">
        <f t="shared" si="1"/>
        <v>0</v>
      </c>
      <c r="G60" s="7">
        <f t="shared" si="2"/>
        <v>1</v>
      </c>
      <c r="H60" s="7"/>
    </row>
    <row r="61" s="116" customFormat="1" spans="1:8">
      <c r="A61" s="6"/>
      <c r="B61" s="6">
        <v>20</v>
      </c>
      <c r="C61" s="7" t="s">
        <v>884</v>
      </c>
      <c r="D61" s="7">
        <v>0</v>
      </c>
      <c r="E61" s="7">
        <v>45</v>
      </c>
      <c r="F61" s="121">
        <f t="shared" si="1"/>
        <v>0</v>
      </c>
      <c r="G61" s="7">
        <f t="shared" si="2"/>
        <v>1</v>
      </c>
      <c r="H61" s="7"/>
    </row>
    <row r="62" s="116" customFormat="1" spans="1:8">
      <c r="A62" s="6"/>
      <c r="B62" s="6">
        <v>21</v>
      </c>
      <c r="C62" s="7" t="s">
        <v>885</v>
      </c>
      <c r="D62" s="7">
        <v>0</v>
      </c>
      <c r="E62" s="7">
        <v>42</v>
      </c>
      <c r="F62" s="121">
        <f t="shared" si="1"/>
        <v>0</v>
      </c>
      <c r="G62" s="7">
        <f t="shared" si="2"/>
        <v>1</v>
      </c>
      <c r="H62" s="7"/>
    </row>
    <row r="63" s="116" customFormat="1" spans="1:8">
      <c r="A63" s="6"/>
      <c r="B63" s="6">
        <v>22</v>
      </c>
      <c r="C63" s="7" t="s">
        <v>886</v>
      </c>
      <c r="D63" s="7">
        <v>0</v>
      </c>
      <c r="E63" s="7">
        <v>41</v>
      </c>
      <c r="F63" s="121">
        <f t="shared" si="1"/>
        <v>0</v>
      </c>
      <c r="G63" s="7">
        <f t="shared" si="2"/>
        <v>1</v>
      </c>
      <c r="H63" s="7"/>
    </row>
    <row r="64" s="116" customFormat="1" spans="1:8">
      <c r="A64" s="6"/>
      <c r="B64" s="6">
        <v>23</v>
      </c>
      <c r="C64" s="7" t="s">
        <v>887</v>
      </c>
      <c r="D64" s="7">
        <v>0</v>
      </c>
      <c r="E64" s="7">
        <v>37</v>
      </c>
      <c r="F64" s="121">
        <f t="shared" si="1"/>
        <v>0</v>
      </c>
      <c r="G64" s="7">
        <f t="shared" si="2"/>
        <v>1</v>
      </c>
      <c r="H64" s="7"/>
    </row>
    <row r="65" s="116" customFormat="1" spans="1:8">
      <c r="A65" s="6"/>
      <c r="B65" s="6">
        <v>24</v>
      </c>
      <c r="C65" s="7" t="s">
        <v>888</v>
      </c>
      <c r="D65" s="7">
        <v>0</v>
      </c>
      <c r="E65" s="7">
        <v>39</v>
      </c>
      <c r="F65" s="121">
        <f t="shared" si="1"/>
        <v>0</v>
      </c>
      <c r="G65" s="7">
        <f t="shared" si="2"/>
        <v>1</v>
      </c>
      <c r="H65" s="7"/>
    </row>
    <row r="66" s="116" customFormat="1" spans="1:8">
      <c r="A66" s="6"/>
      <c r="B66" s="6">
        <v>25</v>
      </c>
      <c r="C66" s="7" t="s">
        <v>889</v>
      </c>
      <c r="D66" s="7">
        <v>0</v>
      </c>
      <c r="E66" s="7">
        <v>28</v>
      </c>
      <c r="F66" s="121">
        <f t="shared" si="1"/>
        <v>0</v>
      </c>
      <c r="G66" s="7">
        <f t="shared" si="2"/>
        <v>1</v>
      </c>
      <c r="H66" s="7"/>
    </row>
    <row r="67" s="116" customFormat="1" spans="1:8">
      <c r="A67" s="6"/>
      <c r="B67" s="6">
        <v>26</v>
      </c>
      <c r="C67" s="7" t="s">
        <v>890</v>
      </c>
      <c r="D67" s="7">
        <v>0</v>
      </c>
      <c r="E67" s="7">
        <v>27</v>
      </c>
      <c r="F67" s="121">
        <f t="shared" si="1"/>
        <v>0</v>
      </c>
      <c r="G67" s="7">
        <f t="shared" si="2"/>
        <v>1</v>
      </c>
      <c r="H67" s="7"/>
    </row>
    <row r="68" s="116" customFormat="1" spans="1:8">
      <c r="A68" s="6"/>
      <c r="B68" s="6">
        <v>27</v>
      </c>
      <c r="C68" s="7" t="s">
        <v>891</v>
      </c>
      <c r="D68" s="7">
        <v>0</v>
      </c>
      <c r="E68" s="7">
        <v>43</v>
      </c>
      <c r="F68" s="121">
        <f t="shared" ref="F68:F131" si="3">D68/E68</f>
        <v>0</v>
      </c>
      <c r="G68" s="7">
        <f t="shared" si="2"/>
        <v>1</v>
      </c>
      <c r="H68" s="7"/>
    </row>
    <row r="69" s="116" customFormat="1" spans="1:8">
      <c r="A69" s="6"/>
      <c r="B69" s="6">
        <v>28</v>
      </c>
      <c r="C69" s="7" t="s">
        <v>892</v>
      </c>
      <c r="D69" s="7">
        <v>0</v>
      </c>
      <c r="E69" s="7">
        <v>42</v>
      </c>
      <c r="F69" s="121">
        <f t="shared" si="3"/>
        <v>0</v>
      </c>
      <c r="G69" s="7">
        <f t="shared" si="2"/>
        <v>1</v>
      </c>
      <c r="H69" s="7"/>
    </row>
    <row r="70" s="116" customFormat="1" spans="1:8">
      <c r="A70" s="6"/>
      <c r="B70" s="6">
        <v>29</v>
      </c>
      <c r="C70" s="7" t="s">
        <v>893</v>
      </c>
      <c r="D70" s="7">
        <v>0</v>
      </c>
      <c r="E70" s="7">
        <v>42</v>
      </c>
      <c r="F70" s="121">
        <f t="shared" si="3"/>
        <v>0</v>
      </c>
      <c r="G70" s="7">
        <f t="shared" si="2"/>
        <v>1</v>
      </c>
      <c r="H70" s="7"/>
    </row>
    <row r="71" s="116" customFormat="1" spans="1:8">
      <c r="A71" s="6"/>
      <c r="B71" s="6">
        <v>30</v>
      </c>
      <c r="C71" s="7" t="s">
        <v>894</v>
      </c>
      <c r="D71" s="7">
        <v>0</v>
      </c>
      <c r="E71" s="7">
        <v>41</v>
      </c>
      <c r="F71" s="121">
        <f t="shared" si="3"/>
        <v>0</v>
      </c>
      <c r="G71" s="7">
        <f t="shared" si="2"/>
        <v>1</v>
      </c>
      <c r="H71" s="7"/>
    </row>
    <row r="72" s="116" customFormat="1" spans="1:8">
      <c r="A72" s="6"/>
      <c r="B72" s="6">
        <v>31</v>
      </c>
      <c r="C72" s="7" t="s">
        <v>895</v>
      </c>
      <c r="D72" s="7">
        <v>0</v>
      </c>
      <c r="E72" s="7">
        <v>50</v>
      </c>
      <c r="F72" s="121">
        <f t="shared" si="3"/>
        <v>0</v>
      </c>
      <c r="G72" s="7">
        <f t="shared" si="2"/>
        <v>1</v>
      </c>
      <c r="H72" s="7"/>
    </row>
    <row r="73" s="116" customFormat="1" spans="1:8">
      <c r="A73" s="6"/>
      <c r="B73" s="6">
        <v>32</v>
      </c>
      <c r="C73" s="7" t="s">
        <v>896</v>
      </c>
      <c r="D73" s="7">
        <v>0</v>
      </c>
      <c r="E73" s="7">
        <v>41</v>
      </c>
      <c r="F73" s="121">
        <f t="shared" si="3"/>
        <v>0</v>
      </c>
      <c r="G73" s="7">
        <f t="shared" si="2"/>
        <v>1</v>
      </c>
      <c r="H73" s="7"/>
    </row>
    <row r="74" s="116" customFormat="1" spans="1:8">
      <c r="A74" s="6"/>
      <c r="B74" s="6">
        <v>33</v>
      </c>
      <c r="C74" s="7" t="s">
        <v>898</v>
      </c>
      <c r="D74" s="7">
        <v>0</v>
      </c>
      <c r="E74" s="7">
        <v>42</v>
      </c>
      <c r="F74" s="121">
        <f t="shared" si="3"/>
        <v>0</v>
      </c>
      <c r="G74" s="7">
        <f t="shared" si="2"/>
        <v>1</v>
      </c>
      <c r="H74" s="7"/>
    </row>
    <row r="75" s="116" customFormat="1" spans="1:8">
      <c r="A75" s="6"/>
      <c r="B75" s="6">
        <v>34</v>
      </c>
      <c r="C75" s="7" t="s">
        <v>900</v>
      </c>
      <c r="D75" s="7">
        <v>0</v>
      </c>
      <c r="E75" s="7">
        <v>42</v>
      </c>
      <c r="F75" s="121">
        <f t="shared" si="3"/>
        <v>0</v>
      </c>
      <c r="G75" s="7">
        <f t="shared" si="2"/>
        <v>1</v>
      </c>
      <c r="H75" s="7"/>
    </row>
    <row r="76" s="116" customFormat="1" spans="1:8">
      <c r="A76" s="6"/>
      <c r="B76" s="6">
        <v>35</v>
      </c>
      <c r="C76" s="7" t="s">
        <v>901</v>
      </c>
      <c r="D76" s="7">
        <v>0</v>
      </c>
      <c r="E76" s="7">
        <v>39</v>
      </c>
      <c r="F76" s="121">
        <f t="shared" si="3"/>
        <v>0</v>
      </c>
      <c r="G76" s="7">
        <f t="shared" si="2"/>
        <v>1</v>
      </c>
      <c r="H76" s="7"/>
    </row>
    <row r="77" s="116" customFormat="1" spans="1:8">
      <c r="A77" s="6"/>
      <c r="B77" s="6">
        <v>36</v>
      </c>
      <c r="C77" s="7" t="s">
        <v>902</v>
      </c>
      <c r="D77" s="7">
        <v>0</v>
      </c>
      <c r="E77" s="7">
        <v>44</v>
      </c>
      <c r="F77" s="121">
        <f t="shared" si="3"/>
        <v>0</v>
      </c>
      <c r="G77" s="7">
        <f t="shared" si="2"/>
        <v>1</v>
      </c>
      <c r="H77" s="7"/>
    </row>
    <row r="78" s="116" customFormat="1" spans="1:8">
      <c r="A78" s="6"/>
      <c r="B78" s="6">
        <v>37</v>
      </c>
      <c r="C78" s="7" t="s">
        <v>903</v>
      </c>
      <c r="D78" s="7">
        <v>0</v>
      </c>
      <c r="E78" s="7">
        <v>44</v>
      </c>
      <c r="F78" s="121">
        <f t="shared" si="3"/>
        <v>0</v>
      </c>
      <c r="G78" s="7">
        <f t="shared" si="2"/>
        <v>1</v>
      </c>
      <c r="H78" s="7"/>
    </row>
    <row r="79" s="116" customFormat="1" spans="1:8">
      <c r="A79" s="6"/>
      <c r="B79" s="6">
        <v>38</v>
      </c>
      <c r="C79" s="7" t="s">
        <v>904</v>
      </c>
      <c r="D79" s="7">
        <v>0</v>
      </c>
      <c r="E79" s="7">
        <v>44</v>
      </c>
      <c r="F79" s="121">
        <f t="shared" si="3"/>
        <v>0</v>
      </c>
      <c r="G79" s="7">
        <f t="shared" si="2"/>
        <v>1</v>
      </c>
      <c r="H79" s="7"/>
    </row>
    <row r="80" s="116" customFormat="1" spans="1:8">
      <c r="A80" s="6"/>
      <c r="B80" s="6">
        <v>39</v>
      </c>
      <c r="C80" s="7" t="s">
        <v>905</v>
      </c>
      <c r="D80" s="7">
        <v>0</v>
      </c>
      <c r="E80" s="7">
        <v>46</v>
      </c>
      <c r="F80" s="121">
        <f t="shared" si="3"/>
        <v>0</v>
      </c>
      <c r="G80" s="7">
        <f t="shared" si="2"/>
        <v>1</v>
      </c>
      <c r="H80" s="7"/>
    </row>
    <row r="81" s="116" customFormat="1" spans="1:8">
      <c r="A81" s="6"/>
      <c r="B81" s="6">
        <v>40</v>
      </c>
      <c r="C81" s="7" t="s">
        <v>906</v>
      </c>
      <c r="D81" s="7">
        <v>0</v>
      </c>
      <c r="E81" s="7">
        <v>43</v>
      </c>
      <c r="F81" s="121">
        <f t="shared" si="3"/>
        <v>0</v>
      </c>
      <c r="G81" s="7">
        <f t="shared" si="2"/>
        <v>1</v>
      </c>
      <c r="H81" s="7"/>
    </row>
    <row r="82" s="116" customFormat="1" spans="1:8">
      <c r="A82" s="6"/>
      <c r="B82" s="6">
        <v>41</v>
      </c>
      <c r="C82" s="7" t="s">
        <v>907</v>
      </c>
      <c r="D82" s="7">
        <v>0</v>
      </c>
      <c r="E82" s="7">
        <v>43</v>
      </c>
      <c r="F82" s="121">
        <f t="shared" si="3"/>
        <v>0</v>
      </c>
      <c r="G82" s="7">
        <f t="shared" si="2"/>
        <v>1</v>
      </c>
      <c r="H82" s="7"/>
    </row>
    <row r="83" s="116" customFormat="1" spans="1:8">
      <c r="A83" s="5" t="s">
        <v>1017</v>
      </c>
      <c r="B83" s="6">
        <v>1</v>
      </c>
      <c r="C83" s="79" t="s">
        <v>908</v>
      </c>
      <c r="D83" s="122">
        <v>0</v>
      </c>
      <c r="E83" s="123">
        <v>35</v>
      </c>
      <c r="F83" s="121">
        <f t="shared" si="3"/>
        <v>0</v>
      </c>
      <c r="G83" s="7">
        <f>RANK(F83,$F$83:$F$110,1)</f>
        <v>1</v>
      </c>
      <c r="H83" s="123"/>
    </row>
    <row r="84" s="116" customFormat="1" spans="1:8">
      <c r="A84" s="8"/>
      <c r="B84" s="6">
        <v>2</v>
      </c>
      <c r="C84" s="79" t="s">
        <v>162</v>
      </c>
      <c r="D84" s="122">
        <v>0</v>
      </c>
      <c r="E84" s="123">
        <v>35</v>
      </c>
      <c r="F84" s="121">
        <f t="shared" si="3"/>
        <v>0</v>
      </c>
      <c r="G84" s="7">
        <f t="shared" ref="G84:G110" si="4">RANK(F84,$F$83:$F$110,1)</f>
        <v>1</v>
      </c>
      <c r="H84" s="123"/>
    </row>
    <row r="85" s="116" customFormat="1" spans="1:8">
      <c r="A85" s="8"/>
      <c r="B85" s="6">
        <v>3</v>
      </c>
      <c r="C85" s="79" t="s">
        <v>156</v>
      </c>
      <c r="D85" s="122">
        <v>0</v>
      </c>
      <c r="E85" s="123">
        <v>45</v>
      </c>
      <c r="F85" s="121">
        <f t="shared" si="3"/>
        <v>0</v>
      </c>
      <c r="G85" s="7">
        <f t="shared" si="4"/>
        <v>1</v>
      </c>
      <c r="H85" s="123"/>
    </row>
    <row r="86" s="116" customFormat="1" spans="1:8">
      <c r="A86" s="8"/>
      <c r="B86" s="6">
        <v>4</v>
      </c>
      <c r="C86" s="79" t="s">
        <v>151</v>
      </c>
      <c r="D86" s="122">
        <v>0</v>
      </c>
      <c r="E86" s="123">
        <v>45</v>
      </c>
      <c r="F86" s="121">
        <f t="shared" si="3"/>
        <v>0</v>
      </c>
      <c r="G86" s="7">
        <f t="shared" si="4"/>
        <v>1</v>
      </c>
      <c r="H86" s="123"/>
    </row>
    <row r="87" s="116" customFormat="1" spans="1:8">
      <c r="A87" s="8"/>
      <c r="B87" s="6">
        <v>5</v>
      </c>
      <c r="C87" s="79" t="s">
        <v>122</v>
      </c>
      <c r="D87" s="122">
        <v>0</v>
      </c>
      <c r="E87" s="123">
        <v>40</v>
      </c>
      <c r="F87" s="121">
        <f t="shared" si="3"/>
        <v>0</v>
      </c>
      <c r="G87" s="7">
        <f t="shared" si="4"/>
        <v>1</v>
      </c>
      <c r="H87" s="123"/>
    </row>
    <row r="88" s="116" customFormat="1" spans="1:8">
      <c r="A88" s="8"/>
      <c r="B88" s="6">
        <v>6</v>
      </c>
      <c r="C88" s="79" t="s">
        <v>133</v>
      </c>
      <c r="D88" s="122">
        <v>0</v>
      </c>
      <c r="E88" s="123">
        <v>45</v>
      </c>
      <c r="F88" s="121">
        <f t="shared" si="3"/>
        <v>0</v>
      </c>
      <c r="G88" s="7">
        <f t="shared" si="4"/>
        <v>1</v>
      </c>
      <c r="H88" s="123"/>
    </row>
    <row r="89" s="116" customFormat="1" spans="1:8">
      <c r="A89" s="8"/>
      <c r="B89" s="6">
        <v>7</v>
      </c>
      <c r="C89" s="79" t="s">
        <v>909</v>
      </c>
      <c r="D89" s="122">
        <v>0</v>
      </c>
      <c r="E89" s="123">
        <v>45</v>
      </c>
      <c r="F89" s="121">
        <f t="shared" si="3"/>
        <v>0</v>
      </c>
      <c r="G89" s="7">
        <f t="shared" si="4"/>
        <v>1</v>
      </c>
      <c r="H89" s="123"/>
    </row>
    <row r="90" s="116" customFormat="1" spans="1:8">
      <c r="A90" s="8"/>
      <c r="B90" s="6">
        <v>8</v>
      </c>
      <c r="C90" s="79" t="s">
        <v>910</v>
      </c>
      <c r="D90" s="122">
        <v>0</v>
      </c>
      <c r="E90" s="123">
        <v>45</v>
      </c>
      <c r="F90" s="121">
        <f t="shared" si="3"/>
        <v>0</v>
      </c>
      <c r="G90" s="7">
        <f t="shared" si="4"/>
        <v>1</v>
      </c>
      <c r="H90" s="123"/>
    </row>
    <row r="91" s="116" customFormat="1" spans="1:8">
      <c r="A91" s="8"/>
      <c r="B91" s="6">
        <v>9</v>
      </c>
      <c r="C91" s="79" t="s">
        <v>213</v>
      </c>
      <c r="D91" s="122">
        <v>0</v>
      </c>
      <c r="E91" s="123">
        <v>35</v>
      </c>
      <c r="F91" s="121">
        <f t="shared" si="3"/>
        <v>0</v>
      </c>
      <c r="G91" s="7">
        <f t="shared" si="4"/>
        <v>1</v>
      </c>
      <c r="H91" s="123"/>
    </row>
    <row r="92" s="116" customFormat="1" spans="1:8">
      <c r="A92" s="8"/>
      <c r="B92" s="6">
        <v>10</v>
      </c>
      <c r="C92" s="79" t="s">
        <v>204</v>
      </c>
      <c r="D92" s="122">
        <v>0</v>
      </c>
      <c r="E92" s="123">
        <v>35</v>
      </c>
      <c r="F92" s="121">
        <f t="shared" si="3"/>
        <v>0</v>
      </c>
      <c r="G92" s="7">
        <f t="shared" si="4"/>
        <v>1</v>
      </c>
      <c r="H92" s="123"/>
    </row>
    <row r="93" s="116" customFormat="1" spans="1:8">
      <c r="A93" s="8"/>
      <c r="B93" s="6">
        <v>11</v>
      </c>
      <c r="C93" s="79" t="s">
        <v>192</v>
      </c>
      <c r="D93" s="122">
        <v>0</v>
      </c>
      <c r="E93" s="123">
        <v>45</v>
      </c>
      <c r="F93" s="121">
        <f t="shared" si="3"/>
        <v>0</v>
      </c>
      <c r="G93" s="7">
        <f t="shared" si="4"/>
        <v>1</v>
      </c>
      <c r="H93" s="7"/>
    </row>
    <row r="94" s="116" customFormat="1" spans="1:8">
      <c r="A94" s="8"/>
      <c r="B94" s="6">
        <v>12</v>
      </c>
      <c r="C94" s="79" t="s">
        <v>911</v>
      </c>
      <c r="D94" s="122">
        <v>0</v>
      </c>
      <c r="E94" s="123">
        <v>40</v>
      </c>
      <c r="F94" s="121">
        <f t="shared" si="3"/>
        <v>0</v>
      </c>
      <c r="G94" s="7">
        <f t="shared" si="4"/>
        <v>1</v>
      </c>
      <c r="H94" s="7"/>
    </row>
    <row r="95" s="116" customFormat="1" spans="1:8">
      <c r="A95" s="8"/>
      <c r="B95" s="6">
        <v>13</v>
      </c>
      <c r="C95" s="79" t="s">
        <v>183</v>
      </c>
      <c r="D95" s="122">
        <v>0</v>
      </c>
      <c r="E95" s="123">
        <v>50</v>
      </c>
      <c r="F95" s="121">
        <f t="shared" si="3"/>
        <v>0</v>
      </c>
      <c r="G95" s="7">
        <f t="shared" si="4"/>
        <v>1</v>
      </c>
      <c r="H95" s="7"/>
    </row>
    <row r="96" s="116" customFormat="1" spans="1:8">
      <c r="A96" s="8"/>
      <c r="B96" s="6">
        <v>14</v>
      </c>
      <c r="C96" s="79" t="s">
        <v>180</v>
      </c>
      <c r="D96" s="124">
        <v>2</v>
      </c>
      <c r="E96" s="123">
        <v>45</v>
      </c>
      <c r="F96" s="121">
        <f t="shared" si="3"/>
        <v>0.0444444444444444</v>
      </c>
      <c r="G96" s="7">
        <f t="shared" si="4"/>
        <v>28</v>
      </c>
      <c r="H96" s="7"/>
    </row>
    <row r="97" s="116" customFormat="1" spans="1:8">
      <c r="A97" s="8"/>
      <c r="B97" s="6">
        <v>15</v>
      </c>
      <c r="C97" s="79" t="s">
        <v>912</v>
      </c>
      <c r="D97" s="125">
        <v>0</v>
      </c>
      <c r="E97" s="123">
        <v>45</v>
      </c>
      <c r="F97" s="121">
        <f t="shared" si="3"/>
        <v>0</v>
      </c>
      <c r="G97" s="7">
        <f t="shared" si="4"/>
        <v>1</v>
      </c>
      <c r="H97" s="7"/>
    </row>
    <row r="98" s="116" customFormat="1" spans="1:8">
      <c r="A98" s="8"/>
      <c r="B98" s="6">
        <v>16</v>
      </c>
      <c r="C98" s="79" t="s">
        <v>177</v>
      </c>
      <c r="D98" s="125">
        <v>0</v>
      </c>
      <c r="E98" s="123">
        <v>45</v>
      </c>
      <c r="F98" s="121">
        <f t="shared" si="3"/>
        <v>0</v>
      </c>
      <c r="G98" s="7">
        <f t="shared" si="4"/>
        <v>1</v>
      </c>
      <c r="H98" s="7"/>
    </row>
    <row r="99" s="116" customFormat="1" spans="1:8">
      <c r="A99" s="8"/>
      <c r="B99" s="6">
        <v>17</v>
      </c>
      <c r="C99" s="79" t="s">
        <v>171</v>
      </c>
      <c r="D99" s="125">
        <v>0</v>
      </c>
      <c r="E99" s="123">
        <v>45</v>
      </c>
      <c r="F99" s="121">
        <f t="shared" si="3"/>
        <v>0</v>
      </c>
      <c r="G99" s="7">
        <f t="shared" si="4"/>
        <v>1</v>
      </c>
      <c r="H99" s="7"/>
    </row>
    <row r="100" s="116" customFormat="1" spans="1:8">
      <c r="A100" s="8"/>
      <c r="B100" s="6">
        <v>18</v>
      </c>
      <c r="C100" s="79" t="s">
        <v>218</v>
      </c>
      <c r="D100" s="125">
        <v>0</v>
      </c>
      <c r="E100" s="123">
        <v>35</v>
      </c>
      <c r="F100" s="121">
        <f t="shared" si="3"/>
        <v>0</v>
      </c>
      <c r="G100" s="7">
        <f t="shared" si="4"/>
        <v>1</v>
      </c>
      <c r="H100" s="7"/>
    </row>
    <row r="101" s="116" customFormat="1" spans="1:8">
      <c r="A101" s="8"/>
      <c r="B101" s="6">
        <v>19</v>
      </c>
      <c r="C101" s="79" t="s">
        <v>242</v>
      </c>
      <c r="D101" s="126">
        <v>0</v>
      </c>
      <c r="E101" s="123">
        <v>51</v>
      </c>
      <c r="F101" s="121">
        <f t="shared" si="3"/>
        <v>0</v>
      </c>
      <c r="G101" s="7">
        <f t="shared" si="4"/>
        <v>1</v>
      </c>
      <c r="H101" s="7"/>
    </row>
    <row r="102" s="116" customFormat="1" spans="1:8">
      <c r="A102" s="8"/>
      <c r="B102" s="6">
        <v>20</v>
      </c>
      <c r="C102" s="123" t="s">
        <v>268</v>
      </c>
      <c r="D102" s="125">
        <v>0</v>
      </c>
      <c r="E102" s="123">
        <v>35</v>
      </c>
      <c r="F102" s="121">
        <f t="shared" si="3"/>
        <v>0</v>
      </c>
      <c r="G102" s="7">
        <f t="shared" si="4"/>
        <v>1</v>
      </c>
      <c r="H102" s="7"/>
    </row>
    <row r="103" s="116" customFormat="1" spans="1:8">
      <c r="A103" s="8"/>
      <c r="B103" s="6">
        <v>21</v>
      </c>
      <c r="C103" s="79" t="s">
        <v>913</v>
      </c>
      <c r="D103" s="127">
        <v>0</v>
      </c>
      <c r="E103" s="123">
        <v>32</v>
      </c>
      <c r="F103" s="121">
        <f t="shared" si="3"/>
        <v>0</v>
      </c>
      <c r="G103" s="7">
        <f t="shared" si="4"/>
        <v>1</v>
      </c>
      <c r="H103" s="7"/>
    </row>
    <row r="104" s="116" customFormat="1" spans="1:8">
      <c r="A104" s="8"/>
      <c r="B104" s="6">
        <v>22</v>
      </c>
      <c r="C104" s="79" t="s">
        <v>914</v>
      </c>
      <c r="D104" s="125">
        <v>0</v>
      </c>
      <c r="E104" s="123">
        <v>32</v>
      </c>
      <c r="F104" s="121">
        <f t="shared" si="3"/>
        <v>0</v>
      </c>
      <c r="G104" s="7">
        <f t="shared" si="4"/>
        <v>1</v>
      </c>
      <c r="H104" s="7"/>
    </row>
    <row r="105" s="116" customFormat="1" spans="1:8">
      <c r="A105" s="8"/>
      <c r="B105" s="6">
        <v>23</v>
      </c>
      <c r="C105" s="79" t="s">
        <v>915</v>
      </c>
      <c r="D105" s="125">
        <v>0</v>
      </c>
      <c r="E105" s="123">
        <v>29</v>
      </c>
      <c r="F105" s="121">
        <f t="shared" si="3"/>
        <v>0</v>
      </c>
      <c r="G105" s="7">
        <f t="shared" si="4"/>
        <v>1</v>
      </c>
      <c r="H105" s="7"/>
    </row>
    <row r="106" s="116" customFormat="1" spans="1:8">
      <c r="A106" s="8"/>
      <c r="B106" s="6">
        <v>24</v>
      </c>
      <c r="C106" s="79" t="s">
        <v>252</v>
      </c>
      <c r="D106" s="125">
        <v>0</v>
      </c>
      <c r="E106" s="123">
        <v>41</v>
      </c>
      <c r="F106" s="121">
        <f t="shared" si="3"/>
        <v>0</v>
      </c>
      <c r="G106" s="7">
        <f t="shared" si="4"/>
        <v>1</v>
      </c>
      <c r="H106" s="7"/>
    </row>
    <row r="107" s="116" customFormat="1" spans="1:8">
      <c r="A107" s="8"/>
      <c r="B107" s="6">
        <v>25</v>
      </c>
      <c r="C107" s="79" t="s">
        <v>263</v>
      </c>
      <c r="D107" s="125">
        <v>0</v>
      </c>
      <c r="E107" s="123">
        <v>41</v>
      </c>
      <c r="F107" s="121">
        <f t="shared" si="3"/>
        <v>0</v>
      </c>
      <c r="G107" s="7">
        <f t="shared" si="4"/>
        <v>1</v>
      </c>
      <c r="H107" s="7"/>
    </row>
    <row r="108" s="116" customFormat="1" spans="1:8">
      <c r="A108" s="8"/>
      <c r="B108" s="6">
        <v>26</v>
      </c>
      <c r="C108" s="79" t="s">
        <v>916</v>
      </c>
      <c r="D108" s="125">
        <v>0</v>
      </c>
      <c r="E108" s="123">
        <v>43</v>
      </c>
      <c r="F108" s="121">
        <f t="shared" si="3"/>
        <v>0</v>
      </c>
      <c r="G108" s="7">
        <f t="shared" si="4"/>
        <v>1</v>
      </c>
      <c r="H108" s="7"/>
    </row>
    <row r="109" s="116" customFormat="1" spans="1:8">
      <c r="A109" s="8"/>
      <c r="B109" s="6">
        <v>27</v>
      </c>
      <c r="C109" s="79" t="s">
        <v>260</v>
      </c>
      <c r="D109" s="125">
        <v>0</v>
      </c>
      <c r="E109" s="123">
        <v>40</v>
      </c>
      <c r="F109" s="121">
        <f t="shared" si="3"/>
        <v>0</v>
      </c>
      <c r="G109" s="7">
        <f t="shared" si="4"/>
        <v>1</v>
      </c>
      <c r="H109" s="7"/>
    </row>
    <row r="110" s="116" customFormat="1" spans="1:8">
      <c r="A110" s="9"/>
      <c r="B110" s="6">
        <v>28</v>
      </c>
      <c r="C110" s="79" t="s">
        <v>917</v>
      </c>
      <c r="D110" s="125">
        <v>0</v>
      </c>
      <c r="E110" s="123">
        <v>45</v>
      </c>
      <c r="F110" s="121">
        <f t="shared" si="3"/>
        <v>0</v>
      </c>
      <c r="G110" s="7">
        <f t="shared" si="4"/>
        <v>1</v>
      </c>
      <c r="H110" s="7"/>
    </row>
    <row r="111" s="116" customFormat="1" spans="1:8">
      <c r="A111" s="6" t="s">
        <v>5</v>
      </c>
      <c r="B111" s="6">
        <v>1</v>
      </c>
      <c r="C111" s="7" t="s">
        <v>918</v>
      </c>
      <c r="D111" s="7">
        <v>0</v>
      </c>
      <c r="E111" s="7">
        <v>28</v>
      </c>
      <c r="F111" s="121">
        <f t="shared" si="3"/>
        <v>0</v>
      </c>
      <c r="G111" s="7">
        <f>RANK(F111,$F$111:$F$151,1)</f>
        <v>1</v>
      </c>
      <c r="H111" s="7"/>
    </row>
    <row r="112" s="116" customFormat="1" spans="1:8">
      <c r="A112" s="6"/>
      <c r="B112" s="6">
        <f>B111+1</f>
        <v>2</v>
      </c>
      <c r="C112" s="7" t="s">
        <v>919</v>
      </c>
      <c r="D112" s="7">
        <v>0</v>
      </c>
      <c r="E112" s="106">
        <v>31</v>
      </c>
      <c r="F112" s="121">
        <f t="shared" si="3"/>
        <v>0</v>
      </c>
      <c r="G112" s="7">
        <f t="shared" ref="G112:G151" si="5">RANK(F112,$F$111:$F$151,1)</f>
        <v>1</v>
      </c>
      <c r="H112" s="7"/>
    </row>
    <row r="113" s="116" customFormat="1" spans="1:8">
      <c r="A113" s="6"/>
      <c r="B113" s="6">
        <f t="shared" ref="B113:B152" si="6">B112+1</f>
        <v>3</v>
      </c>
      <c r="C113" s="7" t="s">
        <v>920</v>
      </c>
      <c r="D113" s="7">
        <v>0</v>
      </c>
      <c r="E113" s="106">
        <v>36</v>
      </c>
      <c r="F113" s="121">
        <f t="shared" si="3"/>
        <v>0</v>
      </c>
      <c r="G113" s="7">
        <f t="shared" si="5"/>
        <v>1</v>
      </c>
      <c r="H113" s="7"/>
    </row>
    <row r="114" s="116" customFormat="1" spans="1:8">
      <c r="A114" s="6"/>
      <c r="B114" s="6">
        <f t="shared" si="6"/>
        <v>4</v>
      </c>
      <c r="C114" s="7" t="s">
        <v>921</v>
      </c>
      <c r="D114" s="7">
        <v>0</v>
      </c>
      <c r="E114" s="106">
        <v>35</v>
      </c>
      <c r="F114" s="121">
        <f t="shared" si="3"/>
        <v>0</v>
      </c>
      <c r="G114" s="7">
        <f t="shared" si="5"/>
        <v>1</v>
      </c>
      <c r="H114" s="7"/>
    </row>
    <row r="115" s="116" customFormat="1" spans="1:8">
      <c r="A115" s="6"/>
      <c r="B115" s="6">
        <f t="shared" si="6"/>
        <v>5</v>
      </c>
      <c r="C115" s="7" t="s">
        <v>922</v>
      </c>
      <c r="D115" s="7">
        <v>0</v>
      </c>
      <c r="E115" s="106">
        <v>37</v>
      </c>
      <c r="F115" s="121">
        <f t="shared" si="3"/>
        <v>0</v>
      </c>
      <c r="G115" s="7">
        <f t="shared" si="5"/>
        <v>1</v>
      </c>
      <c r="H115" s="7"/>
    </row>
    <row r="116" s="116" customFormat="1" spans="1:8">
      <c r="A116" s="6"/>
      <c r="B116" s="6">
        <f t="shared" si="6"/>
        <v>6</v>
      </c>
      <c r="C116" s="7" t="s">
        <v>923</v>
      </c>
      <c r="D116" s="7">
        <v>0</v>
      </c>
      <c r="E116" s="7">
        <v>36</v>
      </c>
      <c r="F116" s="121">
        <f t="shared" si="3"/>
        <v>0</v>
      </c>
      <c r="G116" s="7">
        <f t="shared" si="5"/>
        <v>1</v>
      </c>
      <c r="H116" s="7"/>
    </row>
    <row r="117" s="116" customFormat="1" spans="1:8">
      <c r="A117" s="6"/>
      <c r="B117" s="6">
        <f t="shared" si="6"/>
        <v>7</v>
      </c>
      <c r="C117" s="7" t="s">
        <v>924</v>
      </c>
      <c r="D117" s="7">
        <v>0</v>
      </c>
      <c r="E117" s="7">
        <v>29</v>
      </c>
      <c r="F117" s="121">
        <f t="shared" si="3"/>
        <v>0</v>
      </c>
      <c r="G117" s="7">
        <f t="shared" si="5"/>
        <v>1</v>
      </c>
      <c r="H117" s="7"/>
    </row>
    <row r="118" s="116" customFormat="1" spans="1:8">
      <c r="A118" s="6"/>
      <c r="B118" s="6">
        <f t="shared" si="6"/>
        <v>8</v>
      </c>
      <c r="C118" s="7" t="s">
        <v>925</v>
      </c>
      <c r="D118" s="7">
        <v>0</v>
      </c>
      <c r="E118" s="7">
        <v>35</v>
      </c>
      <c r="F118" s="121">
        <f t="shared" si="3"/>
        <v>0</v>
      </c>
      <c r="G118" s="7">
        <f t="shared" si="5"/>
        <v>1</v>
      </c>
      <c r="H118" s="7"/>
    </row>
    <row r="119" s="116" customFormat="1" spans="1:8">
      <c r="A119" s="6"/>
      <c r="B119" s="6">
        <f t="shared" si="6"/>
        <v>9</v>
      </c>
      <c r="C119" s="7" t="s">
        <v>926</v>
      </c>
      <c r="D119" s="7">
        <v>0</v>
      </c>
      <c r="E119" s="7">
        <v>10</v>
      </c>
      <c r="F119" s="121">
        <f t="shared" si="3"/>
        <v>0</v>
      </c>
      <c r="G119" s="7">
        <f t="shared" si="5"/>
        <v>1</v>
      </c>
      <c r="H119" s="7"/>
    </row>
    <row r="120" s="116" customFormat="1" spans="1:8">
      <c r="A120" s="6"/>
      <c r="B120" s="6">
        <f t="shared" si="6"/>
        <v>10</v>
      </c>
      <c r="C120" s="7" t="s">
        <v>927</v>
      </c>
      <c r="D120" s="7">
        <v>0</v>
      </c>
      <c r="E120" s="7">
        <v>10</v>
      </c>
      <c r="F120" s="121">
        <f t="shared" si="3"/>
        <v>0</v>
      </c>
      <c r="G120" s="7">
        <f t="shared" si="5"/>
        <v>1</v>
      </c>
      <c r="H120" s="7"/>
    </row>
    <row r="121" s="116" customFormat="1" spans="1:8">
      <c r="A121" s="6"/>
      <c r="B121" s="6">
        <f t="shared" si="6"/>
        <v>11</v>
      </c>
      <c r="C121" s="7" t="s">
        <v>928</v>
      </c>
      <c r="D121" s="7">
        <v>0</v>
      </c>
      <c r="E121" s="7">
        <v>9</v>
      </c>
      <c r="F121" s="121">
        <f t="shared" si="3"/>
        <v>0</v>
      </c>
      <c r="G121" s="7">
        <f t="shared" si="5"/>
        <v>1</v>
      </c>
      <c r="H121" s="7"/>
    </row>
    <row r="122" s="116" customFormat="1" spans="1:8">
      <c r="A122" s="6"/>
      <c r="B122" s="6">
        <f t="shared" si="6"/>
        <v>12</v>
      </c>
      <c r="C122" s="7" t="s">
        <v>929</v>
      </c>
      <c r="D122" s="7">
        <v>0</v>
      </c>
      <c r="E122" s="7">
        <v>41</v>
      </c>
      <c r="F122" s="121">
        <f t="shared" si="3"/>
        <v>0</v>
      </c>
      <c r="G122" s="7">
        <f t="shared" si="5"/>
        <v>1</v>
      </c>
      <c r="H122" s="7"/>
    </row>
    <row r="123" s="116" customFormat="1" spans="1:8">
      <c r="A123" s="6"/>
      <c r="B123" s="6">
        <f t="shared" si="6"/>
        <v>13</v>
      </c>
      <c r="C123" s="7" t="s">
        <v>930</v>
      </c>
      <c r="D123" s="7">
        <v>0</v>
      </c>
      <c r="E123" s="7">
        <v>38</v>
      </c>
      <c r="F123" s="121">
        <f t="shared" si="3"/>
        <v>0</v>
      </c>
      <c r="G123" s="7">
        <f t="shared" si="5"/>
        <v>1</v>
      </c>
      <c r="H123" s="7"/>
    </row>
    <row r="124" s="116" customFormat="1" spans="1:8">
      <c r="A124" s="6"/>
      <c r="B124" s="6">
        <f t="shared" si="6"/>
        <v>14</v>
      </c>
      <c r="C124" s="7" t="s">
        <v>931</v>
      </c>
      <c r="D124" s="7">
        <v>0</v>
      </c>
      <c r="E124" s="7">
        <v>29</v>
      </c>
      <c r="F124" s="121">
        <f t="shared" si="3"/>
        <v>0</v>
      </c>
      <c r="G124" s="7">
        <f t="shared" si="5"/>
        <v>1</v>
      </c>
      <c r="H124" s="7"/>
    </row>
    <row r="125" s="116" customFormat="1" spans="1:8">
      <c r="A125" s="6"/>
      <c r="B125" s="6">
        <f t="shared" si="6"/>
        <v>15</v>
      </c>
      <c r="C125" s="7" t="s">
        <v>932</v>
      </c>
      <c r="D125" s="7">
        <v>0</v>
      </c>
      <c r="E125" s="7">
        <v>37</v>
      </c>
      <c r="F125" s="121">
        <f t="shared" si="3"/>
        <v>0</v>
      </c>
      <c r="G125" s="7">
        <f t="shared" si="5"/>
        <v>1</v>
      </c>
      <c r="H125" s="7"/>
    </row>
    <row r="126" s="116" customFormat="1" spans="1:8">
      <c r="A126" s="6"/>
      <c r="B126" s="6">
        <f t="shared" si="6"/>
        <v>16</v>
      </c>
      <c r="C126" s="7" t="s">
        <v>933</v>
      </c>
      <c r="D126" s="7">
        <v>0</v>
      </c>
      <c r="E126" s="7">
        <v>36</v>
      </c>
      <c r="F126" s="121">
        <f t="shared" si="3"/>
        <v>0</v>
      </c>
      <c r="G126" s="7">
        <f t="shared" si="5"/>
        <v>1</v>
      </c>
      <c r="H126" s="7"/>
    </row>
    <row r="127" s="116" customFormat="1" spans="1:8">
      <c r="A127" s="6"/>
      <c r="B127" s="6">
        <f t="shared" si="6"/>
        <v>17</v>
      </c>
      <c r="C127" s="7" t="s">
        <v>934</v>
      </c>
      <c r="D127" s="7">
        <v>0</v>
      </c>
      <c r="E127" s="7">
        <v>29</v>
      </c>
      <c r="F127" s="121">
        <f t="shared" si="3"/>
        <v>0</v>
      </c>
      <c r="G127" s="7">
        <f t="shared" si="5"/>
        <v>1</v>
      </c>
      <c r="H127" s="7"/>
    </row>
    <row r="128" s="116" customFormat="1" spans="1:8">
      <c r="A128" s="6"/>
      <c r="B128" s="6">
        <f t="shared" si="6"/>
        <v>18</v>
      </c>
      <c r="C128" s="7" t="s">
        <v>935</v>
      </c>
      <c r="D128" s="7">
        <v>0</v>
      </c>
      <c r="E128" s="7">
        <v>34</v>
      </c>
      <c r="F128" s="121">
        <f t="shared" si="3"/>
        <v>0</v>
      </c>
      <c r="G128" s="7">
        <f t="shared" si="5"/>
        <v>1</v>
      </c>
      <c r="H128" s="7"/>
    </row>
    <row r="129" s="116" customFormat="1" spans="1:8">
      <c r="A129" s="6"/>
      <c r="B129" s="6">
        <f t="shared" si="6"/>
        <v>19</v>
      </c>
      <c r="C129" s="7" t="s">
        <v>936</v>
      </c>
      <c r="D129" s="7">
        <v>0</v>
      </c>
      <c r="E129" s="7">
        <v>42</v>
      </c>
      <c r="F129" s="121">
        <f t="shared" si="3"/>
        <v>0</v>
      </c>
      <c r="G129" s="7">
        <f t="shared" si="5"/>
        <v>1</v>
      </c>
      <c r="H129" s="7"/>
    </row>
    <row r="130" s="116" customFormat="1" spans="1:8">
      <c r="A130" s="6"/>
      <c r="B130" s="6">
        <f t="shared" si="6"/>
        <v>20</v>
      </c>
      <c r="C130" s="7" t="s">
        <v>937</v>
      </c>
      <c r="D130" s="7">
        <v>0</v>
      </c>
      <c r="E130" s="7">
        <v>42</v>
      </c>
      <c r="F130" s="121">
        <f t="shared" si="3"/>
        <v>0</v>
      </c>
      <c r="G130" s="7">
        <f t="shared" si="5"/>
        <v>1</v>
      </c>
      <c r="H130" s="7"/>
    </row>
    <row r="131" s="116" customFormat="1" spans="1:8">
      <c r="A131" s="6"/>
      <c r="B131" s="6">
        <f t="shared" si="6"/>
        <v>21</v>
      </c>
      <c r="C131" s="7" t="s">
        <v>938</v>
      </c>
      <c r="D131" s="7">
        <v>0</v>
      </c>
      <c r="E131" s="7">
        <v>45</v>
      </c>
      <c r="F131" s="121">
        <f t="shared" si="3"/>
        <v>0</v>
      </c>
      <c r="G131" s="7">
        <f t="shared" si="5"/>
        <v>1</v>
      </c>
      <c r="H131" s="7"/>
    </row>
    <row r="132" s="116" customFormat="1" spans="1:8">
      <c r="A132" s="6"/>
      <c r="B132" s="6">
        <f t="shared" si="6"/>
        <v>22</v>
      </c>
      <c r="C132" s="7" t="s">
        <v>939</v>
      </c>
      <c r="D132" s="7">
        <v>0</v>
      </c>
      <c r="E132" s="7">
        <v>44</v>
      </c>
      <c r="F132" s="121">
        <f t="shared" ref="F132:F195" si="7">D132/E132</f>
        <v>0</v>
      </c>
      <c r="G132" s="7">
        <f t="shared" si="5"/>
        <v>1</v>
      </c>
      <c r="H132" s="7"/>
    </row>
    <row r="133" s="116" customFormat="1" spans="1:8">
      <c r="A133" s="6"/>
      <c r="B133" s="6">
        <f t="shared" si="6"/>
        <v>23</v>
      </c>
      <c r="C133" s="7" t="s">
        <v>940</v>
      </c>
      <c r="D133" s="7">
        <v>0</v>
      </c>
      <c r="E133" s="7">
        <v>40</v>
      </c>
      <c r="F133" s="121">
        <f t="shared" si="7"/>
        <v>0</v>
      </c>
      <c r="G133" s="7">
        <f t="shared" si="5"/>
        <v>1</v>
      </c>
      <c r="H133" s="7"/>
    </row>
    <row r="134" s="116" customFormat="1" spans="1:8">
      <c r="A134" s="6"/>
      <c r="B134" s="6">
        <f t="shared" si="6"/>
        <v>24</v>
      </c>
      <c r="C134" s="7" t="s">
        <v>941</v>
      </c>
      <c r="D134" s="7">
        <v>0</v>
      </c>
      <c r="E134" s="7">
        <v>40</v>
      </c>
      <c r="F134" s="121">
        <f t="shared" si="7"/>
        <v>0</v>
      </c>
      <c r="G134" s="7">
        <f t="shared" si="5"/>
        <v>1</v>
      </c>
      <c r="H134" s="7"/>
    </row>
    <row r="135" s="116" customFormat="1" spans="1:8">
      <c r="A135" s="6"/>
      <c r="B135" s="6">
        <f t="shared" si="6"/>
        <v>25</v>
      </c>
      <c r="C135" s="7" t="s">
        <v>277</v>
      </c>
      <c r="D135" s="7">
        <v>0</v>
      </c>
      <c r="E135" s="7">
        <v>40</v>
      </c>
      <c r="F135" s="121">
        <f t="shared" si="7"/>
        <v>0</v>
      </c>
      <c r="G135" s="7">
        <f t="shared" si="5"/>
        <v>1</v>
      </c>
      <c r="H135" s="7"/>
    </row>
    <row r="136" s="116" customFormat="1" spans="1:8">
      <c r="A136" s="6"/>
      <c r="B136" s="6">
        <f t="shared" si="6"/>
        <v>26</v>
      </c>
      <c r="C136" s="7" t="s">
        <v>942</v>
      </c>
      <c r="D136" s="7">
        <v>0</v>
      </c>
      <c r="E136" s="7">
        <v>40</v>
      </c>
      <c r="F136" s="121">
        <f t="shared" si="7"/>
        <v>0</v>
      </c>
      <c r="G136" s="7">
        <f t="shared" si="5"/>
        <v>1</v>
      </c>
      <c r="H136" s="7"/>
    </row>
    <row r="137" s="116" customFormat="1" spans="1:8">
      <c r="A137" s="6"/>
      <c r="B137" s="6">
        <f t="shared" si="6"/>
        <v>27</v>
      </c>
      <c r="C137" s="7" t="s">
        <v>943</v>
      </c>
      <c r="D137" s="7">
        <v>0</v>
      </c>
      <c r="E137" s="7">
        <v>40</v>
      </c>
      <c r="F137" s="121">
        <f t="shared" si="7"/>
        <v>0</v>
      </c>
      <c r="G137" s="7">
        <f t="shared" si="5"/>
        <v>1</v>
      </c>
      <c r="H137" s="7"/>
    </row>
    <row r="138" s="116" customFormat="1" spans="1:8">
      <c r="A138" s="6"/>
      <c r="B138" s="6">
        <f t="shared" si="6"/>
        <v>28</v>
      </c>
      <c r="C138" s="7" t="s">
        <v>944</v>
      </c>
      <c r="D138" s="7">
        <v>0</v>
      </c>
      <c r="E138" s="7">
        <v>45</v>
      </c>
      <c r="F138" s="121">
        <f t="shared" si="7"/>
        <v>0</v>
      </c>
      <c r="G138" s="7">
        <f t="shared" si="5"/>
        <v>1</v>
      </c>
      <c r="H138" s="7"/>
    </row>
    <row r="139" s="116" customFormat="1" spans="1:8">
      <c r="A139" s="6"/>
      <c r="B139" s="6">
        <f t="shared" si="6"/>
        <v>29</v>
      </c>
      <c r="C139" s="7" t="s">
        <v>945</v>
      </c>
      <c r="D139" s="7">
        <v>0</v>
      </c>
      <c r="E139" s="7">
        <v>51</v>
      </c>
      <c r="F139" s="121">
        <f t="shared" si="7"/>
        <v>0</v>
      </c>
      <c r="G139" s="7">
        <f t="shared" si="5"/>
        <v>1</v>
      </c>
      <c r="H139" s="7"/>
    </row>
    <row r="140" s="116" customFormat="1" spans="1:8">
      <c r="A140" s="6"/>
      <c r="B140" s="6">
        <f t="shared" si="6"/>
        <v>30</v>
      </c>
      <c r="C140" s="7" t="s">
        <v>946</v>
      </c>
      <c r="D140" s="7">
        <v>0</v>
      </c>
      <c r="E140" s="7">
        <v>51</v>
      </c>
      <c r="F140" s="121">
        <f t="shared" si="7"/>
        <v>0</v>
      </c>
      <c r="G140" s="7">
        <f t="shared" si="5"/>
        <v>1</v>
      </c>
      <c r="H140" s="7"/>
    </row>
    <row r="141" s="116" customFormat="1" spans="1:8">
      <c r="A141" s="6"/>
      <c r="B141" s="6">
        <f t="shared" si="6"/>
        <v>31</v>
      </c>
      <c r="C141" s="7" t="s">
        <v>947</v>
      </c>
      <c r="D141" s="7">
        <v>0</v>
      </c>
      <c r="E141" s="7">
        <v>35</v>
      </c>
      <c r="F141" s="121">
        <f t="shared" si="7"/>
        <v>0</v>
      </c>
      <c r="G141" s="7">
        <f t="shared" si="5"/>
        <v>1</v>
      </c>
      <c r="H141" s="7"/>
    </row>
    <row r="142" s="116" customFormat="1" spans="1:8">
      <c r="A142" s="6"/>
      <c r="B142" s="6">
        <f t="shared" ref="B142:B151" si="8">B141+1</f>
        <v>32</v>
      </c>
      <c r="C142" s="7" t="s">
        <v>279</v>
      </c>
      <c r="D142" s="7">
        <v>0</v>
      </c>
      <c r="E142" s="7">
        <v>40</v>
      </c>
      <c r="F142" s="121">
        <f t="shared" si="7"/>
        <v>0</v>
      </c>
      <c r="G142" s="7">
        <f t="shared" si="5"/>
        <v>1</v>
      </c>
      <c r="H142" s="7"/>
    </row>
    <row r="143" s="116" customFormat="1" spans="1:8">
      <c r="A143" s="6"/>
      <c r="B143" s="6">
        <f t="shared" si="8"/>
        <v>33</v>
      </c>
      <c r="C143" s="7" t="s">
        <v>948</v>
      </c>
      <c r="D143" s="7">
        <v>0</v>
      </c>
      <c r="E143" s="7">
        <v>40</v>
      </c>
      <c r="F143" s="121">
        <f t="shared" si="7"/>
        <v>0</v>
      </c>
      <c r="G143" s="7">
        <f t="shared" si="5"/>
        <v>1</v>
      </c>
      <c r="H143" s="7"/>
    </row>
    <row r="144" s="116" customFormat="1" spans="1:8">
      <c r="A144" s="6"/>
      <c r="B144" s="6">
        <f t="shared" si="8"/>
        <v>34</v>
      </c>
      <c r="C144" s="7" t="s">
        <v>286</v>
      </c>
      <c r="D144" s="7">
        <v>0</v>
      </c>
      <c r="E144" s="7">
        <v>40</v>
      </c>
      <c r="F144" s="121">
        <f t="shared" si="7"/>
        <v>0</v>
      </c>
      <c r="G144" s="7">
        <f t="shared" si="5"/>
        <v>1</v>
      </c>
      <c r="H144" s="7"/>
    </row>
    <row r="145" s="116" customFormat="1" spans="1:8">
      <c r="A145" s="6"/>
      <c r="B145" s="6">
        <f t="shared" si="8"/>
        <v>35</v>
      </c>
      <c r="C145" s="7" t="s">
        <v>301</v>
      </c>
      <c r="D145" s="7">
        <v>0</v>
      </c>
      <c r="E145" s="7">
        <v>40</v>
      </c>
      <c r="F145" s="121">
        <f t="shared" si="7"/>
        <v>0</v>
      </c>
      <c r="G145" s="7">
        <f t="shared" si="5"/>
        <v>1</v>
      </c>
      <c r="H145" s="7"/>
    </row>
    <row r="146" s="116" customFormat="1" spans="1:8">
      <c r="A146" s="6"/>
      <c r="B146" s="6">
        <f t="shared" si="8"/>
        <v>36</v>
      </c>
      <c r="C146" s="7" t="s">
        <v>284</v>
      </c>
      <c r="D146" s="7">
        <v>0</v>
      </c>
      <c r="E146" s="7">
        <v>45</v>
      </c>
      <c r="F146" s="121">
        <f t="shared" si="7"/>
        <v>0</v>
      </c>
      <c r="G146" s="7">
        <f t="shared" si="5"/>
        <v>1</v>
      </c>
      <c r="H146" s="7"/>
    </row>
    <row r="147" s="116" customFormat="1" spans="1:8">
      <c r="A147" s="6"/>
      <c r="B147" s="6">
        <f t="shared" si="8"/>
        <v>37</v>
      </c>
      <c r="C147" s="7" t="s">
        <v>296</v>
      </c>
      <c r="D147" s="7">
        <v>0</v>
      </c>
      <c r="E147" s="7">
        <v>40</v>
      </c>
      <c r="F147" s="121">
        <f t="shared" si="7"/>
        <v>0</v>
      </c>
      <c r="G147" s="7">
        <f t="shared" si="5"/>
        <v>1</v>
      </c>
      <c r="H147" s="7"/>
    </row>
    <row r="148" s="116" customFormat="1" spans="1:8">
      <c r="A148" s="6"/>
      <c r="B148" s="6">
        <f t="shared" si="8"/>
        <v>38</v>
      </c>
      <c r="C148" s="7" t="s">
        <v>949</v>
      </c>
      <c r="D148" s="7">
        <v>0</v>
      </c>
      <c r="E148" s="7">
        <v>40</v>
      </c>
      <c r="F148" s="121">
        <f t="shared" si="7"/>
        <v>0</v>
      </c>
      <c r="G148" s="7">
        <f t="shared" si="5"/>
        <v>1</v>
      </c>
      <c r="H148" s="7"/>
    </row>
    <row r="149" s="116" customFormat="1" spans="1:8">
      <c r="A149" s="6"/>
      <c r="B149" s="6">
        <f t="shared" si="8"/>
        <v>39</v>
      </c>
      <c r="C149" s="7" t="s">
        <v>273</v>
      </c>
      <c r="D149" s="7">
        <v>0</v>
      </c>
      <c r="E149" s="7">
        <v>41</v>
      </c>
      <c r="F149" s="121">
        <f t="shared" si="7"/>
        <v>0</v>
      </c>
      <c r="G149" s="7">
        <f t="shared" si="5"/>
        <v>1</v>
      </c>
      <c r="H149" s="7"/>
    </row>
    <row r="150" s="116" customFormat="1" spans="1:8">
      <c r="A150" s="6"/>
      <c r="B150" s="6">
        <f t="shared" si="8"/>
        <v>40</v>
      </c>
      <c r="C150" s="7" t="s">
        <v>950</v>
      </c>
      <c r="D150" s="7">
        <v>0</v>
      </c>
      <c r="E150" s="7">
        <v>41</v>
      </c>
      <c r="F150" s="121">
        <f t="shared" si="7"/>
        <v>0</v>
      </c>
      <c r="G150" s="7">
        <f t="shared" si="5"/>
        <v>1</v>
      </c>
      <c r="H150" s="7"/>
    </row>
    <row r="151" s="116" customFormat="1" spans="1:8">
      <c r="A151" s="6"/>
      <c r="B151" s="6">
        <f t="shared" si="8"/>
        <v>41</v>
      </c>
      <c r="C151" s="7" t="s">
        <v>282</v>
      </c>
      <c r="D151" s="7">
        <v>0</v>
      </c>
      <c r="E151" s="7">
        <v>40</v>
      </c>
      <c r="F151" s="121">
        <f t="shared" si="7"/>
        <v>0</v>
      </c>
      <c r="G151" s="7">
        <f t="shared" si="5"/>
        <v>1</v>
      </c>
      <c r="H151" s="7"/>
    </row>
    <row r="152" s="116" customFormat="1" spans="1:8">
      <c r="A152" s="6" t="s">
        <v>6</v>
      </c>
      <c r="B152" s="6">
        <v>1</v>
      </c>
      <c r="C152" s="14" t="s">
        <v>951</v>
      </c>
      <c r="D152" s="40">
        <v>0</v>
      </c>
      <c r="E152" s="7">
        <v>50</v>
      </c>
      <c r="F152" s="121">
        <f t="shared" si="7"/>
        <v>0</v>
      </c>
      <c r="G152" s="7">
        <f>RANK(F152,$F$152:$F$194,1)</f>
        <v>1</v>
      </c>
      <c r="H152" s="7"/>
    </row>
    <row r="153" s="116" customFormat="1" spans="1:8">
      <c r="A153" s="6"/>
      <c r="B153" s="6">
        <v>2</v>
      </c>
      <c r="C153" s="14" t="s">
        <v>952</v>
      </c>
      <c r="D153" s="40">
        <v>0</v>
      </c>
      <c r="E153" s="7">
        <v>50</v>
      </c>
      <c r="F153" s="121">
        <f t="shared" si="7"/>
        <v>0</v>
      </c>
      <c r="G153" s="7">
        <f t="shared" ref="G153:G194" si="9">RANK(F153,$F$152:$F$194,1)</f>
        <v>1</v>
      </c>
      <c r="H153" s="7"/>
    </row>
    <row r="154" s="116" customFormat="1" spans="1:8">
      <c r="A154" s="6"/>
      <c r="B154" s="6">
        <v>3</v>
      </c>
      <c r="C154" s="14" t="s">
        <v>953</v>
      </c>
      <c r="D154" s="40">
        <v>0</v>
      </c>
      <c r="E154" s="7">
        <v>49</v>
      </c>
      <c r="F154" s="121">
        <f t="shared" si="7"/>
        <v>0</v>
      </c>
      <c r="G154" s="7">
        <f t="shared" si="9"/>
        <v>1</v>
      </c>
      <c r="H154" s="7"/>
    </row>
    <row r="155" s="116" customFormat="1" spans="1:8">
      <c r="A155" s="6"/>
      <c r="B155" s="6">
        <v>4</v>
      </c>
      <c r="C155" s="14" t="s">
        <v>954</v>
      </c>
      <c r="D155" s="40">
        <v>0</v>
      </c>
      <c r="E155" s="7">
        <v>49</v>
      </c>
      <c r="F155" s="121">
        <f t="shared" si="7"/>
        <v>0</v>
      </c>
      <c r="G155" s="7">
        <f t="shared" si="9"/>
        <v>1</v>
      </c>
      <c r="H155" s="7"/>
    </row>
    <row r="156" s="116" customFormat="1" spans="1:8">
      <c r="A156" s="6"/>
      <c r="B156" s="6">
        <v>5</v>
      </c>
      <c r="C156" s="14" t="s">
        <v>955</v>
      </c>
      <c r="D156" s="40">
        <v>0</v>
      </c>
      <c r="E156" s="7">
        <v>49</v>
      </c>
      <c r="F156" s="121">
        <f t="shared" si="7"/>
        <v>0</v>
      </c>
      <c r="G156" s="7">
        <f t="shared" si="9"/>
        <v>1</v>
      </c>
      <c r="H156" s="7"/>
    </row>
    <row r="157" s="116" customFormat="1" spans="1:8">
      <c r="A157" s="6"/>
      <c r="B157" s="6">
        <v>6</v>
      </c>
      <c r="C157" s="14" t="s">
        <v>956</v>
      </c>
      <c r="D157" s="40">
        <v>0</v>
      </c>
      <c r="E157" s="7">
        <v>33</v>
      </c>
      <c r="F157" s="121">
        <f t="shared" si="7"/>
        <v>0</v>
      </c>
      <c r="G157" s="7">
        <f t="shared" si="9"/>
        <v>1</v>
      </c>
      <c r="H157" s="7"/>
    </row>
    <row r="158" s="116" customFormat="1" spans="1:8">
      <c r="A158" s="6"/>
      <c r="B158" s="6">
        <v>7</v>
      </c>
      <c r="C158" s="14" t="s">
        <v>957</v>
      </c>
      <c r="D158" s="40">
        <v>0</v>
      </c>
      <c r="E158" s="7">
        <v>35</v>
      </c>
      <c r="F158" s="121">
        <f t="shared" si="7"/>
        <v>0</v>
      </c>
      <c r="G158" s="7">
        <f t="shared" si="9"/>
        <v>1</v>
      </c>
      <c r="H158" s="7"/>
    </row>
    <row r="159" s="116" customFormat="1" spans="1:8">
      <c r="A159" s="6"/>
      <c r="B159" s="6">
        <v>8</v>
      </c>
      <c r="C159" s="14" t="s">
        <v>958</v>
      </c>
      <c r="D159" s="40">
        <v>0</v>
      </c>
      <c r="E159" s="7">
        <v>30</v>
      </c>
      <c r="F159" s="121">
        <f t="shared" si="7"/>
        <v>0</v>
      </c>
      <c r="G159" s="7">
        <f t="shared" si="9"/>
        <v>1</v>
      </c>
      <c r="H159" s="7"/>
    </row>
    <row r="160" s="116" customFormat="1" spans="1:8">
      <c r="A160" s="6"/>
      <c r="B160" s="6">
        <v>9</v>
      </c>
      <c r="C160" s="14" t="s">
        <v>959</v>
      </c>
      <c r="D160" s="40">
        <v>0</v>
      </c>
      <c r="E160" s="7">
        <v>39</v>
      </c>
      <c r="F160" s="121">
        <f t="shared" si="7"/>
        <v>0</v>
      </c>
      <c r="G160" s="7">
        <f t="shared" si="9"/>
        <v>1</v>
      </c>
      <c r="H160" s="7"/>
    </row>
    <row r="161" s="116" customFormat="1" spans="1:8">
      <c r="A161" s="6"/>
      <c r="B161" s="6">
        <v>10</v>
      </c>
      <c r="C161" s="14" t="s">
        <v>960</v>
      </c>
      <c r="D161" s="40">
        <v>0</v>
      </c>
      <c r="E161" s="7">
        <v>27</v>
      </c>
      <c r="F161" s="121">
        <f t="shared" si="7"/>
        <v>0</v>
      </c>
      <c r="G161" s="7">
        <f t="shared" si="9"/>
        <v>1</v>
      </c>
      <c r="H161" s="7"/>
    </row>
    <row r="162" s="116" customFormat="1" spans="1:8">
      <c r="A162" s="6"/>
      <c r="B162" s="6">
        <v>11</v>
      </c>
      <c r="C162" s="14" t="s">
        <v>323</v>
      </c>
      <c r="D162" s="40">
        <v>0</v>
      </c>
      <c r="E162" s="7">
        <v>34</v>
      </c>
      <c r="F162" s="121">
        <f t="shared" si="7"/>
        <v>0</v>
      </c>
      <c r="G162" s="7">
        <f t="shared" si="9"/>
        <v>1</v>
      </c>
      <c r="H162" s="7"/>
    </row>
    <row r="163" s="116" customFormat="1" spans="1:8">
      <c r="A163" s="6"/>
      <c r="B163" s="6">
        <v>12</v>
      </c>
      <c r="C163" s="14" t="s">
        <v>961</v>
      </c>
      <c r="D163" s="40">
        <v>0</v>
      </c>
      <c r="E163" s="7">
        <v>34</v>
      </c>
      <c r="F163" s="121">
        <f t="shared" si="7"/>
        <v>0</v>
      </c>
      <c r="G163" s="7">
        <f t="shared" si="9"/>
        <v>1</v>
      </c>
      <c r="H163" s="7"/>
    </row>
    <row r="164" s="116" customFormat="1" spans="1:8">
      <c r="A164" s="6"/>
      <c r="B164" s="6">
        <v>13</v>
      </c>
      <c r="C164" s="14" t="s">
        <v>327</v>
      </c>
      <c r="D164" s="40">
        <v>0</v>
      </c>
      <c r="E164" s="7">
        <v>34</v>
      </c>
      <c r="F164" s="121">
        <f t="shared" si="7"/>
        <v>0</v>
      </c>
      <c r="G164" s="7">
        <f t="shared" si="9"/>
        <v>1</v>
      </c>
      <c r="H164" s="7"/>
    </row>
    <row r="165" s="116" customFormat="1" spans="1:8">
      <c r="A165" s="6"/>
      <c r="B165" s="6">
        <v>14</v>
      </c>
      <c r="C165" s="14" t="s">
        <v>962</v>
      </c>
      <c r="D165" s="40">
        <v>0</v>
      </c>
      <c r="E165" s="7">
        <v>33</v>
      </c>
      <c r="F165" s="121">
        <f t="shared" si="7"/>
        <v>0</v>
      </c>
      <c r="G165" s="7">
        <f t="shared" si="9"/>
        <v>1</v>
      </c>
      <c r="H165" s="7"/>
    </row>
    <row r="166" s="116" customFormat="1" spans="1:8">
      <c r="A166" s="6"/>
      <c r="B166" s="6">
        <v>15</v>
      </c>
      <c r="C166" s="14" t="s">
        <v>963</v>
      </c>
      <c r="D166" s="40">
        <v>0</v>
      </c>
      <c r="E166" s="7">
        <v>45</v>
      </c>
      <c r="F166" s="121">
        <f t="shared" si="7"/>
        <v>0</v>
      </c>
      <c r="G166" s="7">
        <f t="shared" si="9"/>
        <v>1</v>
      </c>
      <c r="H166" s="7"/>
    </row>
    <row r="167" s="116" customFormat="1" spans="1:8">
      <c r="A167" s="6"/>
      <c r="B167" s="6">
        <v>16</v>
      </c>
      <c r="C167" s="14" t="s">
        <v>964</v>
      </c>
      <c r="D167" s="40">
        <v>0</v>
      </c>
      <c r="E167" s="7">
        <v>45</v>
      </c>
      <c r="F167" s="121">
        <f t="shared" si="7"/>
        <v>0</v>
      </c>
      <c r="G167" s="7">
        <f t="shared" si="9"/>
        <v>1</v>
      </c>
      <c r="H167" s="7"/>
    </row>
    <row r="168" s="116" customFormat="1" spans="1:8">
      <c r="A168" s="6"/>
      <c r="B168" s="6">
        <v>17</v>
      </c>
      <c r="C168" s="14" t="s">
        <v>333</v>
      </c>
      <c r="D168" s="40">
        <v>0</v>
      </c>
      <c r="E168" s="7">
        <v>35</v>
      </c>
      <c r="F168" s="121">
        <f t="shared" si="7"/>
        <v>0</v>
      </c>
      <c r="G168" s="7">
        <f t="shared" si="9"/>
        <v>1</v>
      </c>
      <c r="H168" s="7"/>
    </row>
    <row r="169" s="116" customFormat="1" spans="1:8">
      <c r="A169" s="6"/>
      <c r="B169" s="6">
        <v>18</v>
      </c>
      <c r="C169" s="14" t="s">
        <v>342</v>
      </c>
      <c r="D169" s="40">
        <v>0</v>
      </c>
      <c r="E169" s="7">
        <v>35</v>
      </c>
      <c r="F169" s="121">
        <f t="shared" si="7"/>
        <v>0</v>
      </c>
      <c r="G169" s="7">
        <f t="shared" si="9"/>
        <v>1</v>
      </c>
      <c r="H169" s="7"/>
    </row>
    <row r="170" s="116" customFormat="1" spans="1:8">
      <c r="A170" s="6"/>
      <c r="B170" s="6">
        <v>19</v>
      </c>
      <c r="C170" s="14" t="s">
        <v>965</v>
      </c>
      <c r="D170" s="40">
        <v>0</v>
      </c>
      <c r="E170" s="7">
        <v>35</v>
      </c>
      <c r="F170" s="121">
        <f t="shared" si="7"/>
        <v>0</v>
      </c>
      <c r="G170" s="7">
        <f t="shared" si="9"/>
        <v>1</v>
      </c>
      <c r="H170" s="7"/>
    </row>
    <row r="171" s="116" customFormat="1" spans="1:8">
      <c r="A171" s="6"/>
      <c r="B171" s="6">
        <v>20</v>
      </c>
      <c r="C171" s="14" t="s">
        <v>347</v>
      </c>
      <c r="D171" s="40">
        <v>0</v>
      </c>
      <c r="E171" s="7">
        <v>30</v>
      </c>
      <c r="F171" s="121">
        <f t="shared" si="7"/>
        <v>0</v>
      </c>
      <c r="G171" s="7">
        <f t="shared" si="9"/>
        <v>1</v>
      </c>
      <c r="H171" s="7"/>
    </row>
    <row r="172" s="116" customFormat="1" spans="1:8">
      <c r="A172" s="6"/>
      <c r="B172" s="6">
        <v>21</v>
      </c>
      <c r="C172" s="14" t="s">
        <v>369</v>
      </c>
      <c r="D172" s="40">
        <v>0</v>
      </c>
      <c r="E172" s="7">
        <v>30</v>
      </c>
      <c r="F172" s="121">
        <f t="shared" si="7"/>
        <v>0</v>
      </c>
      <c r="G172" s="7">
        <f t="shared" si="9"/>
        <v>1</v>
      </c>
      <c r="H172" s="7"/>
    </row>
    <row r="173" s="116" customFormat="1" spans="1:8">
      <c r="A173" s="6"/>
      <c r="B173" s="6">
        <v>22</v>
      </c>
      <c r="C173" s="14" t="s">
        <v>385</v>
      </c>
      <c r="D173" s="40">
        <v>0</v>
      </c>
      <c r="E173" s="7">
        <v>30</v>
      </c>
      <c r="F173" s="121">
        <f t="shared" si="7"/>
        <v>0</v>
      </c>
      <c r="G173" s="7">
        <f t="shared" si="9"/>
        <v>1</v>
      </c>
      <c r="H173" s="7"/>
    </row>
    <row r="174" s="116" customFormat="1" spans="1:8">
      <c r="A174" s="6"/>
      <c r="B174" s="6">
        <v>23</v>
      </c>
      <c r="C174" s="14" t="s">
        <v>417</v>
      </c>
      <c r="D174" s="40">
        <v>0</v>
      </c>
      <c r="E174" s="7">
        <v>30</v>
      </c>
      <c r="F174" s="121">
        <f t="shared" si="7"/>
        <v>0</v>
      </c>
      <c r="G174" s="7">
        <f t="shared" si="9"/>
        <v>1</v>
      </c>
      <c r="H174" s="7"/>
    </row>
    <row r="175" s="116" customFormat="1" spans="1:8">
      <c r="A175" s="6"/>
      <c r="B175" s="6">
        <v>24</v>
      </c>
      <c r="C175" s="14" t="s">
        <v>463</v>
      </c>
      <c r="D175" s="40">
        <v>0</v>
      </c>
      <c r="E175" s="7">
        <v>30</v>
      </c>
      <c r="F175" s="121">
        <f t="shared" si="7"/>
        <v>0</v>
      </c>
      <c r="G175" s="7">
        <f t="shared" si="9"/>
        <v>1</v>
      </c>
      <c r="H175" s="7"/>
    </row>
    <row r="176" s="116" customFormat="1" spans="1:8">
      <c r="A176" s="6"/>
      <c r="B176" s="6">
        <v>25</v>
      </c>
      <c r="C176" s="14" t="s">
        <v>31</v>
      </c>
      <c r="D176" s="40">
        <v>0</v>
      </c>
      <c r="E176" s="7">
        <v>30</v>
      </c>
      <c r="F176" s="121">
        <f t="shared" si="7"/>
        <v>0</v>
      </c>
      <c r="G176" s="7">
        <f t="shared" si="9"/>
        <v>1</v>
      </c>
      <c r="H176" s="7"/>
    </row>
    <row r="177" s="116" customFormat="1" spans="1:8">
      <c r="A177" s="6"/>
      <c r="B177" s="6">
        <v>26</v>
      </c>
      <c r="C177" s="14" t="s">
        <v>451</v>
      </c>
      <c r="D177" s="40">
        <v>4</v>
      </c>
      <c r="E177" s="7">
        <v>30</v>
      </c>
      <c r="F177" s="121">
        <f t="shared" si="7"/>
        <v>0.133333333333333</v>
      </c>
      <c r="G177" s="7">
        <f t="shared" si="9"/>
        <v>43</v>
      </c>
      <c r="H177" s="7"/>
    </row>
    <row r="178" s="116" customFormat="1" spans="1:8">
      <c r="A178" s="6"/>
      <c r="B178" s="6">
        <v>27</v>
      </c>
      <c r="C178" s="14" t="s">
        <v>459</v>
      </c>
      <c r="D178" s="40">
        <v>0</v>
      </c>
      <c r="E178" s="7">
        <v>30</v>
      </c>
      <c r="F178" s="121">
        <f t="shared" si="7"/>
        <v>0</v>
      </c>
      <c r="G178" s="7">
        <f t="shared" si="9"/>
        <v>1</v>
      </c>
      <c r="H178" s="7"/>
    </row>
    <row r="179" s="116" customFormat="1" spans="1:8">
      <c r="A179" s="6"/>
      <c r="B179" s="6">
        <v>28</v>
      </c>
      <c r="C179" s="7" t="s">
        <v>966</v>
      </c>
      <c r="D179" s="40">
        <v>0</v>
      </c>
      <c r="E179" s="7">
        <v>42</v>
      </c>
      <c r="F179" s="121">
        <f t="shared" si="7"/>
        <v>0</v>
      </c>
      <c r="G179" s="7">
        <f t="shared" si="9"/>
        <v>1</v>
      </c>
      <c r="H179" s="7"/>
    </row>
    <row r="180" s="116" customFormat="1" spans="1:8">
      <c r="A180" s="6"/>
      <c r="B180" s="6">
        <v>29</v>
      </c>
      <c r="C180" s="14" t="s">
        <v>493</v>
      </c>
      <c r="D180" s="40">
        <v>0</v>
      </c>
      <c r="E180" s="7">
        <v>42</v>
      </c>
      <c r="F180" s="121">
        <f t="shared" si="7"/>
        <v>0</v>
      </c>
      <c r="G180" s="7">
        <f t="shared" si="9"/>
        <v>1</v>
      </c>
      <c r="H180" s="7"/>
    </row>
    <row r="181" s="116" customFormat="1" spans="1:8">
      <c r="A181" s="6"/>
      <c r="B181" s="6">
        <v>30</v>
      </c>
      <c r="C181" s="14" t="s">
        <v>506</v>
      </c>
      <c r="D181" s="40">
        <v>0</v>
      </c>
      <c r="E181" s="7">
        <v>30</v>
      </c>
      <c r="F181" s="121">
        <f t="shared" si="7"/>
        <v>0</v>
      </c>
      <c r="G181" s="7">
        <f t="shared" si="9"/>
        <v>1</v>
      </c>
      <c r="H181" s="7"/>
    </row>
    <row r="182" s="116" customFormat="1" spans="1:8">
      <c r="A182" s="6"/>
      <c r="B182" s="6">
        <v>31</v>
      </c>
      <c r="C182" s="14" t="s">
        <v>517</v>
      </c>
      <c r="D182" s="40">
        <v>0</v>
      </c>
      <c r="E182" s="7">
        <v>30</v>
      </c>
      <c r="F182" s="121">
        <f t="shared" si="7"/>
        <v>0</v>
      </c>
      <c r="G182" s="7">
        <f t="shared" si="9"/>
        <v>1</v>
      </c>
      <c r="H182" s="7"/>
    </row>
    <row r="183" s="116" customFormat="1" spans="1:8">
      <c r="A183" s="6"/>
      <c r="B183" s="6">
        <v>32</v>
      </c>
      <c r="C183" s="7" t="s">
        <v>524</v>
      </c>
      <c r="D183" s="40">
        <v>0</v>
      </c>
      <c r="E183" s="7">
        <v>28</v>
      </c>
      <c r="F183" s="121">
        <f t="shared" si="7"/>
        <v>0</v>
      </c>
      <c r="G183" s="7">
        <f t="shared" si="9"/>
        <v>1</v>
      </c>
      <c r="H183" s="7"/>
    </row>
    <row r="184" s="116" customFormat="1" spans="1:8">
      <c r="A184" s="6"/>
      <c r="B184" s="6">
        <v>33</v>
      </c>
      <c r="C184" s="7" t="s">
        <v>551</v>
      </c>
      <c r="D184" s="40">
        <v>0</v>
      </c>
      <c r="E184" s="7">
        <v>32</v>
      </c>
      <c r="F184" s="121">
        <f t="shared" si="7"/>
        <v>0</v>
      </c>
      <c r="G184" s="7">
        <f t="shared" si="9"/>
        <v>1</v>
      </c>
      <c r="H184" s="7"/>
    </row>
    <row r="185" s="116" customFormat="1" spans="1:8">
      <c r="A185" s="6"/>
      <c r="B185" s="6">
        <v>34</v>
      </c>
      <c r="C185" s="7" t="s">
        <v>573</v>
      </c>
      <c r="D185" s="40">
        <v>0</v>
      </c>
      <c r="E185" s="7">
        <v>32</v>
      </c>
      <c r="F185" s="121">
        <f t="shared" si="7"/>
        <v>0</v>
      </c>
      <c r="G185" s="7">
        <f t="shared" si="9"/>
        <v>1</v>
      </c>
      <c r="H185" s="7"/>
    </row>
    <row r="186" s="116" customFormat="1" spans="1:8">
      <c r="A186" s="6"/>
      <c r="B186" s="6">
        <v>35</v>
      </c>
      <c r="C186" s="7" t="s">
        <v>599</v>
      </c>
      <c r="D186" s="40">
        <v>0</v>
      </c>
      <c r="E186" s="7">
        <v>32</v>
      </c>
      <c r="F186" s="121">
        <f t="shared" si="7"/>
        <v>0</v>
      </c>
      <c r="G186" s="7">
        <f t="shared" si="9"/>
        <v>1</v>
      </c>
      <c r="H186" s="7"/>
    </row>
    <row r="187" s="116" customFormat="1" spans="1:8">
      <c r="A187" s="6"/>
      <c r="B187" s="6">
        <v>36</v>
      </c>
      <c r="C187" s="7" t="s">
        <v>670</v>
      </c>
      <c r="D187" s="40">
        <v>1</v>
      </c>
      <c r="E187" s="7">
        <v>38</v>
      </c>
      <c r="F187" s="121">
        <f t="shared" si="7"/>
        <v>0.0263157894736842</v>
      </c>
      <c r="G187" s="7">
        <f t="shared" si="9"/>
        <v>42</v>
      </c>
      <c r="H187" s="7"/>
    </row>
    <row r="188" s="116" customFormat="1" spans="1:8">
      <c r="A188" s="6"/>
      <c r="B188" s="6">
        <v>37</v>
      </c>
      <c r="C188" s="7" t="s">
        <v>699</v>
      </c>
      <c r="D188" s="40">
        <v>0</v>
      </c>
      <c r="E188" s="7">
        <v>37</v>
      </c>
      <c r="F188" s="121">
        <f t="shared" si="7"/>
        <v>0</v>
      </c>
      <c r="G188" s="7">
        <f t="shared" si="9"/>
        <v>1</v>
      </c>
      <c r="H188" s="7"/>
    </row>
    <row r="189" s="116" customFormat="1" spans="1:8">
      <c r="A189" s="6"/>
      <c r="B189" s="6">
        <v>38</v>
      </c>
      <c r="C189" s="7" t="s">
        <v>622</v>
      </c>
      <c r="D189" s="40">
        <v>0</v>
      </c>
      <c r="E189" s="7">
        <v>30</v>
      </c>
      <c r="F189" s="121">
        <f t="shared" si="7"/>
        <v>0</v>
      </c>
      <c r="G189" s="7">
        <f t="shared" si="9"/>
        <v>1</v>
      </c>
      <c r="H189" s="7"/>
    </row>
    <row r="190" s="116" customFormat="1" spans="1:8">
      <c r="A190" s="6"/>
      <c r="B190" s="6">
        <v>39</v>
      </c>
      <c r="C190" s="7" t="s">
        <v>635</v>
      </c>
      <c r="D190" s="40">
        <v>0</v>
      </c>
      <c r="E190" s="7">
        <v>30</v>
      </c>
      <c r="F190" s="121">
        <f t="shared" si="7"/>
        <v>0</v>
      </c>
      <c r="G190" s="7">
        <f t="shared" si="9"/>
        <v>1</v>
      </c>
      <c r="H190" s="7"/>
    </row>
    <row r="191" s="116" customFormat="1" spans="1:8">
      <c r="A191" s="6"/>
      <c r="B191" s="6">
        <v>40</v>
      </c>
      <c r="C191" s="7" t="s">
        <v>652</v>
      </c>
      <c r="D191" s="40">
        <v>0</v>
      </c>
      <c r="E191" s="7">
        <v>30</v>
      </c>
      <c r="F191" s="121">
        <f t="shared" si="7"/>
        <v>0</v>
      </c>
      <c r="G191" s="7">
        <f t="shared" si="9"/>
        <v>1</v>
      </c>
      <c r="H191" s="7"/>
    </row>
    <row r="192" s="116" customFormat="1" spans="1:8">
      <c r="A192" s="6"/>
      <c r="B192" s="6">
        <v>41</v>
      </c>
      <c r="C192" s="7" t="s">
        <v>722</v>
      </c>
      <c r="D192" s="40">
        <v>0</v>
      </c>
      <c r="E192" s="7">
        <v>45</v>
      </c>
      <c r="F192" s="121">
        <f t="shared" si="7"/>
        <v>0</v>
      </c>
      <c r="G192" s="7">
        <f t="shared" si="9"/>
        <v>1</v>
      </c>
      <c r="H192" s="7"/>
    </row>
    <row r="193" s="116" customFormat="1" spans="1:8">
      <c r="A193" s="6"/>
      <c r="B193" s="6">
        <v>42</v>
      </c>
      <c r="C193" s="7" t="s">
        <v>728</v>
      </c>
      <c r="D193" s="40">
        <v>0</v>
      </c>
      <c r="E193" s="7">
        <v>35</v>
      </c>
      <c r="F193" s="121">
        <f t="shared" si="7"/>
        <v>0</v>
      </c>
      <c r="G193" s="7">
        <f t="shared" si="9"/>
        <v>1</v>
      </c>
      <c r="H193" s="7"/>
    </row>
    <row r="194" s="116" customFormat="1" spans="1:8">
      <c r="A194" s="6"/>
      <c r="B194" s="6">
        <v>43</v>
      </c>
      <c r="C194" s="7" t="s">
        <v>732</v>
      </c>
      <c r="D194" s="40">
        <v>0</v>
      </c>
      <c r="E194" s="7">
        <v>35</v>
      </c>
      <c r="F194" s="121">
        <f t="shared" si="7"/>
        <v>0</v>
      </c>
      <c r="G194" s="7">
        <f t="shared" si="9"/>
        <v>1</v>
      </c>
      <c r="H194" s="7"/>
    </row>
    <row r="195" s="116" customFormat="1" spans="1:8">
      <c r="A195" s="6" t="s">
        <v>7</v>
      </c>
      <c r="B195" s="6">
        <v>1</v>
      </c>
      <c r="C195" s="14" t="s">
        <v>967</v>
      </c>
      <c r="D195" s="7">
        <v>0</v>
      </c>
      <c r="E195" s="14">
        <v>40</v>
      </c>
      <c r="F195" s="121">
        <f t="shared" si="7"/>
        <v>0</v>
      </c>
      <c r="G195" s="7">
        <f>RANK(F195,$F$195:$F$217,1)</f>
        <v>1</v>
      </c>
      <c r="H195" s="7"/>
    </row>
    <row r="196" s="116" customFormat="1" spans="1:8">
      <c r="A196" s="6"/>
      <c r="B196" s="6">
        <v>2</v>
      </c>
      <c r="C196" s="14" t="s">
        <v>968</v>
      </c>
      <c r="D196" s="7">
        <v>0</v>
      </c>
      <c r="E196" s="14">
        <v>41</v>
      </c>
      <c r="F196" s="121">
        <f>D196/E196</f>
        <v>0</v>
      </c>
      <c r="G196" s="7">
        <f t="shared" ref="G196:G217" si="10">RANK(F196,$F$195:$F$217,1)</f>
        <v>1</v>
      </c>
      <c r="H196" s="7"/>
    </row>
    <row r="197" s="116" customFormat="1" spans="1:8">
      <c r="A197" s="6"/>
      <c r="B197" s="6">
        <v>3</v>
      </c>
      <c r="C197" s="14" t="s">
        <v>969</v>
      </c>
      <c r="D197" s="7">
        <v>0</v>
      </c>
      <c r="E197" s="14">
        <v>41</v>
      </c>
      <c r="F197" s="121">
        <f>D197/E197</f>
        <v>0</v>
      </c>
      <c r="G197" s="7">
        <f t="shared" si="10"/>
        <v>1</v>
      </c>
      <c r="H197" s="7"/>
    </row>
    <row r="198" s="116" customFormat="1" spans="1:8">
      <c r="A198" s="6"/>
      <c r="B198" s="6">
        <v>4</v>
      </c>
      <c r="C198" s="14" t="s">
        <v>970</v>
      </c>
      <c r="D198" s="7">
        <v>0</v>
      </c>
      <c r="E198" s="14">
        <v>39</v>
      </c>
      <c r="F198" s="121">
        <f>D198/E198</f>
        <v>0</v>
      </c>
      <c r="G198" s="7">
        <f t="shared" si="10"/>
        <v>1</v>
      </c>
      <c r="H198" s="7"/>
    </row>
    <row r="199" s="116" customFormat="1" spans="1:8">
      <c r="A199" s="6"/>
      <c r="B199" s="6">
        <v>5</v>
      </c>
      <c r="C199" s="14" t="s">
        <v>751</v>
      </c>
      <c r="D199" s="7">
        <v>0</v>
      </c>
      <c r="E199" s="14">
        <v>36</v>
      </c>
      <c r="F199" s="121">
        <f>D199/E199</f>
        <v>0</v>
      </c>
      <c r="G199" s="7">
        <f t="shared" si="10"/>
        <v>1</v>
      </c>
      <c r="H199" s="7"/>
    </row>
    <row r="200" s="116" customFormat="1" spans="1:8">
      <c r="A200" s="6"/>
      <c r="B200" s="6">
        <v>6</v>
      </c>
      <c r="C200" s="14" t="s">
        <v>758</v>
      </c>
      <c r="D200" s="7">
        <v>0</v>
      </c>
      <c r="E200" s="14">
        <v>36</v>
      </c>
      <c r="F200" s="121">
        <f>D200/E200</f>
        <v>0</v>
      </c>
      <c r="G200" s="7">
        <f t="shared" si="10"/>
        <v>1</v>
      </c>
      <c r="H200" s="7"/>
    </row>
    <row r="201" s="116" customFormat="1" spans="1:8">
      <c r="A201" s="6"/>
      <c r="B201" s="6">
        <v>7</v>
      </c>
      <c r="C201" s="14" t="s">
        <v>760</v>
      </c>
      <c r="D201" s="7">
        <v>0</v>
      </c>
      <c r="E201" s="14">
        <v>36</v>
      </c>
      <c r="F201" s="121">
        <f>D201/E201</f>
        <v>0</v>
      </c>
      <c r="G201" s="7">
        <f t="shared" si="10"/>
        <v>1</v>
      </c>
      <c r="H201" s="7"/>
    </row>
    <row r="202" s="116" customFormat="1" spans="1:8">
      <c r="A202" s="6"/>
      <c r="B202" s="6">
        <v>8</v>
      </c>
      <c r="C202" s="14" t="s">
        <v>769</v>
      </c>
      <c r="D202" s="7">
        <v>0</v>
      </c>
      <c r="E202" s="14">
        <v>36</v>
      </c>
      <c r="F202" s="121">
        <f>D202/E202</f>
        <v>0</v>
      </c>
      <c r="G202" s="7">
        <f t="shared" si="10"/>
        <v>1</v>
      </c>
      <c r="H202" s="7"/>
    </row>
    <row r="203" s="116" customFormat="1" spans="1:8">
      <c r="A203" s="6"/>
      <c r="B203" s="6">
        <v>9</v>
      </c>
      <c r="C203" s="14" t="s">
        <v>773</v>
      </c>
      <c r="D203" s="7">
        <v>0</v>
      </c>
      <c r="E203" s="14">
        <v>35</v>
      </c>
      <c r="F203" s="121">
        <f>D203/E203</f>
        <v>0</v>
      </c>
      <c r="G203" s="7">
        <f t="shared" si="10"/>
        <v>1</v>
      </c>
      <c r="H203" s="7"/>
    </row>
    <row r="204" s="116" customFormat="1" spans="1:8">
      <c r="A204" s="6"/>
      <c r="B204" s="6">
        <v>10</v>
      </c>
      <c r="C204" s="14" t="s">
        <v>971</v>
      </c>
      <c r="D204" s="7">
        <v>0</v>
      </c>
      <c r="E204" s="14">
        <v>44</v>
      </c>
      <c r="F204" s="121">
        <f>D204/E204</f>
        <v>0</v>
      </c>
      <c r="G204" s="7">
        <f t="shared" si="10"/>
        <v>1</v>
      </c>
      <c r="H204" s="7"/>
    </row>
    <row r="205" s="116" customFormat="1" spans="1:8">
      <c r="A205" s="6"/>
      <c r="B205" s="6">
        <v>11</v>
      </c>
      <c r="C205" s="14" t="s">
        <v>972</v>
      </c>
      <c r="D205" s="7">
        <v>0</v>
      </c>
      <c r="E205" s="14">
        <v>37</v>
      </c>
      <c r="F205" s="121">
        <f>D205/E205</f>
        <v>0</v>
      </c>
      <c r="G205" s="7">
        <f t="shared" si="10"/>
        <v>1</v>
      </c>
      <c r="H205" s="7"/>
    </row>
    <row r="206" s="116" customFormat="1" spans="1:8">
      <c r="A206" s="6"/>
      <c r="B206" s="6">
        <v>12</v>
      </c>
      <c r="C206" s="14" t="s">
        <v>973</v>
      </c>
      <c r="D206" s="14">
        <v>0</v>
      </c>
      <c r="E206" s="14">
        <v>34</v>
      </c>
      <c r="F206" s="121">
        <f>D206/E206</f>
        <v>0</v>
      </c>
      <c r="G206" s="7">
        <f t="shared" si="10"/>
        <v>1</v>
      </c>
      <c r="H206" s="7"/>
    </row>
    <row r="207" s="116" customFormat="1" spans="1:8">
      <c r="A207" s="6"/>
      <c r="B207" s="6">
        <v>13</v>
      </c>
      <c r="C207" s="14" t="s">
        <v>784</v>
      </c>
      <c r="D207" s="14">
        <v>0</v>
      </c>
      <c r="E207" s="14">
        <v>33</v>
      </c>
      <c r="F207" s="121">
        <f>D207/E207</f>
        <v>0</v>
      </c>
      <c r="G207" s="7">
        <f t="shared" si="10"/>
        <v>1</v>
      </c>
      <c r="H207" s="7"/>
    </row>
    <row r="208" s="116" customFormat="1" spans="1:8">
      <c r="A208" s="6"/>
      <c r="B208" s="6">
        <v>14</v>
      </c>
      <c r="C208" s="14" t="s">
        <v>974</v>
      </c>
      <c r="D208" s="14">
        <v>0</v>
      </c>
      <c r="E208" s="14">
        <v>32</v>
      </c>
      <c r="F208" s="121">
        <f>D208/E208</f>
        <v>0</v>
      </c>
      <c r="G208" s="7">
        <f t="shared" si="10"/>
        <v>1</v>
      </c>
      <c r="H208" s="7"/>
    </row>
    <row r="209" s="116" customFormat="1" spans="1:8">
      <c r="A209" s="6"/>
      <c r="B209" s="6">
        <v>15</v>
      </c>
      <c r="C209" s="14" t="s">
        <v>975</v>
      </c>
      <c r="D209" s="14">
        <v>0</v>
      </c>
      <c r="E209" s="14">
        <v>33</v>
      </c>
      <c r="F209" s="121">
        <f>D209/E209</f>
        <v>0</v>
      </c>
      <c r="G209" s="7">
        <f t="shared" si="10"/>
        <v>1</v>
      </c>
      <c r="H209" s="7"/>
    </row>
    <row r="210" s="116" customFormat="1" spans="1:8">
      <c r="A210" s="6"/>
      <c r="B210" s="6">
        <v>16</v>
      </c>
      <c r="C210" s="14" t="s">
        <v>976</v>
      </c>
      <c r="D210" s="14">
        <v>0</v>
      </c>
      <c r="E210" s="14">
        <v>34</v>
      </c>
      <c r="F210" s="121">
        <f>D210/E210</f>
        <v>0</v>
      </c>
      <c r="G210" s="7">
        <f t="shared" si="10"/>
        <v>1</v>
      </c>
      <c r="H210" s="7"/>
    </row>
    <row r="211" s="116" customFormat="1" spans="1:8">
      <c r="A211" s="6"/>
      <c r="B211" s="6">
        <v>17</v>
      </c>
      <c r="C211" s="14" t="s">
        <v>1018</v>
      </c>
      <c r="D211" s="14">
        <v>0</v>
      </c>
      <c r="E211" s="14">
        <v>31</v>
      </c>
      <c r="F211" s="121">
        <f>D211/E211</f>
        <v>0</v>
      </c>
      <c r="G211" s="7">
        <f t="shared" si="10"/>
        <v>1</v>
      </c>
      <c r="H211" s="7"/>
    </row>
    <row r="212" s="116" customFormat="1" spans="1:8">
      <c r="A212" s="6"/>
      <c r="B212" s="6">
        <v>18</v>
      </c>
      <c r="C212" s="14" t="s">
        <v>978</v>
      </c>
      <c r="D212" s="14">
        <v>0</v>
      </c>
      <c r="E212" s="14">
        <v>34</v>
      </c>
      <c r="F212" s="121">
        <f>D212/E212</f>
        <v>0</v>
      </c>
      <c r="G212" s="7">
        <f t="shared" si="10"/>
        <v>1</v>
      </c>
      <c r="H212" s="7"/>
    </row>
    <row r="213" s="116" customFormat="1" spans="1:8">
      <c r="A213" s="6"/>
      <c r="B213" s="6">
        <v>19</v>
      </c>
      <c r="C213" s="14" t="s">
        <v>795</v>
      </c>
      <c r="D213" s="14">
        <v>0</v>
      </c>
      <c r="E213" s="14">
        <v>33</v>
      </c>
      <c r="F213" s="121">
        <f>D213/E213</f>
        <v>0</v>
      </c>
      <c r="G213" s="7">
        <f t="shared" si="10"/>
        <v>1</v>
      </c>
      <c r="H213" s="7"/>
    </row>
    <row r="214" s="116" customFormat="1" spans="1:8">
      <c r="A214" s="6"/>
      <c r="B214" s="6">
        <v>20</v>
      </c>
      <c r="C214" s="14" t="s">
        <v>798</v>
      </c>
      <c r="D214" s="14">
        <v>0</v>
      </c>
      <c r="E214" s="14">
        <v>33</v>
      </c>
      <c r="F214" s="121">
        <f>D214/E214</f>
        <v>0</v>
      </c>
      <c r="G214" s="7">
        <f t="shared" si="10"/>
        <v>1</v>
      </c>
      <c r="H214" s="7"/>
    </row>
    <row r="215" s="116" customFormat="1" spans="1:8">
      <c r="A215" s="6"/>
      <c r="B215" s="6">
        <v>21</v>
      </c>
      <c r="C215" s="14" t="s">
        <v>979</v>
      </c>
      <c r="D215" s="14">
        <v>0</v>
      </c>
      <c r="E215" s="14">
        <v>33</v>
      </c>
      <c r="F215" s="121">
        <f>D215/E215</f>
        <v>0</v>
      </c>
      <c r="G215" s="7">
        <f t="shared" si="10"/>
        <v>1</v>
      </c>
      <c r="H215" s="7"/>
    </row>
    <row r="216" s="116" customFormat="1" spans="1:8">
      <c r="A216" s="6"/>
      <c r="B216" s="6">
        <v>22</v>
      </c>
      <c r="C216" s="14" t="s">
        <v>805</v>
      </c>
      <c r="D216" s="14">
        <v>0</v>
      </c>
      <c r="E216" s="14">
        <v>32</v>
      </c>
      <c r="F216" s="121">
        <f>D216/E216</f>
        <v>0</v>
      </c>
      <c r="G216" s="7">
        <f t="shared" si="10"/>
        <v>1</v>
      </c>
      <c r="H216" s="7"/>
    </row>
    <row r="217" s="116" customFormat="1" spans="1:8">
      <c r="A217" s="6"/>
      <c r="B217" s="6">
        <v>23</v>
      </c>
      <c r="C217" s="14" t="s">
        <v>808</v>
      </c>
      <c r="D217" s="14">
        <v>0</v>
      </c>
      <c r="E217" s="14">
        <v>35</v>
      </c>
      <c r="F217" s="121">
        <f>D217/E217</f>
        <v>0</v>
      </c>
      <c r="G217" s="7">
        <f t="shared" si="10"/>
        <v>1</v>
      </c>
      <c r="H217" s="7"/>
    </row>
    <row r="218" s="116" customFormat="1" spans="1:8">
      <c r="A218" s="6" t="s">
        <v>8</v>
      </c>
      <c r="B218" s="6">
        <v>1</v>
      </c>
      <c r="C218" s="7" t="s">
        <v>811</v>
      </c>
      <c r="D218" s="7">
        <v>0</v>
      </c>
      <c r="E218" s="7">
        <v>46</v>
      </c>
      <c r="F218" s="121">
        <f>D218/E218</f>
        <v>0</v>
      </c>
      <c r="G218" s="7">
        <f>RANK(F218,$F$218:$F$220,1)</f>
        <v>1</v>
      </c>
      <c r="H218" s="7"/>
    </row>
    <row r="219" s="116" customFormat="1" spans="1:8">
      <c r="A219" s="6"/>
      <c r="B219" s="6">
        <v>2</v>
      </c>
      <c r="C219" s="7" t="s">
        <v>980</v>
      </c>
      <c r="D219" s="7">
        <v>0</v>
      </c>
      <c r="E219" s="7">
        <v>45</v>
      </c>
      <c r="F219" s="121">
        <f>D219/E219</f>
        <v>0</v>
      </c>
      <c r="G219" s="7">
        <f>RANK(F219,$F$218:$F$220,1)</f>
        <v>1</v>
      </c>
      <c r="H219" s="7"/>
    </row>
    <row r="220" spans="1:8">
      <c r="A220" s="6"/>
      <c r="B220" s="6">
        <v>3</v>
      </c>
      <c r="C220" s="7" t="s">
        <v>824</v>
      </c>
      <c r="D220" s="7">
        <v>0</v>
      </c>
      <c r="E220" s="7">
        <v>44</v>
      </c>
      <c r="F220" s="121">
        <f>D220/E220</f>
        <v>0</v>
      </c>
      <c r="G220" s="7">
        <f>RANK(F220,$F$218:$F$220,1)</f>
        <v>1</v>
      </c>
      <c r="H220" s="7"/>
    </row>
  </sheetData>
  <mergeCells count="8">
    <mergeCell ref="A1:H1"/>
    <mergeCell ref="A3:A41"/>
    <mergeCell ref="A42:A82"/>
    <mergeCell ref="A83:A110"/>
    <mergeCell ref="A111:A151"/>
    <mergeCell ref="A152:A194"/>
    <mergeCell ref="A195:A217"/>
    <mergeCell ref="A218:A220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4"/>
  <sheetViews>
    <sheetView topLeftCell="A78" workbookViewId="0">
      <selection activeCell="A108" sqref="A108:A114"/>
    </sheetView>
  </sheetViews>
  <sheetFormatPr defaultColWidth="8.25" defaultRowHeight="17.5" outlineLevelCol="7"/>
  <cols>
    <col min="1" max="1" width="19.5" style="74" customWidth="1"/>
    <col min="2" max="2" width="18.25" style="74" customWidth="1"/>
    <col min="3" max="3" width="8.33333333333333" style="74" customWidth="1"/>
    <col min="4" max="4" width="10.8333333333333" style="74" customWidth="1"/>
    <col min="5" max="5" width="12.1666666666667" style="74" customWidth="1"/>
    <col min="6" max="6" width="6.66666666666667" style="74" customWidth="1"/>
    <col min="7" max="16384" width="8.25" style="74"/>
  </cols>
  <sheetData>
    <row r="1" s="74" customFormat="1" ht="23" spans="1:6">
      <c r="A1" s="76" t="s">
        <v>1019</v>
      </c>
      <c r="B1" s="76"/>
      <c r="C1" s="76"/>
      <c r="D1" s="76"/>
      <c r="E1" s="76"/>
      <c r="F1" s="76"/>
    </row>
    <row r="2" s="75" customFormat="1" ht="21" spans="1:6">
      <c r="A2" s="77" t="s">
        <v>22</v>
      </c>
      <c r="B2" s="77" t="s">
        <v>42</v>
      </c>
      <c r="C2" s="77" t="s">
        <v>25</v>
      </c>
      <c r="D2" s="78" t="s">
        <v>1020</v>
      </c>
      <c r="E2" s="77" t="s">
        <v>44</v>
      </c>
      <c r="F2" s="77" t="s">
        <v>29</v>
      </c>
    </row>
    <row r="3" s="74" customFormat="1" spans="1:7">
      <c r="A3" s="79" t="s">
        <v>2</v>
      </c>
      <c r="B3" s="80" t="s">
        <v>858</v>
      </c>
      <c r="C3" s="81" t="s">
        <v>1021</v>
      </c>
      <c r="D3" s="81">
        <v>11.7</v>
      </c>
      <c r="E3" s="81">
        <v>2</v>
      </c>
      <c r="F3" s="81"/>
      <c r="G3" s="82"/>
    </row>
    <row r="4" s="74" customFormat="1" ht="19" customHeight="1" spans="1:7">
      <c r="A4" s="7" t="s">
        <v>3</v>
      </c>
      <c r="B4" s="83" t="s">
        <v>1022</v>
      </c>
      <c r="C4" s="83"/>
      <c r="D4" s="83"/>
      <c r="E4" s="83"/>
      <c r="F4" s="15"/>
      <c r="G4" s="84"/>
    </row>
    <row r="5" spans="1:8">
      <c r="A5" s="7" t="s">
        <v>4</v>
      </c>
      <c r="B5" s="15" t="s">
        <v>909</v>
      </c>
      <c r="C5" s="7" t="s">
        <v>1023</v>
      </c>
      <c r="D5" s="7">
        <v>11.3</v>
      </c>
      <c r="E5" s="7">
        <v>2</v>
      </c>
      <c r="F5" s="7"/>
      <c r="G5" s="85"/>
      <c r="H5" s="86"/>
    </row>
    <row r="6" spans="1:8">
      <c r="A6" s="7"/>
      <c r="B6" s="15"/>
      <c r="C6" s="7" t="s">
        <v>1024</v>
      </c>
      <c r="D6" s="7">
        <v>11.3</v>
      </c>
      <c r="E6" s="7">
        <v>2</v>
      </c>
      <c r="F6" s="7"/>
      <c r="G6" s="85"/>
      <c r="H6" s="86"/>
    </row>
    <row r="7" spans="1:8">
      <c r="A7" s="7"/>
      <c r="B7" s="15"/>
      <c r="C7" s="7" t="s">
        <v>1025</v>
      </c>
      <c r="D7" s="7">
        <v>11.3</v>
      </c>
      <c r="E7" s="7">
        <v>2</v>
      </c>
      <c r="F7" s="7"/>
      <c r="G7" s="85"/>
      <c r="H7" s="86"/>
    </row>
    <row r="8" spans="1:6">
      <c r="A8" s="7"/>
      <c r="B8" s="15"/>
      <c r="C8" s="7" t="s">
        <v>1026</v>
      </c>
      <c r="D8" s="7">
        <v>11.3</v>
      </c>
      <c r="E8" s="7">
        <v>2</v>
      </c>
      <c r="F8" s="7"/>
    </row>
    <row r="9" spans="1:6">
      <c r="A9" s="7"/>
      <c r="B9" s="15"/>
      <c r="C9" s="7" t="s">
        <v>1027</v>
      </c>
      <c r="D9" s="7">
        <v>11.3</v>
      </c>
      <c r="E9" s="7">
        <v>2</v>
      </c>
      <c r="F9" s="7"/>
    </row>
    <row r="10" spans="1:6">
      <c r="A10" s="7"/>
      <c r="B10" s="15"/>
      <c r="C10" s="7" t="s">
        <v>1028</v>
      </c>
      <c r="D10" s="7">
        <v>11.3</v>
      </c>
      <c r="E10" s="7">
        <v>2</v>
      </c>
      <c r="F10" s="7"/>
    </row>
    <row r="11" spans="1:6">
      <c r="A11" s="7"/>
      <c r="B11" s="15"/>
      <c r="C11" s="7" t="s">
        <v>1029</v>
      </c>
      <c r="D11" s="7">
        <v>11.3</v>
      </c>
      <c r="E11" s="7">
        <v>2</v>
      </c>
      <c r="F11" s="7"/>
    </row>
    <row r="12" spans="1:6">
      <c r="A12" s="7"/>
      <c r="B12" s="15"/>
      <c r="C12" s="7" t="s">
        <v>1030</v>
      </c>
      <c r="D12" s="7">
        <v>11.3</v>
      </c>
      <c r="E12" s="7">
        <v>2</v>
      </c>
      <c r="F12" s="7"/>
    </row>
    <row r="13" spans="1:6">
      <c r="A13" s="7"/>
      <c r="B13" s="15"/>
      <c r="C13" s="7" t="s">
        <v>1031</v>
      </c>
      <c r="D13" s="7">
        <v>11.3</v>
      </c>
      <c r="E13" s="7">
        <v>2</v>
      </c>
      <c r="F13" s="7"/>
    </row>
    <row r="14" spans="1:6">
      <c r="A14" s="7"/>
      <c r="B14" s="15"/>
      <c r="C14" s="7" t="s">
        <v>1032</v>
      </c>
      <c r="D14" s="7">
        <v>11.3</v>
      </c>
      <c r="E14" s="7">
        <v>2</v>
      </c>
      <c r="F14" s="7"/>
    </row>
    <row r="15" spans="1:6">
      <c r="A15" s="7"/>
      <c r="B15" s="15"/>
      <c r="C15" s="7" t="s">
        <v>1033</v>
      </c>
      <c r="D15" s="7">
        <v>11.3</v>
      </c>
      <c r="E15" s="7">
        <v>2</v>
      </c>
      <c r="F15" s="7"/>
    </row>
    <row r="16" spans="1:6">
      <c r="A16" s="7"/>
      <c r="B16" s="15" t="s">
        <v>910</v>
      </c>
      <c r="C16" s="7" t="s">
        <v>1034</v>
      </c>
      <c r="D16" s="7">
        <v>11.3</v>
      </c>
      <c r="E16" s="7">
        <v>2</v>
      </c>
      <c r="F16" s="7"/>
    </row>
    <row r="17" spans="1:6">
      <c r="A17" s="7"/>
      <c r="B17" s="15"/>
      <c r="C17" s="7" t="s">
        <v>1035</v>
      </c>
      <c r="D17" s="7">
        <v>11.3</v>
      </c>
      <c r="E17" s="7">
        <v>2</v>
      </c>
      <c r="F17" s="7"/>
    </row>
    <row r="18" spans="1:6">
      <c r="A18" s="7"/>
      <c r="B18" s="15"/>
      <c r="C18" s="7" t="s">
        <v>1036</v>
      </c>
      <c r="D18" s="7">
        <v>11.3</v>
      </c>
      <c r="E18" s="7">
        <v>2</v>
      </c>
      <c r="F18" s="7"/>
    </row>
    <row r="19" spans="1:6">
      <c r="A19" s="7"/>
      <c r="B19" s="15"/>
      <c r="C19" s="7" t="s">
        <v>1037</v>
      </c>
      <c r="D19" s="7">
        <v>11.3</v>
      </c>
      <c r="E19" s="7">
        <v>2</v>
      </c>
      <c r="F19" s="7"/>
    </row>
    <row r="20" spans="1:6">
      <c r="A20" s="7"/>
      <c r="B20" s="15"/>
      <c r="C20" s="7" t="s">
        <v>1038</v>
      </c>
      <c r="D20" s="7">
        <v>11.3</v>
      </c>
      <c r="E20" s="7">
        <v>2</v>
      </c>
      <c r="F20" s="7"/>
    </row>
    <row r="21" spans="1:6">
      <c r="A21" s="7"/>
      <c r="B21" s="15"/>
      <c r="C21" s="7" t="s">
        <v>1039</v>
      </c>
      <c r="D21" s="7">
        <v>11.3</v>
      </c>
      <c r="E21" s="7">
        <v>2</v>
      </c>
      <c r="F21" s="7"/>
    </row>
    <row r="22" spans="1:6">
      <c r="A22" s="7"/>
      <c r="B22" s="15"/>
      <c r="C22" s="7" t="s">
        <v>1040</v>
      </c>
      <c r="D22" s="7">
        <v>11.3</v>
      </c>
      <c r="E22" s="7">
        <v>2</v>
      </c>
      <c r="F22" s="7"/>
    </row>
    <row r="23" spans="1:6">
      <c r="A23" s="7"/>
      <c r="B23" s="15"/>
      <c r="C23" s="7" t="s">
        <v>1041</v>
      </c>
      <c r="D23" s="7">
        <v>11.3</v>
      </c>
      <c r="E23" s="7">
        <v>2</v>
      </c>
      <c r="F23" s="7"/>
    </row>
    <row r="24" spans="1:6">
      <c r="A24" s="7"/>
      <c r="B24" s="15" t="s">
        <v>151</v>
      </c>
      <c r="C24" s="7" t="s">
        <v>1042</v>
      </c>
      <c r="D24" s="7">
        <v>11.3</v>
      </c>
      <c r="E24" s="7">
        <v>2</v>
      </c>
      <c r="F24" s="7"/>
    </row>
    <row r="25" spans="1:6">
      <c r="A25" s="7"/>
      <c r="B25" s="15"/>
      <c r="C25" s="7" t="s">
        <v>1043</v>
      </c>
      <c r="D25" s="7">
        <v>11.3</v>
      </c>
      <c r="E25" s="7">
        <v>2</v>
      </c>
      <c r="F25" s="7"/>
    </row>
    <row r="26" spans="1:6">
      <c r="A26" s="7"/>
      <c r="B26" s="15"/>
      <c r="C26" s="7" t="s">
        <v>1044</v>
      </c>
      <c r="D26" s="7">
        <v>11.7</v>
      </c>
      <c r="E26" s="7">
        <v>2</v>
      </c>
      <c r="F26" s="7"/>
    </row>
    <row r="27" spans="1:6">
      <c r="A27" s="7"/>
      <c r="B27" s="15"/>
      <c r="C27" s="7" t="s">
        <v>1045</v>
      </c>
      <c r="D27" s="7">
        <v>11.7</v>
      </c>
      <c r="E27" s="7">
        <v>2</v>
      </c>
      <c r="F27" s="7"/>
    </row>
    <row r="28" spans="1:6">
      <c r="A28" s="7"/>
      <c r="B28" s="15"/>
      <c r="C28" s="7" t="s">
        <v>1046</v>
      </c>
      <c r="D28" s="7">
        <v>11.7</v>
      </c>
      <c r="E28" s="7">
        <v>2</v>
      </c>
      <c r="F28" s="7"/>
    </row>
    <row r="29" spans="1:6">
      <c r="A29" s="7"/>
      <c r="B29" s="15"/>
      <c r="C29" s="7" t="s">
        <v>1047</v>
      </c>
      <c r="D29" s="7">
        <v>11.7</v>
      </c>
      <c r="E29" s="7">
        <v>2</v>
      </c>
      <c r="F29" s="7"/>
    </row>
    <row r="30" spans="1:6">
      <c r="A30" s="7"/>
      <c r="B30" s="15" t="s">
        <v>133</v>
      </c>
      <c r="C30" s="7" t="s">
        <v>1048</v>
      </c>
      <c r="D30" s="7">
        <v>11.3</v>
      </c>
      <c r="E30" s="7">
        <v>2</v>
      </c>
      <c r="F30" s="7"/>
    </row>
    <row r="31" spans="1:6">
      <c r="A31" s="7"/>
      <c r="B31" s="15"/>
      <c r="C31" s="7" t="s">
        <v>1049</v>
      </c>
      <c r="D31" s="7">
        <v>11.3</v>
      </c>
      <c r="E31" s="7">
        <v>2</v>
      </c>
      <c r="F31" s="7"/>
    </row>
    <row r="32" spans="1:6">
      <c r="A32" s="7"/>
      <c r="B32" s="15"/>
      <c r="C32" s="7" t="s">
        <v>1050</v>
      </c>
      <c r="D32" s="7">
        <v>11.3</v>
      </c>
      <c r="E32" s="7">
        <v>2</v>
      </c>
      <c r="F32" s="7"/>
    </row>
    <row r="33" spans="1:6">
      <c r="A33" s="7"/>
      <c r="B33" s="15"/>
      <c r="C33" s="7" t="s">
        <v>1051</v>
      </c>
      <c r="D33" s="7">
        <v>11.3</v>
      </c>
      <c r="E33" s="7">
        <v>2</v>
      </c>
      <c r="F33" s="7"/>
    </row>
    <row r="34" spans="1:6">
      <c r="A34" s="7"/>
      <c r="B34" s="15"/>
      <c r="C34" s="7" t="s">
        <v>141</v>
      </c>
      <c r="D34" s="7">
        <v>11.3</v>
      </c>
      <c r="E34" s="7">
        <v>2</v>
      </c>
      <c r="F34" s="7"/>
    </row>
    <row r="35" spans="1:6">
      <c r="A35" s="7"/>
      <c r="B35" s="15"/>
      <c r="C35" s="7" t="s">
        <v>140</v>
      </c>
      <c r="D35" s="7">
        <v>11.3</v>
      </c>
      <c r="E35" s="7">
        <v>2</v>
      </c>
      <c r="F35" s="7"/>
    </row>
    <row r="36" spans="1:6">
      <c r="A36" s="7"/>
      <c r="B36" s="15"/>
      <c r="C36" s="7" t="s">
        <v>148</v>
      </c>
      <c r="D36" s="7">
        <v>11.3</v>
      </c>
      <c r="E36" s="7">
        <v>2</v>
      </c>
      <c r="F36" s="7"/>
    </row>
    <row r="37" spans="1:6">
      <c r="A37" s="7"/>
      <c r="B37" s="15"/>
      <c r="C37" s="7" t="s">
        <v>1052</v>
      </c>
      <c r="D37" s="7">
        <v>11.7</v>
      </c>
      <c r="E37" s="7">
        <v>2</v>
      </c>
      <c r="F37" s="7"/>
    </row>
    <row r="38" spans="1:6">
      <c r="A38" s="7"/>
      <c r="B38" s="15"/>
      <c r="C38" s="7" t="s">
        <v>1053</v>
      </c>
      <c r="D38" s="7">
        <v>11.7</v>
      </c>
      <c r="E38" s="7">
        <v>2</v>
      </c>
      <c r="F38" s="7"/>
    </row>
    <row r="39" spans="1:6">
      <c r="A39" s="7"/>
      <c r="B39" s="15"/>
      <c r="C39" s="7" t="s">
        <v>1054</v>
      </c>
      <c r="D39" s="7">
        <v>11.7</v>
      </c>
      <c r="E39" s="7">
        <v>2</v>
      </c>
      <c r="F39" s="7"/>
    </row>
    <row r="40" spans="1:6">
      <c r="A40" s="7"/>
      <c r="B40" s="15"/>
      <c r="C40" s="7" t="s">
        <v>1055</v>
      </c>
      <c r="D40" s="7">
        <v>11.7</v>
      </c>
      <c r="E40" s="7">
        <v>2</v>
      </c>
      <c r="F40" s="7"/>
    </row>
    <row r="41" spans="1:6">
      <c r="A41" s="7"/>
      <c r="B41" s="15"/>
      <c r="C41" s="7" t="s">
        <v>134</v>
      </c>
      <c r="D41" s="7">
        <v>11.7</v>
      </c>
      <c r="E41" s="7">
        <v>2</v>
      </c>
      <c r="F41" s="7"/>
    </row>
    <row r="42" spans="1:6">
      <c r="A42" s="7"/>
      <c r="B42" s="15"/>
      <c r="C42" s="7" t="s">
        <v>1056</v>
      </c>
      <c r="D42" s="7">
        <v>11.7</v>
      </c>
      <c r="E42" s="7">
        <v>2</v>
      </c>
      <c r="F42" s="7"/>
    </row>
    <row r="43" spans="1:6">
      <c r="A43" s="7"/>
      <c r="B43" s="15"/>
      <c r="C43" s="7" t="s">
        <v>1057</v>
      </c>
      <c r="D43" s="7">
        <v>11.7</v>
      </c>
      <c r="E43" s="7">
        <v>2</v>
      </c>
      <c r="F43" s="7"/>
    </row>
    <row r="44" spans="1:6">
      <c r="A44" s="7"/>
      <c r="B44" s="15"/>
      <c r="C44" s="7" t="s">
        <v>1058</v>
      </c>
      <c r="D44" s="7">
        <v>11.7</v>
      </c>
      <c r="E44" s="7">
        <v>2</v>
      </c>
      <c r="F44" s="7"/>
    </row>
    <row r="45" spans="1:6">
      <c r="A45" s="7"/>
      <c r="B45" s="15"/>
      <c r="C45" s="14" t="s">
        <v>139</v>
      </c>
      <c r="D45" s="7">
        <v>11.7</v>
      </c>
      <c r="E45" s="7">
        <v>2</v>
      </c>
      <c r="F45" s="7"/>
    </row>
    <row r="46" spans="1:6">
      <c r="A46" s="7"/>
      <c r="B46" s="15"/>
      <c r="C46" s="7" t="s">
        <v>1059</v>
      </c>
      <c r="D46" s="7">
        <v>11.7</v>
      </c>
      <c r="E46" s="7">
        <v>2</v>
      </c>
      <c r="F46" s="7"/>
    </row>
    <row r="47" spans="1:6">
      <c r="A47" s="7"/>
      <c r="B47" s="15"/>
      <c r="C47" s="7" t="s">
        <v>148</v>
      </c>
      <c r="D47" s="7">
        <v>11.7</v>
      </c>
      <c r="E47" s="7">
        <v>2</v>
      </c>
      <c r="F47" s="7"/>
    </row>
    <row r="48" spans="1:6">
      <c r="A48" s="7"/>
      <c r="B48" s="15"/>
      <c r="C48" s="7" t="s">
        <v>1060</v>
      </c>
      <c r="D48" s="7">
        <v>11.7</v>
      </c>
      <c r="E48" s="7">
        <v>2</v>
      </c>
      <c r="F48" s="7"/>
    </row>
    <row r="49" spans="1:6">
      <c r="A49" s="7"/>
      <c r="B49" s="15"/>
      <c r="C49" s="7" t="s">
        <v>1061</v>
      </c>
      <c r="D49" s="7">
        <v>11.7</v>
      </c>
      <c r="E49" s="7">
        <v>2</v>
      </c>
      <c r="F49" s="7"/>
    </row>
    <row r="50" spans="1:6">
      <c r="A50" s="7"/>
      <c r="B50" s="15"/>
      <c r="C50" s="7" t="s">
        <v>1062</v>
      </c>
      <c r="D50" s="7">
        <v>11.7</v>
      </c>
      <c r="E50" s="7">
        <v>2</v>
      </c>
      <c r="F50" s="7"/>
    </row>
    <row r="51" spans="1:6">
      <c r="A51" s="7"/>
      <c r="B51" s="15"/>
      <c r="C51" s="7" t="s">
        <v>1063</v>
      </c>
      <c r="D51" s="7">
        <v>11.7</v>
      </c>
      <c r="E51" s="7">
        <v>2</v>
      </c>
      <c r="F51" s="7"/>
    </row>
    <row r="52" spans="1:6">
      <c r="A52" s="7"/>
      <c r="B52" s="15"/>
      <c r="C52" s="7" t="s">
        <v>1064</v>
      </c>
      <c r="D52" s="7">
        <v>11.7</v>
      </c>
      <c r="E52" s="7">
        <v>2</v>
      </c>
      <c r="F52" s="7"/>
    </row>
    <row r="53" spans="1:6">
      <c r="A53" s="7"/>
      <c r="B53" s="15"/>
      <c r="C53" s="7" t="s">
        <v>140</v>
      </c>
      <c r="D53" s="7">
        <v>11.7</v>
      </c>
      <c r="E53" s="7">
        <v>2</v>
      </c>
      <c r="F53" s="7"/>
    </row>
    <row r="54" spans="1:6">
      <c r="A54" s="7"/>
      <c r="B54" s="15"/>
      <c r="C54" s="7" t="s">
        <v>1065</v>
      </c>
      <c r="D54" s="7">
        <v>11.7</v>
      </c>
      <c r="E54" s="7">
        <v>2</v>
      </c>
      <c r="F54" s="7"/>
    </row>
    <row r="55" spans="1:6">
      <c r="A55" s="7"/>
      <c r="B55" s="15"/>
      <c r="C55" s="7" t="s">
        <v>1066</v>
      </c>
      <c r="D55" s="7">
        <v>11.7</v>
      </c>
      <c r="E55" s="7">
        <v>2</v>
      </c>
      <c r="F55" s="7"/>
    </row>
    <row r="56" spans="1:6">
      <c r="A56" s="7"/>
      <c r="B56" s="15"/>
      <c r="C56" s="7" t="s">
        <v>144</v>
      </c>
      <c r="D56" s="7">
        <v>11.7</v>
      </c>
      <c r="E56" s="7">
        <v>2</v>
      </c>
      <c r="F56" s="7"/>
    </row>
    <row r="57" spans="1:6">
      <c r="A57" s="7"/>
      <c r="B57" s="15" t="s">
        <v>122</v>
      </c>
      <c r="C57" s="7" t="s">
        <v>1067</v>
      </c>
      <c r="D57" s="7">
        <v>11.3</v>
      </c>
      <c r="E57" s="7">
        <v>2</v>
      </c>
      <c r="F57" s="7"/>
    </row>
    <row r="58" spans="1:6">
      <c r="A58" s="7"/>
      <c r="B58" s="15"/>
      <c r="C58" s="7" t="s">
        <v>1068</v>
      </c>
      <c r="D58" s="7">
        <v>11.3</v>
      </c>
      <c r="E58" s="7">
        <v>2</v>
      </c>
      <c r="F58" s="7"/>
    </row>
    <row r="59" spans="1:6">
      <c r="A59" s="7"/>
      <c r="B59" s="15"/>
      <c r="C59" s="7" t="s">
        <v>1069</v>
      </c>
      <c r="D59" s="7">
        <v>11.3</v>
      </c>
      <c r="E59" s="7">
        <v>2</v>
      </c>
      <c r="F59" s="7"/>
    </row>
    <row r="60" spans="1:6">
      <c r="A60" s="7"/>
      <c r="B60" s="15"/>
      <c r="C60" s="7" t="s">
        <v>123</v>
      </c>
      <c r="D60" s="7">
        <v>11.3</v>
      </c>
      <c r="E60" s="7">
        <v>2</v>
      </c>
      <c r="F60" s="7"/>
    </row>
    <row r="61" spans="1:6">
      <c r="A61" s="7"/>
      <c r="B61" s="15"/>
      <c r="C61" s="7" t="s">
        <v>1070</v>
      </c>
      <c r="D61" s="7">
        <v>11.3</v>
      </c>
      <c r="E61" s="7">
        <v>2</v>
      </c>
      <c r="F61" s="7"/>
    </row>
    <row r="62" spans="1:6">
      <c r="A62" s="7"/>
      <c r="B62" s="87" t="s">
        <v>156</v>
      </c>
      <c r="C62" s="7" t="s">
        <v>158</v>
      </c>
      <c r="D62" s="7">
        <v>11.3</v>
      </c>
      <c r="E62" s="7">
        <v>2</v>
      </c>
      <c r="F62" s="7"/>
    </row>
    <row r="63" spans="1:6">
      <c r="A63" s="7"/>
      <c r="B63" s="88"/>
      <c r="C63" s="7" t="s">
        <v>1071</v>
      </c>
      <c r="D63" s="7">
        <v>11.3</v>
      </c>
      <c r="E63" s="7">
        <v>2</v>
      </c>
      <c r="F63" s="7"/>
    </row>
    <row r="64" spans="1:6">
      <c r="A64" s="7"/>
      <c r="B64" s="88"/>
      <c r="C64" s="7" t="s">
        <v>1072</v>
      </c>
      <c r="D64" s="7">
        <v>11.3</v>
      </c>
      <c r="E64" s="7">
        <v>2</v>
      </c>
      <c r="F64" s="7"/>
    </row>
    <row r="65" spans="1:6">
      <c r="A65" s="7"/>
      <c r="B65" s="88"/>
      <c r="C65" s="7" t="s">
        <v>1073</v>
      </c>
      <c r="D65" s="7">
        <v>11.3</v>
      </c>
      <c r="E65" s="7">
        <v>2</v>
      </c>
      <c r="F65" s="7"/>
    </row>
    <row r="66" spans="1:6">
      <c r="A66" s="7"/>
      <c r="B66" s="88"/>
      <c r="C66" s="7" t="s">
        <v>1074</v>
      </c>
      <c r="D66" s="7">
        <v>11.3</v>
      </c>
      <c r="E66" s="7">
        <v>2</v>
      </c>
      <c r="F66" s="7"/>
    </row>
    <row r="67" spans="1:6">
      <c r="A67" s="7"/>
      <c r="B67" s="88"/>
      <c r="C67" s="7" t="s">
        <v>161</v>
      </c>
      <c r="D67" s="7">
        <v>11.3</v>
      </c>
      <c r="E67" s="7">
        <v>2</v>
      </c>
      <c r="F67" s="7"/>
    </row>
    <row r="68" spans="1:6">
      <c r="A68" s="7"/>
      <c r="B68" s="88"/>
      <c r="C68" s="7" t="s">
        <v>1075</v>
      </c>
      <c r="D68" s="7">
        <v>11.3</v>
      </c>
      <c r="E68" s="7">
        <v>2</v>
      </c>
      <c r="F68" s="7"/>
    </row>
    <row r="69" spans="1:6">
      <c r="A69" s="7"/>
      <c r="B69" s="88"/>
      <c r="C69" s="7" t="s">
        <v>1076</v>
      </c>
      <c r="D69" s="7">
        <v>11.7</v>
      </c>
      <c r="E69" s="7">
        <v>2</v>
      </c>
      <c r="F69" s="7" t="s">
        <v>1077</v>
      </c>
    </row>
    <row r="70" spans="1:6">
      <c r="A70" s="7"/>
      <c r="B70" s="88"/>
      <c r="C70" s="7" t="s">
        <v>1078</v>
      </c>
      <c r="D70" s="7">
        <v>11.7</v>
      </c>
      <c r="E70" s="7">
        <v>2</v>
      </c>
      <c r="F70" s="7" t="s">
        <v>1077</v>
      </c>
    </row>
    <row r="71" spans="1:6">
      <c r="A71" s="7"/>
      <c r="B71" s="88"/>
      <c r="C71" s="7" t="s">
        <v>1079</v>
      </c>
      <c r="D71" s="7">
        <v>11.7</v>
      </c>
      <c r="E71" s="7">
        <v>2</v>
      </c>
      <c r="F71" s="7" t="s">
        <v>1077</v>
      </c>
    </row>
    <row r="72" spans="1:6">
      <c r="A72" s="7"/>
      <c r="B72" s="88"/>
      <c r="C72" s="7" t="s">
        <v>1080</v>
      </c>
      <c r="D72" s="7">
        <v>11.7</v>
      </c>
      <c r="E72" s="7">
        <v>2</v>
      </c>
      <c r="F72" s="7" t="s">
        <v>1077</v>
      </c>
    </row>
    <row r="73" spans="1:6">
      <c r="A73" s="7"/>
      <c r="B73" s="88"/>
      <c r="C73" s="7" t="s">
        <v>1081</v>
      </c>
      <c r="D73" s="7">
        <v>11.7</v>
      </c>
      <c r="E73" s="7">
        <v>2</v>
      </c>
      <c r="F73" s="7" t="s">
        <v>1077</v>
      </c>
    </row>
    <row r="74" spans="1:6">
      <c r="A74" s="7"/>
      <c r="B74" s="88"/>
      <c r="C74" s="7" t="s">
        <v>1082</v>
      </c>
      <c r="D74" s="7">
        <v>11.7</v>
      </c>
      <c r="E74" s="7">
        <v>2</v>
      </c>
      <c r="F74" s="7" t="s">
        <v>1077</v>
      </c>
    </row>
    <row r="75" spans="1:6">
      <c r="A75" s="7"/>
      <c r="B75" s="88"/>
      <c r="C75" s="7" t="s">
        <v>1072</v>
      </c>
      <c r="D75" s="7">
        <v>11.7</v>
      </c>
      <c r="E75" s="7">
        <v>2</v>
      </c>
      <c r="F75" s="7" t="s">
        <v>1077</v>
      </c>
    </row>
    <row r="76" spans="1:6">
      <c r="A76" s="7"/>
      <c r="B76" s="88"/>
      <c r="C76" s="7" t="s">
        <v>1083</v>
      </c>
      <c r="D76" s="7">
        <v>11.7</v>
      </c>
      <c r="E76" s="7">
        <v>2</v>
      </c>
      <c r="F76" s="7" t="s">
        <v>1077</v>
      </c>
    </row>
    <row r="77" spans="1:6">
      <c r="A77" s="7"/>
      <c r="B77" s="88"/>
      <c r="C77" s="7" t="s">
        <v>1073</v>
      </c>
      <c r="D77" s="7">
        <v>11.7</v>
      </c>
      <c r="E77" s="7">
        <v>2</v>
      </c>
      <c r="F77" s="7" t="s">
        <v>1077</v>
      </c>
    </row>
    <row r="78" spans="1:6">
      <c r="A78" s="7"/>
      <c r="B78" s="88"/>
      <c r="C78" s="7" t="s">
        <v>158</v>
      </c>
      <c r="D78" s="7">
        <v>11.7</v>
      </c>
      <c r="E78" s="7">
        <v>2</v>
      </c>
      <c r="F78" s="7" t="s">
        <v>1077</v>
      </c>
    </row>
    <row r="79" spans="1:6">
      <c r="A79" s="7"/>
      <c r="B79" s="88"/>
      <c r="C79" s="7" t="s">
        <v>1074</v>
      </c>
      <c r="D79" s="7">
        <v>11.7</v>
      </c>
      <c r="E79" s="7">
        <v>2</v>
      </c>
      <c r="F79" s="7" t="s">
        <v>1077</v>
      </c>
    </row>
    <row r="80" spans="1:8">
      <c r="A80" s="7"/>
      <c r="B80" s="88"/>
      <c r="C80" s="81" t="s">
        <v>1084</v>
      </c>
      <c r="D80" s="81">
        <v>11.7</v>
      </c>
      <c r="E80" s="81">
        <v>2</v>
      </c>
      <c r="F80" s="81" t="s">
        <v>1085</v>
      </c>
      <c r="G80" s="86"/>
      <c r="H80" s="86"/>
    </row>
    <row r="81" spans="1:8">
      <c r="A81" s="89" t="s">
        <v>5</v>
      </c>
      <c r="B81" s="90" t="s">
        <v>1022</v>
      </c>
      <c r="C81" s="90"/>
      <c r="D81" s="90"/>
      <c r="E81" s="90"/>
      <c r="F81" s="90"/>
      <c r="G81" s="91"/>
      <c r="H81" s="86"/>
    </row>
    <row r="82" spans="1:8">
      <c r="A82" s="89" t="s">
        <v>6</v>
      </c>
      <c r="B82" s="90" t="s">
        <v>524</v>
      </c>
      <c r="C82" s="90" t="s">
        <v>528</v>
      </c>
      <c r="D82" s="90">
        <v>11.03</v>
      </c>
      <c r="E82" s="90">
        <v>2</v>
      </c>
      <c r="F82" s="90" t="s">
        <v>899</v>
      </c>
      <c r="G82" s="91"/>
      <c r="H82" s="86"/>
    </row>
    <row r="83" spans="1:8">
      <c r="A83" s="92"/>
      <c r="B83" s="90" t="s">
        <v>551</v>
      </c>
      <c r="C83" s="90" t="s">
        <v>1086</v>
      </c>
      <c r="D83" s="90">
        <v>11.04</v>
      </c>
      <c r="E83" s="90">
        <v>2</v>
      </c>
      <c r="F83" s="90" t="s">
        <v>1085</v>
      </c>
      <c r="G83" s="91"/>
      <c r="H83" s="86"/>
    </row>
    <row r="84" spans="1:8">
      <c r="A84" s="92"/>
      <c r="B84" s="90" t="s">
        <v>551</v>
      </c>
      <c r="C84" s="90" t="s">
        <v>1087</v>
      </c>
      <c r="D84" s="90">
        <v>11.04</v>
      </c>
      <c r="E84" s="90">
        <v>2</v>
      </c>
      <c r="F84" s="90" t="s">
        <v>1085</v>
      </c>
      <c r="G84" s="91"/>
      <c r="H84" s="86"/>
    </row>
    <row r="85" spans="1:8">
      <c r="A85" s="92"/>
      <c r="B85" s="90" t="s">
        <v>573</v>
      </c>
      <c r="C85" s="90" t="s">
        <v>576</v>
      </c>
      <c r="D85" s="90">
        <v>11.03</v>
      </c>
      <c r="E85" s="90">
        <v>4</v>
      </c>
      <c r="F85" s="90" t="s">
        <v>899</v>
      </c>
      <c r="G85" s="91"/>
      <c r="H85" s="86"/>
    </row>
    <row r="86" spans="1:8">
      <c r="A86" s="92"/>
      <c r="B86" s="90" t="s">
        <v>573</v>
      </c>
      <c r="C86" s="90" t="s">
        <v>576</v>
      </c>
      <c r="D86" s="90">
        <v>11.04</v>
      </c>
      <c r="E86" s="90"/>
      <c r="F86" s="90" t="s">
        <v>899</v>
      </c>
      <c r="G86" s="91"/>
      <c r="H86" s="86"/>
    </row>
    <row r="87" spans="1:8">
      <c r="A87" s="92"/>
      <c r="B87" s="90" t="s">
        <v>670</v>
      </c>
      <c r="C87" s="90" t="s">
        <v>694</v>
      </c>
      <c r="D87" s="90">
        <v>11.03</v>
      </c>
      <c r="E87" s="90">
        <v>2</v>
      </c>
      <c r="F87" s="90" t="s">
        <v>1085</v>
      </c>
      <c r="G87" s="91"/>
      <c r="H87" s="86"/>
    </row>
    <row r="88" spans="1:8">
      <c r="A88" s="92"/>
      <c r="B88" s="90" t="s">
        <v>670</v>
      </c>
      <c r="C88" s="90" t="s">
        <v>693</v>
      </c>
      <c r="D88" s="90">
        <v>11.03</v>
      </c>
      <c r="E88" s="90">
        <v>2</v>
      </c>
      <c r="F88" s="90" t="s">
        <v>1085</v>
      </c>
      <c r="G88" s="91"/>
      <c r="H88" s="86"/>
    </row>
    <row r="89" spans="1:8">
      <c r="A89" s="92"/>
      <c r="B89" s="90" t="s">
        <v>670</v>
      </c>
      <c r="C89" s="90" t="s">
        <v>1088</v>
      </c>
      <c r="D89" s="90">
        <v>11.03</v>
      </c>
      <c r="E89" s="90">
        <v>2</v>
      </c>
      <c r="F89" s="90" t="s">
        <v>1085</v>
      </c>
      <c r="G89" s="91"/>
      <c r="H89" s="86"/>
    </row>
    <row r="90" spans="1:8">
      <c r="A90" s="92"/>
      <c r="B90" s="90" t="s">
        <v>670</v>
      </c>
      <c r="C90" s="90" t="s">
        <v>689</v>
      </c>
      <c r="D90" s="90">
        <v>11.03</v>
      </c>
      <c r="E90" s="93">
        <v>6</v>
      </c>
      <c r="F90" s="90" t="s">
        <v>899</v>
      </c>
      <c r="G90" s="91"/>
      <c r="H90" s="86"/>
    </row>
    <row r="91" spans="1:8">
      <c r="A91" s="92"/>
      <c r="B91" s="90" t="s">
        <v>670</v>
      </c>
      <c r="C91" s="90" t="s">
        <v>689</v>
      </c>
      <c r="D91" s="90">
        <v>11.04</v>
      </c>
      <c r="E91" s="94"/>
      <c r="F91" s="90" t="s">
        <v>899</v>
      </c>
      <c r="G91" s="91"/>
      <c r="H91" s="86"/>
    </row>
    <row r="92" spans="1:8">
      <c r="A92" s="92"/>
      <c r="B92" s="90" t="s">
        <v>670</v>
      </c>
      <c r="C92" s="90" t="s">
        <v>689</v>
      </c>
      <c r="D92" s="90">
        <v>11.07</v>
      </c>
      <c r="E92" s="95"/>
      <c r="F92" s="90" t="s">
        <v>899</v>
      </c>
      <c r="G92" s="91"/>
      <c r="H92" s="86"/>
    </row>
    <row r="93" spans="1:8">
      <c r="A93" s="92"/>
      <c r="B93" s="90" t="s">
        <v>670</v>
      </c>
      <c r="C93" s="90" t="s">
        <v>672</v>
      </c>
      <c r="D93" s="90">
        <v>11.03</v>
      </c>
      <c r="E93" s="90">
        <v>2</v>
      </c>
      <c r="F93" s="90" t="s">
        <v>899</v>
      </c>
      <c r="G93" s="91"/>
      <c r="H93" s="86"/>
    </row>
    <row r="94" spans="1:8">
      <c r="A94" s="92"/>
      <c r="B94" s="90" t="s">
        <v>670</v>
      </c>
      <c r="C94" s="90" t="s">
        <v>692</v>
      </c>
      <c r="D94" s="90">
        <v>11.03</v>
      </c>
      <c r="E94" s="90">
        <v>2</v>
      </c>
      <c r="F94" s="90" t="s">
        <v>899</v>
      </c>
      <c r="G94" s="91"/>
      <c r="H94" s="86"/>
    </row>
    <row r="95" spans="1:8">
      <c r="A95" s="92"/>
      <c r="B95" s="90" t="s">
        <v>670</v>
      </c>
      <c r="C95" s="90" t="s">
        <v>1089</v>
      </c>
      <c r="D95" s="90">
        <v>11.04</v>
      </c>
      <c r="E95" s="90">
        <v>2</v>
      </c>
      <c r="F95" s="90" t="s">
        <v>899</v>
      </c>
      <c r="G95" s="91"/>
      <c r="H95" s="86"/>
    </row>
    <row r="96" spans="1:8">
      <c r="A96" s="92"/>
      <c r="B96" s="90" t="s">
        <v>670</v>
      </c>
      <c r="C96" s="90" t="s">
        <v>1090</v>
      </c>
      <c r="D96" s="90">
        <v>11.04</v>
      </c>
      <c r="E96" s="90">
        <v>2</v>
      </c>
      <c r="F96" s="90" t="s">
        <v>899</v>
      </c>
      <c r="G96" s="91"/>
      <c r="H96" s="86"/>
    </row>
    <row r="97" spans="1:8">
      <c r="A97" s="92"/>
      <c r="B97" s="90" t="s">
        <v>699</v>
      </c>
      <c r="C97" s="90" t="s">
        <v>711</v>
      </c>
      <c r="D97" s="90">
        <v>11.03</v>
      </c>
      <c r="E97" s="90">
        <v>2</v>
      </c>
      <c r="F97" s="90" t="s">
        <v>1085</v>
      </c>
      <c r="G97" s="91"/>
      <c r="H97" s="86"/>
    </row>
    <row r="98" spans="1:8">
      <c r="A98" s="92"/>
      <c r="B98" s="90" t="s">
        <v>622</v>
      </c>
      <c r="C98" s="90" t="s">
        <v>1091</v>
      </c>
      <c r="D98" s="90">
        <v>11.03</v>
      </c>
      <c r="E98" s="90">
        <v>2</v>
      </c>
      <c r="F98" s="90" t="s">
        <v>899</v>
      </c>
      <c r="G98" s="91"/>
      <c r="H98" s="86"/>
    </row>
    <row r="99" spans="1:8">
      <c r="A99" s="92"/>
      <c r="B99" s="90" t="s">
        <v>652</v>
      </c>
      <c r="C99" s="90" t="s">
        <v>668</v>
      </c>
      <c r="D99" s="90">
        <v>11.03</v>
      </c>
      <c r="E99" s="90">
        <v>2</v>
      </c>
      <c r="F99" s="90" t="s">
        <v>1085</v>
      </c>
      <c r="G99" s="91"/>
      <c r="H99" s="86"/>
    </row>
    <row r="100" spans="1:8">
      <c r="A100" s="92"/>
      <c r="B100" s="90" t="s">
        <v>652</v>
      </c>
      <c r="C100" s="90" t="s">
        <v>660</v>
      </c>
      <c r="D100" s="90">
        <v>11.07</v>
      </c>
      <c r="E100" s="90">
        <v>2</v>
      </c>
      <c r="F100" s="90" t="s">
        <v>1085</v>
      </c>
      <c r="G100" s="91"/>
      <c r="H100" s="86"/>
    </row>
    <row r="101" spans="1:8">
      <c r="A101" s="96"/>
      <c r="B101" s="90" t="s">
        <v>732</v>
      </c>
      <c r="C101" s="90" t="s">
        <v>1092</v>
      </c>
      <c r="D101" s="90">
        <v>11.07</v>
      </c>
      <c r="E101" s="90">
        <v>2</v>
      </c>
      <c r="F101" s="90" t="s">
        <v>899</v>
      </c>
      <c r="G101" s="91"/>
      <c r="H101" s="86"/>
    </row>
    <row r="102" spans="1:8">
      <c r="A102" s="97" t="s">
        <v>7</v>
      </c>
      <c r="B102" s="98" t="s">
        <v>798</v>
      </c>
      <c r="C102" s="14" t="s">
        <v>799</v>
      </c>
      <c r="D102" s="14">
        <v>11.06</v>
      </c>
      <c r="E102" s="14">
        <v>2</v>
      </c>
      <c r="F102" s="14" t="s">
        <v>899</v>
      </c>
      <c r="G102" s="86"/>
      <c r="H102" s="86"/>
    </row>
    <row r="103" spans="1:8">
      <c r="A103" s="99"/>
      <c r="B103" s="100"/>
      <c r="C103" s="14" t="s">
        <v>803</v>
      </c>
      <c r="D103" s="14">
        <v>11.06</v>
      </c>
      <c r="E103" s="14">
        <v>2</v>
      </c>
      <c r="F103" s="14" t="s">
        <v>899</v>
      </c>
      <c r="G103" s="86"/>
      <c r="H103" s="86"/>
    </row>
    <row r="104" spans="1:6">
      <c r="A104" s="99"/>
      <c r="B104" s="100"/>
      <c r="C104" s="101" t="s">
        <v>804</v>
      </c>
      <c r="D104" s="14">
        <v>11.06</v>
      </c>
      <c r="E104" s="14">
        <v>2</v>
      </c>
      <c r="F104" s="14" t="s">
        <v>899</v>
      </c>
    </row>
    <row r="105" spans="1:6">
      <c r="A105" s="99"/>
      <c r="B105" s="100"/>
      <c r="C105" s="14" t="s">
        <v>799</v>
      </c>
      <c r="D105" s="14">
        <v>11.07</v>
      </c>
      <c r="E105" s="14">
        <v>2</v>
      </c>
      <c r="F105" s="14" t="s">
        <v>899</v>
      </c>
    </row>
    <row r="106" spans="1:6">
      <c r="A106" s="99"/>
      <c r="B106" s="101"/>
      <c r="C106" s="14" t="s">
        <v>799</v>
      </c>
      <c r="D106" s="14">
        <v>11.04</v>
      </c>
      <c r="E106" s="14">
        <v>2</v>
      </c>
      <c r="F106" s="14" t="s">
        <v>899</v>
      </c>
    </row>
    <row r="107" spans="1:6">
      <c r="A107" s="102"/>
      <c r="B107" s="103" t="s">
        <v>979</v>
      </c>
      <c r="C107" s="14" t="s">
        <v>1093</v>
      </c>
      <c r="D107" s="14">
        <v>11.07</v>
      </c>
      <c r="E107" s="14">
        <v>2</v>
      </c>
      <c r="F107" s="14" t="s">
        <v>1085</v>
      </c>
    </row>
    <row r="108" spans="1:6">
      <c r="A108" s="104" t="s">
        <v>1094</v>
      </c>
      <c r="B108" s="104" t="s">
        <v>824</v>
      </c>
      <c r="C108" s="105" t="s">
        <v>1095</v>
      </c>
      <c r="D108" s="106">
        <v>11.7</v>
      </c>
      <c r="E108" s="107">
        <v>2</v>
      </c>
      <c r="F108" s="108" t="s">
        <v>1096</v>
      </c>
    </row>
    <row r="109" spans="1:6">
      <c r="A109" s="104"/>
      <c r="B109" s="104"/>
      <c r="C109" s="109" t="s">
        <v>1097</v>
      </c>
      <c r="D109" s="80"/>
      <c r="E109" s="80"/>
      <c r="F109" s="80"/>
    </row>
    <row r="110" spans="1:6">
      <c r="A110" s="104"/>
      <c r="B110" s="104"/>
      <c r="C110" s="110" t="s">
        <v>1098</v>
      </c>
      <c r="D110" s="80"/>
      <c r="E110" s="80"/>
      <c r="F110" s="80"/>
    </row>
    <row r="111" spans="1:6">
      <c r="A111" s="104"/>
      <c r="B111" s="104"/>
      <c r="C111" s="80" t="s">
        <v>1099</v>
      </c>
      <c r="D111" s="80"/>
      <c r="E111" s="80"/>
      <c r="F111" s="80"/>
    </row>
    <row r="112" spans="1:6">
      <c r="A112" s="111"/>
      <c r="B112" s="111"/>
      <c r="C112" s="112" t="s">
        <v>1100</v>
      </c>
      <c r="D112" s="80"/>
      <c r="E112" s="80"/>
      <c r="F112" s="80"/>
    </row>
    <row r="113" spans="1:6">
      <c r="A113" s="111"/>
      <c r="B113" s="111"/>
      <c r="C113" s="109" t="s">
        <v>1101</v>
      </c>
      <c r="D113" s="113"/>
      <c r="E113" s="113"/>
      <c r="F113" s="113"/>
    </row>
    <row r="114" spans="1:6">
      <c r="A114" s="111"/>
      <c r="B114" s="111"/>
      <c r="C114" s="104" t="s">
        <v>1102</v>
      </c>
      <c r="D114" s="114">
        <v>11.7</v>
      </c>
      <c r="E114" s="114">
        <v>2</v>
      </c>
      <c r="F114" s="115" t="s">
        <v>1103</v>
      </c>
    </row>
  </sheetData>
  <mergeCells count="20">
    <mergeCell ref="A1:F1"/>
    <mergeCell ref="B4:F4"/>
    <mergeCell ref="B81:F81"/>
    <mergeCell ref="A5:A80"/>
    <mergeCell ref="A82:A101"/>
    <mergeCell ref="A102:A107"/>
    <mergeCell ref="A108:A114"/>
    <mergeCell ref="B5:B15"/>
    <mergeCell ref="B16:B23"/>
    <mergeCell ref="B24:B29"/>
    <mergeCell ref="B30:B56"/>
    <mergeCell ref="B57:B61"/>
    <mergeCell ref="B62:B80"/>
    <mergeCell ref="B102:B106"/>
    <mergeCell ref="B108:B114"/>
    <mergeCell ref="D108:D113"/>
    <mergeCell ref="E85:E86"/>
    <mergeCell ref="E90:E92"/>
    <mergeCell ref="E108:E113"/>
    <mergeCell ref="F108:F113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B3" sqref="B3:F9"/>
    </sheetView>
  </sheetViews>
  <sheetFormatPr defaultColWidth="9" defaultRowHeight="14" outlineLevelCol="6"/>
  <cols>
    <col min="1" max="1" width="21.3333333333333" customWidth="1"/>
    <col min="2" max="2" width="16.8333333333333" customWidth="1"/>
    <col min="3" max="3" width="14.8333333333333" customWidth="1"/>
    <col min="4" max="4" width="18.25" customWidth="1"/>
    <col min="5" max="5" width="23.5833333333333" customWidth="1"/>
    <col min="6" max="6" width="20.5833333333333" customWidth="1"/>
  </cols>
  <sheetData>
    <row r="1" ht="23" spans="1:6">
      <c r="A1" s="69" t="s">
        <v>1104</v>
      </c>
      <c r="B1" s="69"/>
      <c r="C1" s="69"/>
      <c r="D1" s="69"/>
      <c r="E1" s="69"/>
      <c r="F1" s="69"/>
    </row>
    <row r="2" s="67" customFormat="1" ht="21" spans="1:6">
      <c r="A2" s="70" t="s">
        <v>22</v>
      </c>
      <c r="B2" s="71" t="s">
        <v>23</v>
      </c>
      <c r="C2" s="71" t="s">
        <v>25</v>
      </c>
      <c r="D2" s="71" t="s">
        <v>27</v>
      </c>
      <c r="E2" s="71" t="s">
        <v>28</v>
      </c>
      <c r="F2" s="71" t="s">
        <v>29</v>
      </c>
    </row>
    <row r="3" s="68" customFormat="1" ht="17.5" spans="1:7">
      <c r="A3" s="72" t="s">
        <v>2</v>
      </c>
      <c r="B3" s="23" t="s">
        <v>30</v>
      </c>
      <c r="C3" s="24"/>
      <c r="D3" s="24"/>
      <c r="E3" s="24"/>
      <c r="F3" s="25"/>
      <c r="G3" s="73"/>
    </row>
    <row r="4" ht="17.5" spans="1:6">
      <c r="A4" s="22" t="s">
        <v>3</v>
      </c>
      <c r="B4" s="26"/>
      <c r="C4" s="27"/>
      <c r="D4" s="27"/>
      <c r="E4" s="27"/>
      <c r="F4" s="28"/>
    </row>
    <row r="5" ht="14.15" customHeight="1" spans="1:6">
      <c r="A5" s="22" t="s">
        <v>4</v>
      </c>
      <c r="B5" s="26"/>
      <c r="C5" s="27"/>
      <c r="D5" s="27"/>
      <c r="E5" s="27"/>
      <c r="F5" s="28"/>
    </row>
    <row r="6" ht="14.15" customHeight="1" spans="1:6">
      <c r="A6" s="22" t="s">
        <v>5</v>
      </c>
      <c r="B6" s="26"/>
      <c r="C6" s="27"/>
      <c r="D6" s="27"/>
      <c r="E6" s="27"/>
      <c r="F6" s="28"/>
    </row>
    <row r="7" ht="14.15" customHeight="1" spans="1:6">
      <c r="A7" s="22" t="s">
        <v>6</v>
      </c>
      <c r="B7" s="26"/>
      <c r="C7" s="27"/>
      <c r="D7" s="27"/>
      <c r="E7" s="27"/>
      <c r="F7" s="28"/>
    </row>
    <row r="8" ht="14.15" customHeight="1" spans="1:6">
      <c r="A8" s="22" t="s">
        <v>7</v>
      </c>
      <c r="B8" s="26"/>
      <c r="C8" s="27"/>
      <c r="D8" s="27"/>
      <c r="E8" s="27"/>
      <c r="F8" s="28"/>
    </row>
    <row r="9" ht="14.15" customHeight="1" spans="1:6">
      <c r="A9" s="22" t="s">
        <v>8</v>
      </c>
      <c r="B9" s="29"/>
      <c r="C9" s="30"/>
      <c r="D9" s="30"/>
      <c r="E9" s="30"/>
      <c r="F9" s="31"/>
    </row>
    <row r="10" customHeight="1"/>
  </sheetData>
  <mergeCells count="2">
    <mergeCell ref="A1:F1"/>
    <mergeCell ref="B3:F9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0"/>
  <sheetViews>
    <sheetView workbookViewId="0">
      <selection activeCell="O3" sqref="O3"/>
    </sheetView>
  </sheetViews>
  <sheetFormatPr defaultColWidth="9" defaultRowHeight="17.5"/>
  <cols>
    <col min="1" max="1" width="20.8333333333333" style="35" customWidth="1"/>
    <col min="2" max="2" width="11.75" style="35" customWidth="1"/>
    <col min="3" max="3" width="17.75" style="35" customWidth="1"/>
    <col min="4" max="6" width="7" style="35" customWidth="1"/>
    <col min="7" max="14" width="8.66666666666667" style="35"/>
    <col min="15" max="15" width="14.5833333333333" style="35" customWidth="1"/>
    <col min="16" max="16" width="10.4166666666667" style="35"/>
    <col min="17" max="17" width="71.6666666666667" style="35" customWidth="1"/>
    <col min="18" max="18" width="75.5" style="35" customWidth="1"/>
    <col min="19" max="16384" width="8.66666666666667" style="35"/>
  </cols>
  <sheetData>
    <row r="1" s="33" customFormat="1" ht="23" spans="1:18">
      <c r="A1" s="36" t="s">
        <v>1105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="34" customFormat="1" ht="63" spans="1:18">
      <c r="A2" s="37" t="s">
        <v>22</v>
      </c>
      <c r="B2" s="37" t="s">
        <v>831</v>
      </c>
      <c r="C2" s="37" t="s">
        <v>23</v>
      </c>
      <c r="D2" s="38" t="s">
        <v>1106</v>
      </c>
      <c r="E2" s="38" t="s">
        <v>1107</v>
      </c>
      <c r="F2" s="38" t="s">
        <v>1108</v>
      </c>
      <c r="G2" s="38" t="s">
        <v>1109</v>
      </c>
      <c r="H2" s="38" t="s">
        <v>1110</v>
      </c>
      <c r="I2" s="38" t="s">
        <v>1111</v>
      </c>
      <c r="J2" s="38" t="s">
        <v>1112</v>
      </c>
      <c r="K2" s="38" t="s">
        <v>1113</v>
      </c>
      <c r="L2" s="38" t="s">
        <v>1114</v>
      </c>
      <c r="M2" s="38" t="s">
        <v>1115</v>
      </c>
      <c r="N2" s="38" t="s">
        <v>1116</v>
      </c>
      <c r="O2" s="50" t="s">
        <v>1117</v>
      </c>
      <c r="P2" s="38" t="s">
        <v>1118</v>
      </c>
      <c r="Q2" s="37" t="s">
        <v>29</v>
      </c>
      <c r="R2" s="53" t="s">
        <v>1119</v>
      </c>
    </row>
    <row r="3" s="35" customFormat="1" spans="1:18">
      <c r="A3" s="39" t="s">
        <v>2</v>
      </c>
      <c r="B3" s="39">
        <v>1</v>
      </c>
      <c r="C3" s="40" t="s">
        <v>82</v>
      </c>
      <c r="D3" s="41">
        <v>5</v>
      </c>
      <c r="E3" s="41">
        <v>5</v>
      </c>
      <c r="F3" s="41" t="s">
        <v>1120</v>
      </c>
      <c r="G3" s="41" t="s">
        <v>1120</v>
      </c>
      <c r="H3" s="41" t="s">
        <v>1120</v>
      </c>
      <c r="I3" s="41" t="s">
        <v>1120</v>
      </c>
      <c r="J3" s="41" t="s">
        <v>1120</v>
      </c>
      <c r="K3" s="41" t="s">
        <v>1120</v>
      </c>
      <c r="L3" s="41">
        <v>5</v>
      </c>
      <c r="M3" s="41">
        <v>5</v>
      </c>
      <c r="N3" s="43">
        <f t="shared" ref="N3:N15" si="0">SUM(D3:M3)</f>
        <v>20</v>
      </c>
      <c r="O3" s="51">
        <f>N3/5</f>
        <v>4</v>
      </c>
      <c r="P3" s="43">
        <f t="shared" ref="P3:P11" si="1">RANK(O3,$O$3:$O$11)</f>
        <v>2</v>
      </c>
      <c r="Q3" s="43"/>
      <c r="R3" s="54"/>
    </row>
    <row r="4" s="35" customFormat="1" spans="1:18">
      <c r="A4" s="39"/>
      <c r="B4" s="39">
        <v>2</v>
      </c>
      <c r="C4" s="40" t="s">
        <v>87</v>
      </c>
      <c r="D4" s="41">
        <v>5</v>
      </c>
      <c r="E4" s="41">
        <v>5</v>
      </c>
      <c r="F4" s="41" t="s">
        <v>1120</v>
      </c>
      <c r="G4" s="41" t="s">
        <v>1120</v>
      </c>
      <c r="H4" s="41" t="s">
        <v>1120</v>
      </c>
      <c r="I4" s="41" t="s">
        <v>1120</v>
      </c>
      <c r="J4" s="41" t="s">
        <v>1120</v>
      </c>
      <c r="K4" s="41" t="s">
        <v>1120</v>
      </c>
      <c r="L4" s="41">
        <v>5</v>
      </c>
      <c r="M4" s="41">
        <v>5</v>
      </c>
      <c r="N4" s="43">
        <f t="shared" si="0"/>
        <v>20</v>
      </c>
      <c r="O4" s="51">
        <f>N4/5</f>
        <v>4</v>
      </c>
      <c r="P4" s="43">
        <f t="shared" si="1"/>
        <v>2</v>
      </c>
      <c r="Q4" s="41"/>
      <c r="R4" s="54"/>
    </row>
    <row r="5" s="35" customFormat="1" spans="1:18">
      <c r="A5" s="39"/>
      <c r="B5" s="39">
        <v>3</v>
      </c>
      <c r="C5" s="40" t="s">
        <v>858</v>
      </c>
      <c r="D5" s="41">
        <v>5</v>
      </c>
      <c r="E5" s="41">
        <v>5</v>
      </c>
      <c r="F5" s="41" t="s">
        <v>1120</v>
      </c>
      <c r="G5" s="41" t="s">
        <v>1120</v>
      </c>
      <c r="H5" s="41" t="s">
        <v>1120</v>
      </c>
      <c r="I5" s="41" t="s">
        <v>1120</v>
      </c>
      <c r="J5" s="41" t="s">
        <v>1120</v>
      </c>
      <c r="K5" s="41" t="s">
        <v>1120</v>
      </c>
      <c r="L5" s="41">
        <v>4.8</v>
      </c>
      <c r="M5" s="41">
        <v>5</v>
      </c>
      <c r="N5" s="43">
        <f t="shared" si="0"/>
        <v>19.8</v>
      </c>
      <c r="O5" s="51">
        <f>N5/5</f>
        <v>3.96</v>
      </c>
      <c r="P5" s="43">
        <f t="shared" si="1"/>
        <v>7</v>
      </c>
      <c r="Q5" s="41"/>
      <c r="R5" s="54"/>
    </row>
    <row r="6" s="35" customFormat="1" spans="1:18">
      <c r="A6" s="39"/>
      <c r="B6" s="39">
        <v>4</v>
      </c>
      <c r="C6" s="40" t="s">
        <v>91</v>
      </c>
      <c r="D6" s="41">
        <v>5</v>
      </c>
      <c r="E6" s="41">
        <v>5</v>
      </c>
      <c r="F6" s="41" t="s">
        <v>1120</v>
      </c>
      <c r="G6" s="41" t="s">
        <v>1120</v>
      </c>
      <c r="H6" s="41" t="s">
        <v>1120</v>
      </c>
      <c r="I6" s="41" t="s">
        <v>1120</v>
      </c>
      <c r="J6" s="41" t="s">
        <v>1120</v>
      </c>
      <c r="K6" s="41" t="s">
        <v>1120</v>
      </c>
      <c r="L6" s="41">
        <v>5</v>
      </c>
      <c r="M6" s="41">
        <v>5</v>
      </c>
      <c r="N6" s="43">
        <f t="shared" si="0"/>
        <v>20</v>
      </c>
      <c r="O6" s="51">
        <f t="shared" ref="O6:O50" si="2">N6/5</f>
        <v>4</v>
      </c>
      <c r="P6" s="43">
        <f t="shared" si="1"/>
        <v>2</v>
      </c>
      <c r="Q6" s="41"/>
      <c r="R6" s="54"/>
    </row>
    <row r="7" s="35" customFormat="1" spans="1:18">
      <c r="A7" s="39"/>
      <c r="B7" s="39">
        <v>5</v>
      </c>
      <c r="C7" s="40" t="s">
        <v>859</v>
      </c>
      <c r="D7" s="41">
        <v>5</v>
      </c>
      <c r="E7" s="41">
        <v>5</v>
      </c>
      <c r="F7" s="41" t="s">
        <v>1120</v>
      </c>
      <c r="G7" s="41" t="s">
        <v>1120</v>
      </c>
      <c r="H7" s="41" t="s">
        <v>1120</v>
      </c>
      <c r="I7" s="41" t="s">
        <v>1120</v>
      </c>
      <c r="J7" s="41" t="s">
        <v>1120</v>
      </c>
      <c r="K7" s="41" t="s">
        <v>1120</v>
      </c>
      <c r="L7" s="41">
        <v>5</v>
      </c>
      <c r="M7" s="41">
        <v>5</v>
      </c>
      <c r="N7" s="43">
        <f t="shared" si="0"/>
        <v>20</v>
      </c>
      <c r="O7" s="51">
        <f t="shared" si="2"/>
        <v>4</v>
      </c>
      <c r="P7" s="43">
        <f t="shared" si="1"/>
        <v>2</v>
      </c>
      <c r="Q7" s="41"/>
      <c r="R7" s="54"/>
    </row>
    <row r="8" s="35" customFormat="1" spans="1:18">
      <c r="A8" s="39"/>
      <c r="B8" s="39">
        <v>6</v>
      </c>
      <c r="C8" s="40" t="s">
        <v>109</v>
      </c>
      <c r="D8" s="41">
        <v>5</v>
      </c>
      <c r="E8" s="41">
        <v>5</v>
      </c>
      <c r="F8" s="41">
        <v>5</v>
      </c>
      <c r="G8" s="41">
        <v>5</v>
      </c>
      <c r="H8" s="41" t="s">
        <v>1120</v>
      </c>
      <c r="I8" s="41" t="s">
        <v>1120</v>
      </c>
      <c r="J8" s="41" t="s">
        <v>1120</v>
      </c>
      <c r="K8" s="41" t="s">
        <v>1120</v>
      </c>
      <c r="L8" s="41">
        <v>5</v>
      </c>
      <c r="M8" s="41">
        <v>5</v>
      </c>
      <c r="N8" s="43">
        <f t="shared" si="0"/>
        <v>30</v>
      </c>
      <c r="O8" s="51">
        <f t="shared" si="2"/>
        <v>6</v>
      </c>
      <c r="P8" s="43">
        <f t="shared" si="1"/>
        <v>1</v>
      </c>
      <c r="Q8" s="41"/>
      <c r="R8" s="54"/>
    </row>
    <row r="9" s="35" customFormat="1" spans="1:19">
      <c r="A9" s="39"/>
      <c r="B9" s="39">
        <v>7</v>
      </c>
      <c r="C9" s="40" t="s">
        <v>860</v>
      </c>
      <c r="D9" s="41">
        <v>5</v>
      </c>
      <c r="E9" s="41">
        <v>5</v>
      </c>
      <c r="F9" s="41" t="s">
        <v>1120</v>
      </c>
      <c r="G9" s="41" t="s">
        <v>1120</v>
      </c>
      <c r="H9" s="41" t="s">
        <v>1120</v>
      </c>
      <c r="I9" s="41" t="s">
        <v>1120</v>
      </c>
      <c r="J9" s="41" t="s">
        <v>1120</v>
      </c>
      <c r="K9" s="41" t="s">
        <v>1120</v>
      </c>
      <c r="L9" s="41">
        <v>5</v>
      </c>
      <c r="M9" s="41">
        <v>5</v>
      </c>
      <c r="N9" s="43">
        <f t="shared" si="0"/>
        <v>20</v>
      </c>
      <c r="O9" s="51">
        <f t="shared" si="2"/>
        <v>4</v>
      </c>
      <c r="P9" s="43">
        <f t="shared" si="1"/>
        <v>2</v>
      </c>
      <c r="Q9" s="41"/>
      <c r="R9" s="54"/>
      <c r="S9" s="55"/>
    </row>
    <row r="10" s="35" customFormat="1" spans="1:19">
      <c r="A10" s="39"/>
      <c r="B10" s="39">
        <v>8</v>
      </c>
      <c r="C10" s="40" t="s">
        <v>861</v>
      </c>
      <c r="D10" s="41">
        <v>5</v>
      </c>
      <c r="E10" s="41">
        <v>5</v>
      </c>
      <c r="F10" s="41" t="s">
        <v>1120</v>
      </c>
      <c r="G10" s="41" t="s">
        <v>1120</v>
      </c>
      <c r="H10" s="41" t="s">
        <v>1120</v>
      </c>
      <c r="I10" s="41" t="s">
        <v>1120</v>
      </c>
      <c r="J10" s="41" t="s">
        <v>1120</v>
      </c>
      <c r="K10" s="41" t="s">
        <v>1120</v>
      </c>
      <c r="L10" s="41" t="s">
        <v>1120</v>
      </c>
      <c r="M10" s="41" t="s">
        <v>1120</v>
      </c>
      <c r="N10" s="43">
        <f t="shared" si="0"/>
        <v>10</v>
      </c>
      <c r="O10" s="51">
        <f t="shared" si="2"/>
        <v>2</v>
      </c>
      <c r="P10" s="43">
        <f t="shared" si="1"/>
        <v>8</v>
      </c>
      <c r="Q10" s="56"/>
      <c r="R10" s="57"/>
      <c r="S10" s="55"/>
    </row>
    <row r="11" s="35" customFormat="1" spans="1:19">
      <c r="A11" s="39"/>
      <c r="B11" s="42"/>
      <c r="C11" s="41" t="s">
        <v>862</v>
      </c>
      <c r="D11" s="41">
        <v>5</v>
      </c>
      <c r="E11" s="41">
        <v>5</v>
      </c>
      <c r="F11" s="41" t="s">
        <v>1120</v>
      </c>
      <c r="G11" s="41" t="s">
        <v>1120</v>
      </c>
      <c r="H11" s="41" t="s">
        <v>1120</v>
      </c>
      <c r="I11" s="41" t="s">
        <v>1120</v>
      </c>
      <c r="J11" s="41" t="s">
        <v>1120</v>
      </c>
      <c r="K11" s="41" t="s">
        <v>1120</v>
      </c>
      <c r="L11" s="41" t="s">
        <v>1120</v>
      </c>
      <c r="M11" s="41" t="s">
        <v>1120</v>
      </c>
      <c r="N11" s="43">
        <f t="shared" si="0"/>
        <v>10</v>
      </c>
      <c r="O11" s="51">
        <f t="shared" si="2"/>
        <v>2</v>
      </c>
      <c r="P11" s="43">
        <f t="shared" si="1"/>
        <v>8</v>
      </c>
      <c r="Q11" s="56"/>
      <c r="R11" s="57"/>
      <c r="S11" s="58"/>
    </row>
    <row r="12" s="35" customFormat="1" spans="1:19">
      <c r="A12" s="42" t="s">
        <v>3</v>
      </c>
      <c r="B12" s="42">
        <v>1</v>
      </c>
      <c r="C12" s="43" t="s">
        <v>893</v>
      </c>
      <c r="D12" s="43">
        <v>4.8</v>
      </c>
      <c r="E12" s="43">
        <v>5</v>
      </c>
      <c r="F12" s="43" t="s">
        <v>1120</v>
      </c>
      <c r="G12" s="43" t="s">
        <v>1120</v>
      </c>
      <c r="H12" s="43" t="s">
        <v>1120</v>
      </c>
      <c r="I12" s="43" t="s">
        <v>1120</v>
      </c>
      <c r="J12" s="43" t="s">
        <v>1120</v>
      </c>
      <c r="K12" s="43" t="s">
        <v>1120</v>
      </c>
      <c r="L12" s="52">
        <v>5</v>
      </c>
      <c r="M12" s="52">
        <v>5</v>
      </c>
      <c r="N12" s="43">
        <f t="shared" si="0"/>
        <v>19.8</v>
      </c>
      <c r="O12" s="51">
        <f t="shared" si="2"/>
        <v>3.96</v>
      </c>
      <c r="P12" s="43">
        <f>RANK(O12,$O$12:$O$18)</f>
        <v>2</v>
      </c>
      <c r="Q12" s="43"/>
      <c r="R12" s="59"/>
      <c r="S12" s="58"/>
    </row>
    <row r="13" s="35" customFormat="1" spans="1:19">
      <c r="A13" s="42"/>
      <c r="B13" s="42">
        <v>2</v>
      </c>
      <c r="C13" s="43" t="s">
        <v>894</v>
      </c>
      <c r="D13" s="43">
        <v>4.6</v>
      </c>
      <c r="E13" s="43">
        <v>5</v>
      </c>
      <c r="F13" s="43" t="s">
        <v>1120</v>
      </c>
      <c r="G13" s="43" t="s">
        <v>1120</v>
      </c>
      <c r="H13" s="43" t="s">
        <v>1120</v>
      </c>
      <c r="I13" s="43" t="s">
        <v>1120</v>
      </c>
      <c r="J13" s="43" t="s">
        <v>1120</v>
      </c>
      <c r="K13" s="43" t="s">
        <v>1120</v>
      </c>
      <c r="L13" s="43">
        <v>4.8</v>
      </c>
      <c r="M13" s="43">
        <v>4</v>
      </c>
      <c r="N13" s="43">
        <f t="shared" si="0"/>
        <v>18.4</v>
      </c>
      <c r="O13" s="51">
        <f t="shared" si="2"/>
        <v>3.68</v>
      </c>
      <c r="P13" s="43">
        <f t="shared" ref="P13:P18" si="3">RANK(O13,$O$12:$O$18)</f>
        <v>7</v>
      </c>
      <c r="Q13" s="43"/>
      <c r="R13" s="59"/>
      <c r="S13" s="58"/>
    </row>
    <row r="14" s="35" customFormat="1" spans="1:19">
      <c r="A14" s="42"/>
      <c r="B14" s="42">
        <v>3</v>
      </c>
      <c r="C14" s="43" t="s">
        <v>895</v>
      </c>
      <c r="D14" s="43">
        <v>5</v>
      </c>
      <c r="E14" s="43">
        <v>5</v>
      </c>
      <c r="F14" s="43" t="s">
        <v>1120</v>
      </c>
      <c r="G14" s="43" t="s">
        <v>1120</v>
      </c>
      <c r="H14" s="43" t="s">
        <v>1120</v>
      </c>
      <c r="I14" s="43" t="s">
        <v>1120</v>
      </c>
      <c r="J14" s="43" t="s">
        <v>1120</v>
      </c>
      <c r="K14" s="43" t="s">
        <v>1120</v>
      </c>
      <c r="L14" s="43">
        <v>5</v>
      </c>
      <c r="M14" s="43">
        <v>4.8</v>
      </c>
      <c r="N14" s="43">
        <f t="shared" si="0"/>
        <v>19.8</v>
      </c>
      <c r="O14" s="51">
        <f t="shared" si="2"/>
        <v>3.96</v>
      </c>
      <c r="P14" s="43">
        <f t="shared" si="3"/>
        <v>2</v>
      </c>
      <c r="Q14" s="43"/>
      <c r="R14" s="59"/>
      <c r="S14" s="58"/>
    </row>
    <row r="15" s="35" customFormat="1" spans="1:19">
      <c r="A15" s="42"/>
      <c r="B15" s="42">
        <v>4</v>
      </c>
      <c r="C15" s="43" t="s">
        <v>896</v>
      </c>
      <c r="D15" s="43">
        <v>5</v>
      </c>
      <c r="E15" s="43">
        <v>4.5</v>
      </c>
      <c r="F15" s="43">
        <v>5</v>
      </c>
      <c r="G15" s="43">
        <v>4.5</v>
      </c>
      <c r="H15" s="43" t="s">
        <v>1120</v>
      </c>
      <c r="I15" s="43" t="s">
        <v>1120</v>
      </c>
      <c r="J15" s="43" t="s">
        <v>1120</v>
      </c>
      <c r="K15" s="43" t="s">
        <v>1120</v>
      </c>
      <c r="L15" s="43">
        <v>5</v>
      </c>
      <c r="M15" s="43">
        <v>4.2</v>
      </c>
      <c r="N15" s="43">
        <f t="shared" si="0"/>
        <v>28.2</v>
      </c>
      <c r="O15" s="51">
        <f t="shared" si="2"/>
        <v>5.64</v>
      </c>
      <c r="P15" s="43">
        <f t="shared" si="3"/>
        <v>1</v>
      </c>
      <c r="Q15" s="43"/>
      <c r="R15" s="59"/>
      <c r="S15" s="58"/>
    </row>
    <row r="16" s="35" customFormat="1" spans="1:19">
      <c r="A16" s="42"/>
      <c r="B16" s="42">
        <v>5</v>
      </c>
      <c r="C16" s="43" t="s">
        <v>898</v>
      </c>
      <c r="D16" s="43">
        <v>5</v>
      </c>
      <c r="E16" s="43">
        <v>4.3</v>
      </c>
      <c r="F16" s="43" t="s">
        <v>1120</v>
      </c>
      <c r="G16" s="43" t="s">
        <v>1120</v>
      </c>
      <c r="H16" s="43" t="s">
        <v>1120</v>
      </c>
      <c r="I16" s="43" t="s">
        <v>1120</v>
      </c>
      <c r="J16" s="43" t="s">
        <v>1120</v>
      </c>
      <c r="K16" s="43" t="s">
        <v>1120</v>
      </c>
      <c r="L16" s="43">
        <v>4.8</v>
      </c>
      <c r="M16" s="43">
        <v>4.8</v>
      </c>
      <c r="N16" s="43">
        <f t="shared" ref="N16:N50" si="4">SUM(D16:M16)</f>
        <v>18.9</v>
      </c>
      <c r="O16" s="51">
        <f t="shared" si="2"/>
        <v>3.78</v>
      </c>
      <c r="P16" s="43">
        <f t="shared" si="3"/>
        <v>6</v>
      </c>
      <c r="Q16" s="43"/>
      <c r="R16" s="59"/>
      <c r="S16" s="58"/>
    </row>
    <row r="17" s="35" customFormat="1" spans="1:19">
      <c r="A17" s="42"/>
      <c r="B17" s="42">
        <v>6</v>
      </c>
      <c r="C17" s="43" t="s">
        <v>900</v>
      </c>
      <c r="D17" s="43">
        <v>5</v>
      </c>
      <c r="E17" s="43">
        <v>5</v>
      </c>
      <c r="F17" s="43" t="s">
        <v>1120</v>
      </c>
      <c r="G17" s="43" t="s">
        <v>1120</v>
      </c>
      <c r="H17" s="43" t="s">
        <v>1120</v>
      </c>
      <c r="I17" s="43" t="s">
        <v>1120</v>
      </c>
      <c r="J17" s="43" t="s">
        <v>1120</v>
      </c>
      <c r="K17" s="43" t="s">
        <v>1120</v>
      </c>
      <c r="L17" s="43">
        <v>4.8</v>
      </c>
      <c r="M17" s="43">
        <v>4.6</v>
      </c>
      <c r="N17" s="43">
        <f t="shared" si="4"/>
        <v>19.4</v>
      </c>
      <c r="O17" s="51">
        <f t="shared" si="2"/>
        <v>3.88</v>
      </c>
      <c r="P17" s="43">
        <f t="shared" si="3"/>
        <v>5</v>
      </c>
      <c r="Q17" s="43"/>
      <c r="R17" s="59"/>
      <c r="S17" s="58"/>
    </row>
    <row r="18" s="35" customFormat="1" spans="1:19">
      <c r="A18" s="42"/>
      <c r="B18" s="42">
        <v>7</v>
      </c>
      <c r="C18" s="43" t="s">
        <v>901</v>
      </c>
      <c r="D18" s="43">
        <v>5</v>
      </c>
      <c r="E18" s="43">
        <v>4.8</v>
      </c>
      <c r="F18" s="43">
        <v>5</v>
      </c>
      <c r="G18" s="43">
        <v>5</v>
      </c>
      <c r="H18" s="43" t="s">
        <v>1120</v>
      </c>
      <c r="I18" s="43" t="s">
        <v>1120</v>
      </c>
      <c r="J18" s="43" t="s">
        <v>1120</v>
      </c>
      <c r="K18" s="43" t="s">
        <v>1120</v>
      </c>
      <c r="L18" s="43" t="s">
        <v>1120</v>
      </c>
      <c r="M18" s="43" t="s">
        <v>1120</v>
      </c>
      <c r="N18" s="43">
        <f t="shared" si="4"/>
        <v>19.8</v>
      </c>
      <c r="O18" s="51">
        <f t="shared" si="2"/>
        <v>3.96</v>
      </c>
      <c r="P18" s="43">
        <f t="shared" si="3"/>
        <v>2</v>
      </c>
      <c r="Q18" s="43"/>
      <c r="R18" s="60"/>
      <c r="S18" s="61"/>
    </row>
    <row r="19" s="35" customFormat="1" spans="1:19">
      <c r="A19" s="44" t="s">
        <v>4</v>
      </c>
      <c r="B19" s="44">
        <v>1</v>
      </c>
      <c r="C19" s="43" t="s">
        <v>908</v>
      </c>
      <c r="D19" s="40" t="s">
        <v>1120</v>
      </c>
      <c r="E19" s="40" t="s">
        <v>1120</v>
      </c>
      <c r="F19" s="40" t="s">
        <v>1120</v>
      </c>
      <c r="G19" s="40" t="s">
        <v>1120</v>
      </c>
      <c r="H19" s="43" t="s">
        <v>1120</v>
      </c>
      <c r="I19" s="43" t="s">
        <v>1120</v>
      </c>
      <c r="J19" s="43" t="s">
        <v>1120</v>
      </c>
      <c r="K19" s="43" t="s">
        <v>1120</v>
      </c>
      <c r="L19" s="40" t="s">
        <v>1120</v>
      </c>
      <c r="M19" s="40" t="s">
        <v>1120</v>
      </c>
      <c r="N19" s="43">
        <f t="shared" si="4"/>
        <v>0</v>
      </c>
      <c r="O19" s="51">
        <f t="shared" si="2"/>
        <v>0</v>
      </c>
      <c r="P19" s="43">
        <f>RANK(O19,$O$19:$O$26)</f>
        <v>7</v>
      </c>
      <c r="Q19" s="40"/>
      <c r="R19" s="62"/>
      <c r="S19" s="55"/>
    </row>
    <row r="20" s="35" customFormat="1" spans="1:19">
      <c r="A20" s="44"/>
      <c r="B20" s="44">
        <v>2</v>
      </c>
      <c r="C20" s="43" t="s">
        <v>162</v>
      </c>
      <c r="D20" s="40" t="s">
        <v>1120</v>
      </c>
      <c r="E20" s="40" t="s">
        <v>1120</v>
      </c>
      <c r="F20" s="40" t="s">
        <v>1120</v>
      </c>
      <c r="G20" s="40" t="s">
        <v>1120</v>
      </c>
      <c r="H20" s="43" t="s">
        <v>1120</v>
      </c>
      <c r="I20" s="43" t="s">
        <v>1120</v>
      </c>
      <c r="J20" s="43" t="s">
        <v>1120</v>
      </c>
      <c r="K20" s="43" t="s">
        <v>1120</v>
      </c>
      <c r="L20" s="40" t="s">
        <v>1120</v>
      </c>
      <c r="M20" s="40" t="s">
        <v>1120</v>
      </c>
      <c r="N20" s="43">
        <f t="shared" si="4"/>
        <v>0</v>
      </c>
      <c r="O20" s="51">
        <f t="shared" si="2"/>
        <v>0</v>
      </c>
      <c r="P20" s="43">
        <f t="shared" ref="P20:P27" si="5">RANK(O20,$O$19:$O$26)</f>
        <v>7</v>
      </c>
      <c r="Q20" s="40"/>
      <c r="R20" s="62"/>
      <c r="S20" s="55"/>
    </row>
    <row r="21" s="35" customFormat="1" spans="1:18">
      <c r="A21" s="44"/>
      <c r="B21" s="44">
        <v>3</v>
      </c>
      <c r="C21" s="43" t="s">
        <v>156</v>
      </c>
      <c r="D21" s="40">
        <v>5</v>
      </c>
      <c r="E21" s="40">
        <v>5</v>
      </c>
      <c r="F21" s="40" t="s">
        <v>1120</v>
      </c>
      <c r="G21" s="40" t="s">
        <v>1120</v>
      </c>
      <c r="H21" s="43" t="s">
        <v>1120</v>
      </c>
      <c r="I21" s="43" t="s">
        <v>1120</v>
      </c>
      <c r="J21" s="43" t="s">
        <v>1120</v>
      </c>
      <c r="K21" s="43" t="s">
        <v>1120</v>
      </c>
      <c r="L21" s="40">
        <v>5</v>
      </c>
      <c r="M21" s="40">
        <v>5</v>
      </c>
      <c r="N21" s="43">
        <f t="shared" si="4"/>
        <v>20</v>
      </c>
      <c r="O21" s="51">
        <f t="shared" si="2"/>
        <v>4</v>
      </c>
      <c r="P21" s="43">
        <f t="shared" si="5"/>
        <v>1</v>
      </c>
      <c r="Q21" s="40"/>
      <c r="R21" s="62"/>
    </row>
    <row r="22" s="35" customFormat="1" spans="1:18">
      <c r="A22" s="44"/>
      <c r="B22" s="44">
        <v>4</v>
      </c>
      <c r="C22" s="43" t="s">
        <v>151</v>
      </c>
      <c r="D22" s="40">
        <v>5</v>
      </c>
      <c r="E22" s="40">
        <v>4.6</v>
      </c>
      <c r="F22" s="40" t="s">
        <v>1120</v>
      </c>
      <c r="G22" s="40" t="s">
        <v>1120</v>
      </c>
      <c r="H22" s="43" t="s">
        <v>1120</v>
      </c>
      <c r="I22" s="43" t="s">
        <v>1120</v>
      </c>
      <c r="J22" s="43" t="s">
        <v>1120</v>
      </c>
      <c r="K22" s="43" t="s">
        <v>1120</v>
      </c>
      <c r="L22" s="40" t="s">
        <v>1120</v>
      </c>
      <c r="M22" s="40" t="s">
        <v>1120</v>
      </c>
      <c r="N22" s="43">
        <f t="shared" si="4"/>
        <v>9.6</v>
      </c>
      <c r="O22" s="51">
        <f t="shared" si="2"/>
        <v>1.92</v>
      </c>
      <c r="P22" s="43">
        <f t="shared" si="5"/>
        <v>5</v>
      </c>
      <c r="Q22" s="40"/>
      <c r="R22" s="62"/>
    </row>
    <row r="23" s="35" customFormat="1" spans="1:18">
      <c r="A23" s="44"/>
      <c r="B23" s="44">
        <v>5</v>
      </c>
      <c r="C23" s="43" t="s">
        <v>122</v>
      </c>
      <c r="D23" s="40">
        <v>5</v>
      </c>
      <c r="E23" s="40">
        <v>3.8</v>
      </c>
      <c r="F23" s="40" t="s">
        <v>1120</v>
      </c>
      <c r="G23" s="40" t="s">
        <v>1120</v>
      </c>
      <c r="H23" s="43" t="s">
        <v>1120</v>
      </c>
      <c r="I23" s="43" t="s">
        <v>1120</v>
      </c>
      <c r="J23" s="43" t="s">
        <v>1120</v>
      </c>
      <c r="K23" s="43" t="s">
        <v>1120</v>
      </c>
      <c r="L23" s="40" t="s">
        <v>1120</v>
      </c>
      <c r="M23" s="40" t="s">
        <v>1120</v>
      </c>
      <c r="N23" s="43">
        <f t="shared" si="4"/>
        <v>8.8</v>
      </c>
      <c r="O23" s="51">
        <f t="shared" si="2"/>
        <v>1.76</v>
      </c>
      <c r="P23" s="43">
        <f t="shared" si="5"/>
        <v>6</v>
      </c>
      <c r="Q23" s="40" t="s">
        <v>1121</v>
      </c>
      <c r="R23" s="62"/>
    </row>
    <row r="24" s="35" customFormat="1" spans="1:18">
      <c r="A24" s="44"/>
      <c r="B24" s="44">
        <v>7</v>
      </c>
      <c r="C24" s="43" t="s">
        <v>133</v>
      </c>
      <c r="D24" s="40">
        <v>5</v>
      </c>
      <c r="E24" s="40">
        <v>5</v>
      </c>
      <c r="F24" s="40" t="s">
        <v>1120</v>
      </c>
      <c r="G24" s="40" t="s">
        <v>1120</v>
      </c>
      <c r="H24" s="43" t="s">
        <v>1120</v>
      </c>
      <c r="I24" s="43" t="s">
        <v>1120</v>
      </c>
      <c r="J24" s="43" t="s">
        <v>1120</v>
      </c>
      <c r="K24" s="43" t="s">
        <v>1120</v>
      </c>
      <c r="L24" s="40" t="s">
        <v>1120</v>
      </c>
      <c r="M24" s="40" t="s">
        <v>1120</v>
      </c>
      <c r="N24" s="43">
        <f t="shared" si="4"/>
        <v>10</v>
      </c>
      <c r="O24" s="51">
        <f t="shared" si="2"/>
        <v>2</v>
      </c>
      <c r="P24" s="43">
        <f t="shared" si="5"/>
        <v>2</v>
      </c>
      <c r="Q24" s="40"/>
      <c r="R24" s="62"/>
    </row>
    <row r="25" s="35" customFormat="1" spans="1:18">
      <c r="A25" s="44"/>
      <c r="B25" s="44">
        <v>8</v>
      </c>
      <c r="C25" s="43" t="s">
        <v>909</v>
      </c>
      <c r="D25" s="40">
        <v>5</v>
      </c>
      <c r="E25" s="40">
        <v>5</v>
      </c>
      <c r="F25" s="40" t="s">
        <v>1120</v>
      </c>
      <c r="G25" s="40" t="s">
        <v>1120</v>
      </c>
      <c r="H25" s="43" t="s">
        <v>1120</v>
      </c>
      <c r="I25" s="43" t="s">
        <v>1120</v>
      </c>
      <c r="J25" s="43" t="s">
        <v>1120</v>
      </c>
      <c r="K25" s="43" t="s">
        <v>1120</v>
      </c>
      <c r="L25" s="40" t="s">
        <v>1120</v>
      </c>
      <c r="M25" s="40" t="s">
        <v>1120</v>
      </c>
      <c r="N25" s="43">
        <f t="shared" si="4"/>
        <v>10</v>
      </c>
      <c r="O25" s="51">
        <f t="shared" si="2"/>
        <v>2</v>
      </c>
      <c r="P25" s="43">
        <f t="shared" si="5"/>
        <v>2</v>
      </c>
      <c r="Q25" s="40" t="s">
        <v>1122</v>
      </c>
      <c r="R25" s="62"/>
    </row>
    <row r="26" s="35" customFormat="1" spans="1:18">
      <c r="A26" s="44"/>
      <c r="B26" s="44">
        <v>9</v>
      </c>
      <c r="C26" s="43" t="s">
        <v>910</v>
      </c>
      <c r="D26" s="40">
        <v>5</v>
      </c>
      <c r="E26" s="40">
        <v>4.8</v>
      </c>
      <c r="F26" s="40" t="s">
        <v>1120</v>
      </c>
      <c r="G26" s="40" t="s">
        <v>1120</v>
      </c>
      <c r="H26" s="43" t="s">
        <v>1120</v>
      </c>
      <c r="I26" s="43" t="s">
        <v>1120</v>
      </c>
      <c r="J26" s="43" t="s">
        <v>1120</v>
      </c>
      <c r="K26" s="43" t="s">
        <v>1120</v>
      </c>
      <c r="L26" s="40" t="s">
        <v>1120</v>
      </c>
      <c r="M26" s="40" t="s">
        <v>1120</v>
      </c>
      <c r="N26" s="43">
        <f t="shared" si="4"/>
        <v>9.8</v>
      </c>
      <c r="O26" s="51">
        <f t="shared" si="2"/>
        <v>1.96</v>
      </c>
      <c r="P26" s="43">
        <f t="shared" si="5"/>
        <v>4</v>
      </c>
      <c r="Q26" s="40" t="s">
        <v>1122</v>
      </c>
      <c r="R26" s="62"/>
    </row>
    <row r="27" s="35" customFormat="1" spans="1:18">
      <c r="A27" s="45" t="s">
        <v>5</v>
      </c>
      <c r="B27" s="45">
        <v>1</v>
      </c>
      <c r="C27" s="39" t="s">
        <v>279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43">
        <f t="shared" si="4"/>
        <v>0</v>
      </c>
      <c r="O27" s="51">
        <f t="shared" si="2"/>
        <v>0</v>
      </c>
      <c r="P27" s="43">
        <f t="shared" ref="P27:P32" si="6">RANK(O27,$O$27:$O$32)</f>
        <v>1</v>
      </c>
      <c r="Q27" s="22"/>
      <c r="R27" s="63"/>
    </row>
    <row r="28" s="35" customFormat="1" spans="1:18">
      <c r="A28" s="45"/>
      <c r="B28" s="45">
        <v>2</v>
      </c>
      <c r="C28" s="39" t="s">
        <v>1123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43">
        <f t="shared" si="4"/>
        <v>0</v>
      </c>
      <c r="O28" s="51">
        <f t="shared" si="2"/>
        <v>0</v>
      </c>
      <c r="P28" s="43">
        <f t="shared" si="6"/>
        <v>1</v>
      </c>
      <c r="Q28" s="22"/>
      <c r="R28" s="63"/>
    </row>
    <row r="29" s="35" customFormat="1" spans="1:18">
      <c r="A29" s="45"/>
      <c r="B29" s="45">
        <v>3</v>
      </c>
      <c r="C29" s="39" t="s">
        <v>948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43">
        <f t="shared" si="4"/>
        <v>0</v>
      </c>
      <c r="O29" s="51">
        <f t="shared" si="2"/>
        <v>0</v>
      </c>
      <c r="P29" s="43">
        <f t="shared" si="6"/>
        <v>1</v>
      </c>
      <c r="Q29" s="22"/>
      <c r="R29" s="63"/>
    </row>
    <row r="30" s="35" customFormat="1" spans="1:18">
      <c r="A30" s="45"/>
      <c r="B30" s="45">
        <v>4</v>
      </c>
      <c r="C30" s="39" t="s">
        <v>286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43">
        <f t="shared" si="4"/>
        <v>0</v>
      </c>
      <c r="O30" s="51">
        <f t="shared" si="2"/>
        <v>0</v>
      </c>
      <c r="P30" s="43">
        <f t="shared" si="6"/>
        <v>1</v>
      </c>
      <c r="Q30" s="22"/>
      <c r="R30" s="63"/>
    </row>
    <row r="31" s="35" customFormat="1" spans="1:18">
      <c r="A31" s="45"/>
      <c r="B31" s="45">
        <v>5</v>
      </c>
      <c r="C31" s="39" t="s">
        <v>301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43">
        <f t="shared" si="4"/>
        <v>0</v>
      </c>
      <c r="O31" s="51">
        <f t="shared" si="2"/>
        <v>0</v>
      </c>
      <c r="P31" s="43">
        <f t="shared" si="6"/>
        <v>1</v>
      </c>
      <c r="Q31" s="22"/>
      <c r="R31" s="63"/>
    </row>
    <row r="32" s="35" customFormat="1" spans="1:18">
      <c r="A32" s="45"/>
      <c r="B32" s="45">
        <v>6</v>
      </c>
      <c r="C32" s="39" t="s">
        <v>284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43">
        <f t="shared" si="4"/>
        <v>0</v>
      </c>
      <c r="O32" s="51">
        <f t="shared" si="2"/>
        <v>0</v>
      </c>
      <c r="P32" s="43">
        <f t="shared" si="6"/>
        <v>1</v>
      </c>
      <c r="Q32" s="22"/>
      <c r="R32" s="63"/>
    </row>
    <row r="33" s="35" customFormat="1" spans="1:18">
      <c r="A33" s="46" t="s">
        <v>6</v>
      </c>
      <c r="B33" s="46">
        <v>1</v>
      </c>
      <c r="C33" s="47" t="s">
        <v>524</v>
      </c>
      <c r="D33" s="48">
        <v>5</v>
      </c>
      <c r="E33" s="48">
        <v>5</v>
      </c>
      <c r="F33" s="48">
        <v>5</v>
      </c>
      <c r="G33" s="48">
        <v>5</v>
      </c>
      <c r="H33" s="48" t="s">
        <v>1120</v>
      </c>
      <c r="I33" s="48" t="s">
        <v>1120</v>
      </c>
      <c r="J33" s="48" t="s">
        <v>1120</v>
      </c>
      <c r="K33" s="48" t="s">
        <v>1120</v>
      </c>
      <c r="L33" s="48" t="s">
        <v>1120</v>
      </c>
      <c r="M33" s="48" t="s">
        <v>1120</v>
      </c>
      <c r="N33" s="43">
        <f t="shared" si="4"/>
        <v>20</v>
      </c>
      <c r="O33" s="51">
        <f t="shared" si="2"/>
        <v>4</v>
      </c>
      <c r="P33" s="43">
        <f>RANK(O33,$O$33:$O$43)</f>
        <v>4</v>
      </c>
      <c r="Q33" s="48" t="s">
        <v>1124</v>
      </c>
      <c r="R33" s="62"/>
    </row>
    <row r="34" s="35" customFormat="1" spans="1:18">
      <c r="A34" s="46"/>
      <c r="B34" s="46">
        <v>2</v>
      </c>
      <c r="C34" s="47" t="s">
        <v>551</v>
      </c>
      <c r="D34" s="48" t="s">
        <v>1120</v>
      </c>
      <c r="E34" s="48" t="s">
        <v>1120</v>
      </c>
      <c r="F34" s="48">
        <v>5</v>
      </c>
      <c r="G34" s="48">
        <v>5</v>
      </c>
      <c r="H34" s="48" t="s">
        <v>1120</v>
      </c>
      <c r="I34" s="48" t="s">
        <v>1120</v>
      </c>
      <c r="J34" s="48" t="s">
        <v>1120</v>
      </c>
      <c r="K34" s="48" t="s">
        <v>1120</v>
      </c>
      <c r="L34" s="48" t="s">
        <v>1120</v>
      </c>
      <c r="M34" s="48" t="s">
        <v>1120</v>
      </c>
      <c r="N34" s="43">
        <f t="shared" si="4"/>
        <v>10</v>
      </c>
      <c r="O34" s="51">
        <f t="shared" si="2"/>
        <v>2</v>
      </c>
      <c r="P34" s="43">
        <f t="shared" ref="P34:P43" si="7">RANK(O34,$O$33:$O$43)</f>
        <v>10</v>
      </c>
      <c r="Q34" s="48" t="s">
        <v>1125</v>
      </c>
      <c r="R34" s="62"/>
    </row>
    <row r="35" s="35" customFormat="1" spans="1:18">
      <c r="A35" s="46"/>
      <c r="B35" s="46">
        <v>3</v>
      </c>
      <c r="C35" s="47" t="s">
        <v>573</v>
      </c>
      <c r="D35" s="48">
        <v>5</v>
      </c>
      <c r="E35" s="48">
        <v>5</v>
      </c>
      <c r="F35" s="48">
        <v>5</v>
      </c>
      <c r="G35" s="48">
        <v>3.5</v>
      </c>
      <c r="H35" s="48" t="s">
        <v>1120</v>
      </c>
      <c r="I35" s="48" t="s">
        <v>1120</v>
      </c>
      <c r="J35" s="48" t="s">
        <v>1120</v>
      </c>
      <c r="K35" s="48" t="s">
        <v>1120</v>
      </c>
      <c r="L35" s="48" t="s">
        <v>1120</v>
      </c>
      <c r="M35" s="48" t="s">
        <v>1120</v>
      </c>
      <c r="N35" s="43">
        <f t="shared" si="4"/>
        <v>18.5</v>
      </c>
      <c r="O35" s="51">
        <f t="shared" si="2"/>
        <v>3.7</v>
      </c>
      <c r="P35" s="43">
        <f t="shared" si="7"/>
        <v>8</v>
      </c>
      <c r="Q35" s="48" t="s">
        <v>1124</v>
      </c>
      <c r="R35" s="62"/>
    </row>
    <row r="36" s="35" customFormat="1" spans="1:18">
      <c r="A36" s="46"/>
      <c r="B36" s="46">
        <v>4</v>
      </c>
      <c r="C36" s="47" t="s">
        <v>599</v>
      </c>
      <c r="D36" s="48">
        <v>5</v>
      </c>
      <c r="E36" s="48">
        <v>5</v>
      </c>
      <c r="F36" s="48">
        <v>5</v>
      </c>
      <c r="G36" s="48">
        <v>5</v>
      </c>
      <c r="H36" s="48" t="s">
        <v>1120</v>
      </c>
      <c r="I36" s="48" t="s">
        <v>1120</v>
      </c>
      <c r="J36" s="48" t="s">
        <v>1120</v>
      </c>
      <c r="K36" s="48" t="s">
        <v>1120</v>
      </c>
      <c r="L36" s="48" t="s">
        <v>1120</v>
      </c>
      <c r="M36" s="48" t="s">
        <v>1120</v>
      </c>
      <c r="N36" s="43">
        <f t="shared" si="4"/>
        <v>20</v>
      </c>
      <c r="O36" s="51">
        <f t="shared" si="2"/>
        <v>4</v>
      </c>
      <c r="P36" s="43">
        <f t="shared" si="7"/>
        <v>4</v>
      </c>
      <c r="Q36" s="48" t="s">
        <v>1124</v>
      </c>
      <c r="R36" s="62"/>
    </row>
    <row r="37" s="35" customFormat="1" spans="1:18">
      <c r="A37" s="46"/>
      <c r="B37" s="46">
        <v>5</v>
      </c>
      <c r="C37" s="47" t="s">
        <v>670</v>
      </c>
      <c r="D37" s="48">
        <v>5</v>
      </c>
      <c r="E37" s="48">
        <v>5</v>
      </c>
      <c r="F37" s="48">
        <v>5</v>
      </c>
      <c r="G37" s="48">
        <v>5</v>
      </c>
      <c r="H37" s="48" t="s">
        <v>1120</v>
      </c>
      <c r="I37" s="48" t="s">
        <v>1120</v>
      </c>
      <c r="J37" s="48" t="s">
        <v>1120</v>
      </c>
      <c r="K37" s="48" t="s">
        <v>1120</v>
      </c>
      <c r="L37" s="48">
        <v>5</v>
      </c>
      <c r="M37" s="48">
        <v>0</v>
      </c>
      <c r="N37" s="43">
        <f t="shared" si="4"/>
        <v>25</v>
      </c>
      <c r="O37" s="51">
        <f t="shared" si="2"/>
        <v>5</v>
      </c>
      <c r="P37" s="43">
        <f t="shared" si="7"/>
        <v>2</v>
      </c>
      <c r="Q37" s="48"/>
      <c r="R37" s="62"/>
    </row>
    <row r="38" s="35" customFormat="1" spans="1:18">
      <c r="A38" s="46"/>
      <c r="B38" s="46">
        <v>6</v>
      </c>
      <c r="C38" s="41" t="s">
        <v>699</v>
      </c>
      <c r="D38" s="48">
        <v>5</v>
      </c>
      <c r="E38" s="48">
        <v>5</v>
      </c>
      <c r="F38" s="48">
        <v>5</v>
      </c>
      <c r="G38" s="48">
        <v>5</v>
      </c>
      <c r="H38" s="48" t="s">
        <v>1120</v>
      </c>
      <c r="I38" s="48" t="s">
        <v>1120</v>
      </c>
      <c r="J38" s="48" t="s">
        <v>1120</v>
      </c>
      <c r="K38" s="48" t="s">
        <v>1120</v>
      </c>
      <c r="L38" s="48">
        <v>5</v>
      </c>
      <c r="M38" s="48">
        <v>0</v>
      </c>
      <c r="N38" s="43">
        <f t="shared" si="4"/>
        <v>25</v>
      </c>
      <c r="O38" s="51">
        <f t="shared" si="2"/>
        <v>5</v>
      </c>
      <c r="P38" s="43">
        <f t="shared" si="7"/>
        <v>2</v>
      </c>
      <c r="Q38" s="48"/>
      <c r="R38" s="62"/>
    </row>
    <row r="39" s="35" customFormat="1" spans="1:18">
      <c r="A39" s="46"/>
      <c r="B39" s="46">
        <v>7</v>
      </c>
      <c r="C39" s="47" t="s">
        <v>622</v>
      </c>
      <c r="D39" s="48">
        <v>5</v>
      </c>
      <c r="E39" s="48">
        <v>5</v>
      </c>
      <c r="F39" s="48" t="s">
        <v>1120</v>
      </c>
      <c r="G39" s="48" t="s">
        <v>1120</v>
      </c>
      <c r="H39" s="48" t="s">
        <v>1120</v>
      </c>
      <c r="I39" s="48" t="s">
        <v>1120</v>
      </c>
      <c r="J39" s="48" t="s">
        <v>1120</v>
      </c>
      <c r="K39" s="48" t="s">
        <v>1120</v>
      </c>
      <c r="L39" s="48" t="s">
        <v>1120</v>
      </c>
      <c r="M39" s="48" t="s">
        <v>1120</v>
      </c>
      <c r="N39" s="43">
        <f t="shared" si="4"/>
        <v>10</v>
      </c>
      <c r="O39" s="51">
        <f t="shared" si="2"/>
        <v>2</v>
      </c>
      <c r="P39" s="43">
        <f t="shared" si="7"/>
        <v>10</v>
      </c>
      <c r="Q39" s="48" t="s">
        <v>1126</v>
      </c>
      <c r="R39" s="62"/>
    </row>
    <row r="40" s="35" customFormat="1" spans="1:18">
      <c r="A40" s="46"/>
      <c r="B40" s="46">
        <v>8</v>
      </c>
      <c r="C40" s="47" t="s">
        <v>635</v>
      </c>
      <c r="D40" s="48">
        <v>5</v>
      </c>
      <c r="E40" s="48">
        <v>5</v>
      </c>
      <c r="F40" s="48" t="s">
        <v>1120</v>
      </c>
      <c r="G40" s="48" t="s">
        <v>1120</v>
      </c>
      <c r="H40" s="48" t="s">
        <v>1120</v>
      </c>
      <c r="I40" s="48" t="s">
        <v>1120</v>
      </c>
      <c r="J40" s="48" t="s">
        <v>1120</v>
      </c>
      <c r="K40" s="48" t="s">
        <v>1120</v>
      </c>
      <c r="L40" s="48">
        <v>5</v>
      </c>
      <c r="M40" s="48">
        <v>5</v>
      </c>
      <c r="N40" s="43">
        <f t="shared" si="4"/>
        <v>20</v>
      </c>
      <c r="O40" s="51">
        <f t="shared" si="2"/>
        <v>4</v>
      </c>
      <c r="P40" s="43">
        <f t="shared" si="7"/>
        <v>4</v>
      </c>
      <c r="Q40" s="48" t="s">
        <v>1127</v>
      </c>
      <c r="R40" s="62"/>
    </row>
    <row r="41" s="35" customFormat="1" spans="1:18">
      <c r="A41" s="46"/>
      <c r="B41" s="46">
        <v>9</v>
      </c>
      <c r="C41" s="47" t="s">
        <v>652</v>
      </c>
      <c r="D41" s="48">
        <v>5</v>
      </c>
      <c r="E41" s="48">
        <v>5</v>
      </c>
      <c r="F41" s="48" t="s">
        <v>1120</v>
      </c>
      <c r="G41" s="48" t="s">
        <v>1120</v>
      </c>
      <c r="H41" s="48" t="s">
        <v>1120</v>
      </c>
      <c r="I41" s="48" t="s">
        <v>1120</v>
      </c>
      <c r="J41" s="48" t="s">
        <v>1120</v>
      </c>
      <c r="K41" s="48" t="s">
        <v>1120</v>
      </c>
      <c r="L41" s="48">
        <v>5</v>
      </c>
      <c r="M41" s="48">
        <v>0</v>
      </c>
      <c r="N41" s="43">
        <f t="shared" si="4"/>
        <v>15</v>
      </c>
      <c r="O41" s="51">
        <f t="shared" si="2"/>
        <v>3</v>
      </c>
      <c r="P41" s="43">
        <f t="shared" si="7"/>
        <v>9</v>
      </c>
      <c r="Q41" s="48" t="s">
        <v>1127</v>
      </c>
      <c r="R41" s="62"/>
    </row>
    <row r="42" s="35" customFormat="1" spans="1:18">
      <c r="A42" s="46"/>
      <c r="B42" s="39">
        <v>10</v>
      </c>
      <c r="C42" s="47" t="s">
        <v>728</v>
      </c>
      <c r="D42" s="48">
        <v>5</v>
      </c>
      <c r="E42" s="48">
        <v>5</v>
      </c>
      <c r="F42" s="48">
        <v>5</v>
      </c>
      <c r="G42" s="48">
        <v>5</v>
      </c>
      <c r="H42" s="48" t="s">
        <v>1120</v>
      </c>
      <c r="I42" s="48" t="s">
        <v>1120</v>
      </c>
      <c r="J42" s="48" t="s">
        <v>1120</v>
      </c>
      <c r="K42" s="48" t="s">
        <v>1120</v>
      </c>
      <c r="L42" s="48">
        <v>5</v>
      </c>
      <c r="M42" s="48">
        <v>5</v>
      </c>
      <c r="N42" s="43">
        <f t="shared" si="4"/>
        <v>30</v>
      </c>
      <c r="O42" s="51">
        <f t="shared" si="2"/>
        <v>6</v>
      </c>
      <c r="P42" s="43">
        <f t="shared" si="7"/>
        <v>1</v>
      </c>
      <c r="Q42" s="48"/>
      <c r="R42" s="62"/>
    </row>
    <row r="43" s="35" customFormat="1" spans="1:18">
      <c r="A43" s="46"/>
      <c r="B43" s="39">
        <v>11</v>
      </c>
      <c r="C43" s="47" t="s">
        <v>732</v>
      </c>
      <c r="D43" s="48" t="s">
        <v>1120</v>
      </c>
      <c r="E43" s="48" t="s">
        <v>1120</v>
      </c>
      <c r="F43" s="48">
        <v>5</v>
      </c>
      <c r="G43" s="48">
        <v>5</v>
      </c>
      <c r="H43" s="48" t="s">
        <v>1120</v>
      </c>
      <c r="I43" s="48" t="s">
        <v>1120</v>
      </c>
      <c r="J43" s="48" t="s">
        <v>1120</v>
      </c>
      <c r="K43" s="48" t="s">
        <v>1120</v>
      </c>
      <c r="L43" s="48">
        <v>5</v>
      </c>
      <c r="M43" s="48">
        <v>5</v>
      </c>
      <c r="N43" s="43">
        <f t="shared" si="4"/>
        <v>20</v>
      </c>
      <c r="O43" s="51">
        <f t="shared" si="2"/>
        <v>4</v>
      </c>
      <c r="P43" s="43">
        <f t="shared" si="7"/>
        <v>4</v>
      </c>
      <c r="Q43" s="48" t="s">
        <v>1128</v>
      </c>
      <c r="R43" s="62"/>
    </row>
    <row r="44" s="35" customFormat="1" spans="1:18">
      <c r="A44" s="46" t="s">
        <v>7</v>
      </c>
      <c r="B44" s="46">
        <v>1</v>
      </c>
      <c r="C44" s="49" t="s">
        <v>978</v>
      </c>
      <c r="D44" s="41">
        <v>5</v>
      </c>
      <c r="E44" s="41">
        <v>5</v>
      </c>
      <c r="F44" s="41">
        <v>0</v>
      </c>
      <c r="G44" s="41">
        <v>0</v>
      </c>
      <c r="H44" s="41">
        <v>0</v>
      </c>
      <c r="I44" s="41">
        <v>0</v>
      </c>
      <c r="J44" s="41">
        <v>5</v>
      </c>
      <c r="K44" s="41">
        <v>5</v>
      </c>
      <c r="L44" s="41">
        <v>5</v>
      </c>
      <c r="M44" s="41">
        <v>5</v>
      </c>
      <c r="N44" s="43">
        <f t="shared" si="4"/>
        <v>30</v>
      </c>
      <c r="O44" s="51">
        <f t="shared" si="2"/>
        <v>6</v>
      </c>
      <c r="P44" s="43">
        <f t="shared" ref="P44:P49" si="8">RANK(O44,$O$44:$O$49)</f>
        <v>5</v>
      </c>
      <c r="Q44" s="41" t="s">
        <v>1129</v>
      </c>
      <c r="R44" s="64"/>
    </row>
    <row r="45" s="35" customFormat="1" spans="1:18">
      <c r="A45" s="46"/>
      <c r="B45" s="46">
        <v>2</v>
      </c>
      <c r="C45" s="49" t="s">
        <v>795</v>
      </c>
      <c r="D45" s="41">
        <v>5</v>
      </c>
      <c r="E45" s="41">
        <v>5</v>
      </c>
      <c r="F45" s="41">
        <v>0</v>
      </c>
      <c r="G45" s="41">
        <v>0</v>
      </c>
      <c r="H45" s="41">
        <v>0</v>
      </c>
      <c r="I45" s="41">
        <v>0</v>
      </c>
      <c r="J45" s="41">
        <v>5</v>
      </c>
      <c r="K45" s="41">
        <v>5</v>
      </c>
      <c r="L45" s="41">
        <v>5</v>
      </c>
      <c r="M45" s="41">
        <v>5</v>
      </c>
      <c r="N45" s="43">
        <f t="shared" si="4"/>
        <v>30</v>
      </c>
      <c r="O45" s="51">
        <f t="shared" si="2"/>
        <v>6</v>
      </c>
      <c r="P45" s="43">
        <f t="shared" si="8"/>
        <v>5</v>
      </c>
      <c r="Q45" s="41" t="s">
        <v>1129</v>
      </c>
      <c r="R45" s="64"/>
    </row>
    <row r="46" s="35" customFormat="1" spans="1:18">
      <c r="A46" s="46"/>
      <c r="B46" s="46">
        <v>3</v>
      </c>
      <c r="C46" s="49" t="s">
        <v>798</v>
      </c>
      <c r="D46" s="41">
        <v>5</v>
      </c>
      <c r="E46" s="41">
        <v>5</v>
      </c>
      <c r="F46" s="41">
        <v>5</v>
      </c>
      <c r="G46" s="41">
        <v>5</v>
      </c>
      <c r="H46" s="41">
        <v>0</v>
      </c>
      <c r="I46" s="41">
        <v>0</v>
      </c>
      <c r="J46" s="41">
        <v>5</v>
      </c>
      <c r="K46" s="41">
        <v>5</v>
      </c>
      <c r="L46" s="41">
        <v>5</v>
      </c>
      <c r="M46" s="41">
        <v>5</v>
      </c>
      <c r="N46" s="43">
        <f t="shared" si="4"/>
        <v>40</v>
      </c>
      <c r="O46" s="51">
        <f t="shared" si="2"/>
        <v>8</v>
      </c>
      <c r="P46" s="43">
        <f t="shared" si="8"/>
        <v>1</v>
      </c>
      <c r="Q46" s="41" t="s">
        <v>1130</v>
      </c>
      <c r="R46" s="64"/>
    </row>
    <row r="47" s="35" customFormat="1" spans="1:18">
      <c r="A47" s="46"/>
      <c r="B47" s="46">
        <v>4</v>
      </c>
      <c r="C47" s="49" t="s">
        <v>979</v>
      </c>
      <c r="D47" s="41">
        <v>5</v>
      </c>
      <c r="E47" s="41">
        <v>5</v>
      </c>
      <c r="F47" s="41">
        <v>5</v>
      </c>
      <c r="G47" s="41">
        <v>5</v>
      </c>
      <c r="H47" s="41">
        <v>0</v>
      </c>
      <c r="I47" s="41">
        <v>0</v>
      </c>
      <c r="J47" s="41">
        <v>5</v>
      </c>
      <c r="K47" s="41">
        <v>5</v>
      </c>
      <c r="L47" s="41">
        <v>5</v>
      </c>
      <c r="M47" s="41">
        <v>5</v>
      </c>
      <c r="N47" s="43">
        <f t="shared" si="4"/>
        <v>40</v>
      </c>
      <c r="O47" s="51">
        <f t="shared" si="2"/>
        <v>8</v>
      </c>
      <c r="P47" s="43">
        <f t="shared" si="8"/>
        <v>1</v>
      </c>
      <c r="Q47" s="41" t="s">
        <v>1130</v>
      </c>
      <c r="R47" s="64"/>
    </row>
    <row r="48" s="35" customFormat="1" spans="1:18">
      <c r="A48" s="46"/>
      <c r="B48" s="46">
        <v>5</v>
      </c>
      <c r="C48" s="49" t="s">
        <v>805</v>
      </c>
      <c r="D48" s="41">
        <v>5</v>
      </c>
      <c r="E48" s="41">
        <v>5</v>
      </c>
      <c r="F48" s="41">
        <v>5</v>
      </c>
      <c r="G48" s="41">
        <v>5</v>
      </c>
      <c r="H48" s="41">
        <v>0</v>
      </c>
      <c r="I48" s="41">
        <v>0</v>
      </c>
      <c r="J48" s="41">
        <v>5</v>
      </c>
      <c r="K48" s="41">
        <v>5</v>
      </c>
      <c r="L48" s="41">
        <v>5</v>
      </c>
      <c r="M48" s="41">
        <v>5</v>
      </c>
      <c r="N48" s="43">
        <f t="shared" si="4"/>
        <v>40</v>
      </c>
      <c r="O48" s="51">
        <f t="shared" si="2"/>
        <v>8</v>
      </c>
      <c r="P48" s="43">
        <f t="shared" si="8"/>
        <v>1</v>
      </c>
      <c r="Q48" s="41" t="s">
        <v>1130</v>
      </c>
      <c r="R48" s="64"/>
    </row>
    <row r="49" s="35" customFormat="1" spans="1:18">
      <c r="A49" s="46"/>
      <c r="B49" s="46">
        <v>6</v>
      </c>
      <c r="C49" s="49" t="s">
        <v>808</v>
      </c>
      <c r="D49" s="41">
        <v>5</v>
      </c>
      <c r="E49" s="41">
        <v>5</v>
      </c>
      <c r="F49" s="41">
        <v>5</v>
      </c>
      <c r="G49" s="41">
        <v>5</v>
      </c>
      <c r="H49" s="41">
        <v>0</v>
      </c>
      <c r="I49" s="41">
        <v>0</v>
      </c>
      <c r="J49" s="41">
        <v>5</v>
      </c>
      <c r="K49" s="41">
        <v>5</v>
      </c>
      <c r="L49" s="41">
        <v>5</v>
      </c>
      <c r="M49" s="41">
        <v>5</v>
      </c>
      <c r="N49" s="43">
        <f t="shared" si="4"/>
        <v>40</v>
      </c>
      <c r="O49" s="51">
        <f t="shared" si="2"/>
        <v>8</v>
      </c>
      <c r="P49" s="43">
        <f t="shared" si="8"/>
        <v>1</v>
      </c>
      <c r="Q49" s="41" t="s">
        <v>1130</v>
      </c>
      <c r="R49" s="64"/>
    </row>
    <row r="50" s="35" customFormat="1" spans="1:19">
      <c r="A50" s="39" t="s">
        <v>8</v>
      </c>
      <c r="B50" s="22">
        <v>1</v>
      </c>
      <c r="C50" s="7" t="s">
        <v>824</v>
      </c>
      <c r="D50" s="7">
        <v>5</v>
      </c>
      <c r="E50" s="7">
        <v>5</v>
      </c>
      <c r="F50" s="7"/>
      <c r="G50" s="7"/>
      <c r="H50" s="7"/>
      <c r="I50" s="7"/>
      <c r="J50" s="7"/>
      <c r="K50" s="7"/>
      <c r="L50" s="7"/>
      <c r="M50" s="7"/>
      <c r="N50" s="43">
        <f t="shared" si="4"/>
        <v>10</v>
      </c>
      <c r="O50" s="51">
        <f t="shared" si="2"/>
        <v>2</v>
      </c>
      <c r="P50" s="43">
        <f>RANK(O50,$O$50:$O$50)</f>
        <v>1</v>
      </c>
      <c r="Q50" s="7" t="s">
        <v>1131</v>
      </c>
      <c r="R50" s="65"/>
      <c r="S50" s="66"/>
    </row>
  </sheetData>
  <mergeCells count="7">
    <mergeCell ref="A1:R1"/>
    <mergeCell ref="A3:A11"/>
    <mergeCell ref="A12:A18"/>
    <mergeCell ref="A19:A26"/>
    <mergeCell ref="A27:A32"/>
    <mergeCell ref="A33:A43"/>
    <mergeCell ref="A44:A4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日常迟到早退名单</vt:lpstr>
      <vt:lpstr>日常请假名单</vt:lpstr>
      <vt:lpstr>日常请假率</vt:lpstr>
      <vt:lpstr>日常旷课名单</vt:lpstr>
      <vt:lpstr>日常旷课率</vt:lpstr>
      <vt:lpstr>晚自习请假名单</vt:lpstr>
      <vt:lpstr>晚自习迟到早退</vt:lpstr>
      <vt:lpstr>晚自修风气统计表</vt:lpstr>
      <vt:lpstr>晚自习旷课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黄江</dc:creator>
  <cp:lastModifiedBy>冬眠</cp:lastModifiedBy>
  <dcterms:created xsi:type="dcterms:W3CDTF">2015-06-05T18:19:00Z</dcterms:created>
  <dcterms:modified xsi:type="dcterms:W3CDTF">2024-11-19T00:40:58Z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77DADB82DAB9450EBF68427A1A98973F_13</vt:lpwstr>
  </property>
  <property fmtid="{D5CDD505-2E9C-101B-9397-08002B2CF9AE}" pid="3" name="KSOProductBuildVer">
    <vt:lpwstr>2052-12.1.0.18912</vt:lpwstr>
  </property>
</Properties>
</file>