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460" tabRatio="953"/>
  </bookViews>
  <sheets>
    <sheet name="学院学风反馈表" sheetId="1" r:id="rId1"/>
    <sheet name="日常迟到早退名单" sheetId="6" r:id="rId2"/>
    <sheet name="日常请假名单" sheetId="5" r:id="rId3"/>
    <sheet name="日常请假率" sheetId="4" r:id="rId4"/>
    <sheet name="日常旷课名单" sheetId="3" r:id="rId5"/>
    <sheet name="日常旷课率" sheetId="2" r:id="rId6"/>
    <sheet name="晚自修风气统计表" sheetId="14" r:id="rId7"/>
    <sheet name="晚自习请假名单" sheetId="12" r:id="rId8"/>
    <sheet name="晚自习迟到早退" sheetId="16" r:id="rId9"/>
    <sheet name="晚自习旷课" sheetId="15" r:id="rId10"/>
    <sheet name="统计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<sst xmlns="http://schemas.openxmlformats.org/spreadsheetml/2006/main" count="4451" uniqueCount="1156">
  <si>
    <t>湖州学院2023-2024学年第一学期学风建设情况通报（第12周 11月26日-12月2日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</si>
  <si>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</si>
  <si>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</si>
  <si>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</si>
  <si>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</si>
  <si>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</si>
  <si>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</si>
  <si>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</si>
  <si>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</si>
  <si>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</si>
  <si>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</si>
  <si>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</si>
  <si>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</si>
  <si>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</si>
  <si>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</si>
  <si>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</si>
  <si>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</si>
  <si>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</si>
  <si>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</si>
  <si>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</si>
  <si>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</si>
  <si>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</si>
  <si>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</si>
  <si>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</si>
  <si>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</si>
  <si>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</si>
  <si>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</si>
  <si>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</si>
  <si>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</si>
  <si>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</si>
  <si>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机械2301</t>
  </si>
  <si>
    <t>孙瑞泽</t>
  </si>
  <si>
    <t>高等数学</t>
  </si>
  <si>
    <t>迟到</t>
  </si>
  <si>
    <t>心理健康</t>
  </si>
  <si>
    <t>袁世舟</t>
  </si>
  <si>
    <t>张冰</t>
  </si>
  <si>
    <t>徐昊俊</t>
  </si>
  <si>
    <t>林雨晨</t>
  </si>
  <si>
    <t>无迟到早退</t>
  </si>
  <si>
    <t>湖州学院日常请假统计表</t>
  </si>
  <si>
    <t>请假节数（日期）</t>
  </si>
  <si>
    <t>累计节数</t>
  </si>
  <si>
    <t>机械2102</t>
  </si>
  <si>
    <t>黄粤斌</t>
  </si>
  <si>
    <t>MATLAB与系统仿真</t>
  </si>
  <si>
    <t>2（11.27）</t>
  </si>
  <si>
    <t>季晓露</t>
  </si>
  <si>
    <t>专利与项目申报指导</t>
  </si>
  <si>
    <t>2（11.30）</t>
  </si>
  <si>
    <t>互换性与技术测量</t>
  </si>
  <si>
    <t>机械设计</t>
  </si>
  <si>
    <t>吴晨妍</t>
  </si>
  <si>
    <t>电气2101</t>
  </si>
  <si>
    <t>陈建光</t>
  </si>
  <si>
    <t>电子创新技术</t>
  </si>
  <si>
    <t>2（12.01）</t>
  </si>
  <si>
    <t>新能源材料2201</t>
  </si>
  <si>
    <t>张健哲</t>
  </si>
  <si>
    <t>创新创业基础</t>
  </si>
  <si>
    <t>2（11.28）</t>
  </si>
  <si>
    <t>材料力学</t>
  </si>
  <si>
    <t>概率论与数理统计</t>
  </si>
  <si>
    <t>大学物理</t>
  </si>
  <si>
    <t>大学英语</t>
  </si>
  <si>
    <t>3（11.27）</t>
  </si>
  <si>
    <t>中国近代史</t>
  </si>
  <si>
    <t>韦叶伟</t>
  </si>
  <si>
    <t>杨永盛</t>
  </si>
  <si>
    <t>新能源材料2202</t>
  </si>
  <si>
    <t>王亚东</t>
  </si>
  <si>
    <t>材料科学基础</t>
  </si>
  <si>
    <t>莫皓辰</t>
  </si>
  <si>
    <t>3（11.30）</t>
  </si>
  <si>
    <t>机械2212</t>
  </si>
  <si>
    <t>闫瑶瑶</t>
  </si>
  <si>
    <t>测试技术</t>
  </si>
  <si>
    <t>机械技术</t>
  </si>
  <si>
    <t>液压与气压传动</t>
  </si>
  <si>
    <t>plc与电气控制</t>
  </si>
  <si>
    <t>王宇晨</t>
  </si>
  <si>
    <t>冯勇</t>
  </si>
  <si>
    <t>自动机械装备设计</t>
  </si>
  <si>
    <t>3（12.01）</t>
  </si>
  <si>
    <t>徐佳豪</t>
  </si>
  <si>
    <t>画法几何</t>
  </si>
  <si>
    <t>金粲翔</t>
  </si>
  <si>
    <t>3（11.28）</t>
  </si>
  <si>
    <t>国防教育</t>
  </si>
  <si>
    <t>朱诚杰</t>
  </si>
  <si>
    <t>涂奥翔</t>
  </si>
  <si>
    <t>机械设计科学导论</t>
  </si>
  <si>
    <t>机械2302</t>
  </si>
  <si>
    <t>顾费哲</t>
  </si>
  <si>
    <t>工程制图</t>
  </si>
  <si>
    <t>体育</t>
  </si>
  <si>
    <t>大学语文</t>
  </si>
  <si>
    <t>高数</t>
  </si>
  <si>
    <t>3（11.29）</t>
  </si>
  <si>
    <t>计算机</t>
  </si>
  <si>
    <t>机械导论</t>
  </si>
  <si>
    <t>思想品德与政治</t>
  </si>
  <si>
    <t>陈晓婷</t>
  </si>
  <si>
    <t>电气2301</t>
  </si>
  <si>
    <t>黄朝华</t>
  </si>
  <si>
    <t>学科导论和专业成才</t>
  </si>
  <si>
    <t>体育健康与教育</t>
  </si>
  <si>
    <t>吴博文</t>
  </si>
  <si>
    <t>大学生心理健康教育</t>
  </si>
  <si>
    <t>电气2302</t>
  </si>
  <si>
    <t>李亮</t>
  </si>
  <si>
    <t>黎川晴</t>
  </si>
  <si>
    <t>2（11.29）</t>
  </si>
  <si>
    <t>居子涵</t>
  </si>
  <si>
    <t>材化2301</t>
  </si>
  <si>
    <t>吴慧伦</t>
  </si>
  <si>
    <t>新能源汽车2301</t>
  </si>
  <si>
    <t>徐国飞</t>
  </si>
  <si>
    <t>画法几何与工程制图</t>
  </si>
  <si>
    <t>费可</t>
  </si>
  <si>
    <t>丁玉立</t>
  </si>
  <si>
    <t>钟静怡</t>
  </si>
  <si>
    <t>机械2311</t>
  </si>
  <si>
    <t>李泓峰</t>
  </si>
  <si>
    <t>电子电工学</t>
  </si>
  <si>
    <t>理论力学</t>
  </si>
  <si>
    <t>王然然</t>
  </si>
  <si>
    <t>线性代数</t>
  </si>
  <si>
    <t>电气2311</t>
  </si>
  <si>
    <t>董羽</t>
  </si>
  <si>
    <t>模拟电子技术</t>
  </si>
  <si>
    <t>王跃琪</t>
  </si>
  <si>
    <t>材化2311</t>
  </si>
  <si>
    <t>徐瑞</t>
  </si>
  <si>
    <t>高分子材料学</t>
  </si>
  <si>
    <t>化工原理</t>
  </si>
  <si>
    <t>童祉璐</t>
  </si>
  <si>
    <t>沈源</t>
  </si>
  <si>
    <t>陶瓷与耐火才材料工艺学</t>
  </si>
  <si>
    <t>杜露佳</t>
  </si>
  <si>
    <t>应瑞镭</t>
  </si>
  <si>
    <t>光电信息2202</t>
  </si>
  <si>
    <t>汪勇</t>
  </si>
  <si>
    <t>工程光学</t>
  </si>
  <si>
    <t>杨子涵</t>
  </si>
  <si>
    <t>尚新阳</t>
  </si>
  <si>
    <t>大学英语（3）</t>
  </si>
  <si>
    <t>计算机2201</t>
  </si>
  <si>
    <t>华杭杭</t>
  </si>
  <si>
    <t>人工智能</t>
  </si>
  <si>
    <t>数据库原理</t>
  </si>
  <si>
    <t>毛泽东思想和中国特色社会主义理论体系概论</t>
  </si>
  <si>
    <t>彭雷</t>
  </si>
  <si>
    <t>计算机2202</t>
  </si>
  <si>
    <t>潘霄逸</t>
  </si>
  <si>
    <t>网络群体与市场</t>
  </si>
  <si>
    <t>周诚臣</t>
  </si>
  <si>
    <t>王艺霖</t>
  </si>
  <si>
    <t>陈祯逸</t>
  </si>
  <si>
    <t>伍耀华</t>
  </si>
  <si>
    <t>离散数学</t>
  </si>
  <si>
    <t>倪舒鹏</t>
  </si>
  <si>
    <t>霍宇超</t>
  </si>
  <si>
    <t>计算机组成原理</t>
  </si>
  <si>
    <t>周熙</t>
  </si>
  <si>
    <t>刘峻宏</t>
  </si>
  <si>
    <t>软件工程2301</t>
  </si>
  <si>
    <t>沈晨婧</t>
  </si>
  <si>
    <t>高等数学A（1）</t>
  </si>
  <si>
    <t>思想道德与法治</t>
  </si>
  <si>
    <t>高级程序语言设计</t>
  </si>
  <si>
    <t>体育与健康</t>
  </si>
  <si>
    <t>电子信息2301</t>
  </si>
  <si>
    <t>施展</t>
  </si>
  <si>
    <t>高级办公自动化</t>
  </si>
  <si>
    <t>金思泉</t>
  </si>
  <si>
    <t>大学英语（1）</t>
  </si>
  <si>
    <t>李乐</t>
  </si>
  <si>
    <t>孙晟豪</t>
  </si>
  <si>
    <t>吉丽莎</t>
  </si>
  <si>
    <t>缪嘉晨</t>
  </si>
  <si>
    <t>高级语言程序设计</t>
  </si>
  <si>
    <t>顾佳骏</t>
  </si>
  <si>
    <t>电子信息2302</t>
  </si>
  <si>
    <t>曹心怡</t>
  </si>
  <si>
    <t>曾馨洁</t>
  </si>
  <si>
    <t>吕松珊</t>
  </si>
  <si>
    <t>陆婧茗</t>
  </si>
  <si>
    <t>柳杨</t>
  </si>
  <si>
    <t>白松岩</t>
  </si>
  <si>
    <t>俞孝天</t>
  </si>
  <si>
    <t>宋屹宸</t>
  </si>
  <si>
    <t>罗佳鹏</t>
  </si>
  <si>
    <t>宋佩言</t>
  </si>
  <si>
    <t>沈新力</t>
  </si>
  <si>
    <t>孙文涛</t>
  </si>
  <si>
    <t>电子信息2303</t>
  </si>
  <si>
    <t>李俊杰</t>
  </si>
  <si>
    <t>何饶婷</t>
  </si>
  <si>
    <t>章旭涛</t>
  </si>
  <si>
    <t>电子信息2311</t>
  </si>
  <si>
    <t>王正波</t>
  </si>
  <si>
    <t>电子信息2312</t>
  </si>
  <si>
    <t>谢松霖</t>
  </si>
  <si>
    <t>电子工艺课程</t>
  </si>
  <si>
    <t>4（11.30）</t>
  </si>
  <si>
    <t>童阳鑫</t>
  </si>
  <si>
    <t>电路分析</t>
  </si>
  <si>
    <t>王浩奇</t>
  </si>
  <si>
    <t>数字电路</t>
  </si>
  <si>
    <t>毛慧玲</t>
  </si>
  <si>
    <t>胡凯航</t>
  </si>
  <si>
    <t>金宣佚</t>
  </si>
  <si>
    <t>吴慧益</t>
  </si>
  <si>
    <t>复变函数与积分变换</t>
  </si>
  <si>
    <t>计算机2314</t>
  </si>
  <si>
    <t>陈一凡</t>
  </si>
  <si>
    <t>杨思锐</t>
  </si>
  <si>
    <t>皇甫凯鑫</t>
  </si>
  <si>
    <t>数字电路与逻辑设计</t>
  </si>
  <si>
    <t>褚天顺</t>
  </si>
  <si>
    <t>陈渝锋</t>
  </si>
  <si>
    <t>潘刚飘</t>
  </si>
  <si>
    <t>计算机2315</t>
  </si>
  <si>
    <t>吴鸿俊</t>
  </si>
  <si>
    <t>唐天扬</t>
  </si>
  <si>
    <t>胡承泓</t>
  </si>
  <si>
    <t>陈启燃</t>
  </si>
  <si>
    <t>董旷炜</t>
  </si>
  <si>
    <t>王程伟</t>
  </si>
  <si>
    <t>吴金龙</t>
  </si>
  <si>
    <t>计算机2313</t>
  </si>
  <si>
    <t>余阳洋</t>
  </si>
  <si>
    <t>戴任浩</t>
  </si>
  <si>
    <t>胡城睿</t>
  </si>
  <si>
    <t>郑杨靖</t>
  </si>
  <si>
    <t>徐俊捷</t>
  </si>
  <si>
    <t>软件工程2302</t>
  </si>
  <si>
    <t>林定康</t>
  </si>
  <si>
    <t>姜璟潮</t>
  </si>
  <si>
    <t>1（11.28）</t>
  </si>
  <si>
    <t>吴泓霖</t>
  </si>
  <si>
    <t>马豪毅</t>
  </si>
  <si>
    <t>林煊涵</t>
  </si>
  <si>
    <t>杨帅</t>
  </si>
  <si>
    <t>赵正威</t>
  </si>
  <si>
    <t>计算机2311</t>
  </si>
  <si>
    <t>章佳杰</t>
  </si>
  <si>
    <t>高级办公应用</t>
  </si>
  <si>
    <t>计算机2312</t>
  </si>
  <si>
    <t>罗中庆</t>
  </si>
  <si>
    <t>电子信息2101</t>
  </si>
  <si>
    <t>郑飞鸿</t>
  </si>
  <si>
    <t>自动控制原理</t>
  </si>
  <si>
    <t>光电信息2201</t>
  </si>
  <si>
    <t>杜科</t>
  </si>
  <si>
    <t>单片机原理与运用</t>
  </si>
  <si>
    <t>基础物理学</t>
  </si>
  <si>
    <t>徐久庭</t>
  </si>
  <si>
    <t>固体物理学</t>
  </si>
  <si>
    <t>李馨悦</t>
  </si>
  <si>
    <t>张超炫</t>
  </si>
  <si>
    <t>计算机2211</t>
  </si>
  <si>
    <t>尹鹏</t>
  </si>
  <si>
    <t>操作系统</t>
  </si>
  <si>
    <t>刘阳阳</t>
  </si>
  <si>
    <t>张道阳</t>
  </si>
  <si>
    <t>光电信息2301</t>
  </si>
  <si>
    <t>冷伟志</t>
  </si>
  <si>
    <t>大学计算机基础</t>
  </si>
  <si>
    <t>体育与健康（1）</t>
  </si>
  <si>
    <t>陈子逸</t>
  </si>
  <si>
    <t>何炫宇</t>
  </si>
  <si>
    <t>光电信息2302</t>
  </si>
  <si>
    <t>杜飞鸿</t>
  </si>
  <si>
    <t>高等数学A</t>
  </si>
  <si>
    <t>苏朱萌</t>
  </si>
  <si>
    <t>计算机2302</t>
  </si>
  <si>
    <t>梁博彦</t>
  </si>
  <si>
    <t>电子信息2202</t>
  </si>
  <si>
    <t>王睿毅</t>
  </si>
  <si>
    <t>习近平新时代中国特色社会主义思想概论</t>
  </si>
  <si>
    <t>单片机原理与应用</t>
  </si>
  <si>
    <t>软件工程2201</t>
  </si>
  <si>
    <t>洪华麟</t>
  </si>
  <si>
    <t>毛泽东思想和中国特色</t>
  </si>
  <si>
    <t>计算机网络</t>
  </si>
  <si>
    <t>邱昱瑒</t>
  </si>
  <si>
    <t>计算机2101</t>
  </si>
  <si>
    <t>张姣</t>
  </si>
  <si>
    <t>吴博</t>
  </si>
  <si>
    <t>社体2101</t>
  </si>
  <si>
    <t>王楮</t>
  </si>
  <si>
    <t>武术与搏击</t>
  </si>
  <si>
    <t>体育科研方法</t>
  </si>
  <si>
    <t>杨家乐</t>
  </si>
  <si>
    <t>护理2121</t>
  </si>
  <si>
    <t>陈雨铃</t>
  </si>
  <si>
    <t>儿科护理学</t>
  </si>
  <si>
    <t>社区护理学</t>
  </si>
  <si>
    <t>外科护理学</t>
  </si>
  <si>
    <t>临床营养学</t>
  </si>
  <si>
    <t>妇产科护理学</t>
  </si>
  <si>
    <t>循证护理学</t>
  </si>
  <si>
    <t>预防医学</t>
  </si>
  <si>
    <t>内科护理学</t>
  </si>
  <si>
    <t>护理教育学</t>
  </si>
  <si>
    <t>精神科护理</t>
  </si>
  <si>
    <t>孙锃淇</t>
  </si>
  <si>
    <t>陈慧锦</t>
  </si>
  <si>
    <t>陈涵</t>
  </si>
  <si>
    <t>生物2101</t>
  </si>
  <si>
    <t>缪阳晨</t>
  </si>
  <si>
    <t>分子生物基因工程</t>
  </si>
  <si>
    <t>免疫学</t>
  </si>
  <si>
    <t>李文</t>
  </si>
  <si>
    <t>刘梓豪</t>
  </si>
  <si>
    <t>黄馨雨</t>
  </si>
  <si>
    <t>工业发酵</t>
  </si>
  <si>
    <t>护理2322</t>
  </si>
  <si>
    <t>陆幼优</t>
  </si>
  <si>
    <t>人体解剖学</t>
  </si>
  <si>
    <t>庄婕尹</t>
  </si>
  <si>
    <t>陈枫玲</t>
  </si>
  <si>
    <t>蔡雅悦</t>
  </si>
  <si>
    <t>大学生职业发展与就业指导</t>
  </si>
  <si>
    <t>军事理论</t>
  </si>
  <si>
    <t>李子湘</t>
  </si>
  <si>
    <t>沈心语</t>
  </si>
  <si>
    <t>赵敏</t>
  </si>
  <si>
    <t>徐奕微</t>
  </si>
  <si>
    <t>王婵君</t>
  </si>
  <si>
    <t>董焌祎</t>
  </si>
  <si>
    <t>王思懿</t>
  </si>
  <si>
    <t>应雅雯</t>
  </si>
  <si>
    <t>李想</t>
  </si>
  <si>
    <t>郎欣怡</t>
  </si>
  <si>
    <t>颜颜</t>
  </si>
  <si>
    <t>傅浙燚</t>
  </si>
  <si>
    <t>杨燕平</t>
  </si>
  <si>
    <t>刘嘉欣</t>
  </si>
  <si>
    <t>陈曼媛</t>
  </si>
  <si>
    <t>护理2321</t>
  </si>
  <si>
    <t>于晓洁</t>
  </si>
  <si>
    <t>护理人文</t>
  </si>
  <si>
    <t>组织学与胚胎学</t>
  </si>
  <si>
    <t>心理</t>
  </si>
  <si>
    <t>职业生涯</t>
  </si>
  <si>
    <t>解剖</t>
  </si>
  <si>
    <t>思想道德</t>
  </si>
  <si>
    <t>职业规划</t>
  </si>
  <si>
    <t>大学解剖</t>
  </si>
  <si>
    <t>胡蓥蓥</t>
  </si>
  <si>
    <t>付诗祯</t>
  </si>
  <si>
    <t>汤小琪</t>
  </si>
  <si>
    <t>许佳莹</t>
  </si>
  <si>
    <t>徐佳怡</t>
  </si>
  <si>
    <t>朱玛丽</t>
  </si>
  <si>
    <t>沈轶孝</t>
  </si>
  <si>
    <t>王佳沂</t>
  </si>
  <si>
    <t>社体2302</t>
  </si>
  <si>
    <t>杨逸晨</t>
  </si>
  <si>
    <t>蒋哲豪</t>
  </si>
  <si>
    <t>制药2301</t>
  </si>
  <si>
    <t>鲍新圆</t>
  </si>
  <si>
    <t>孙旭</t>
  </si>
  <si>
    <t>骆家顺</t>
  </si>
  <si>
    <t>俞璟阳</t>
  </si>
  <si>
    <t>陈懿茜</t>
  </si>
  <si>
    <t>张诗易</t>
  </si>
  <si>
    <t>刘瑞和</t>
  </si>
  <si>
    <t>柏静宜</t>
  </si>
  <si>
    <t>林浩</t>
  </si>
  <si>
    <t>制药2321</t>
  </si>
  <si>
    <t>张语诺</t>
  </si>
  <si>
    <t>大学生职业生涯规划</t>
  </si>
  <si>
    <t>无机化学实验</t>
  </si>
  <si>
    <t>数学</t>
  </si>
  <si>
    <t>分析化学</t>
  </si>
  <si>
    <t>陆文婷</t>
  </si>
  <si>
    <t>朱晨耀</t>
  </si>
  <si>
    <t>语文</t>
  </si>
  <si>
    <t>朱婉妮</t>
  </si>
  <si>
    <t>2（12.29）</t>
  </si>
  <si>
    <t>颜诗雅</t>
  </si>
  <si>
    <t>郑佳彤</t>
  </si>
  <si>
    <t>赖樱</t>
  </si>
  <si>
    <t>傅垚杰</t>
  </si>
  <si>
    <t>刘红炎</t>
  </si>
  <si>
    <t>华茜</t>
  </si>
  <si>
    <t>钮思宇</t>
  </si>
  <si>
    <t>方佳楠</t>
  </si>
  <si>
    <t>何佳慧</t>
  </si>
  <si>
    <t>张斌洋</t>
  </si>
  <si>
    <t>制药2211</t>
  </si>
  <si>
    <t>方菁</t>
  </si>
  <si>
    <t>药物分析</t>
  </si>
  <si>
    <t>生物技术制药</t>
  </si>
  <si>
    <t>制药工艺学</t>
  </si>
  <si>
    <t>制药设备与车间设计</t>
  </si>
  <si>
    <t>2（12.02）</t>
  </si>
  <si>
    <t>林致</t>
  </si>
  <si>
    <t>蒋枫敏</t>
  </si>
  <si>
    <t>殷婷</t>
  </si>
  <si>
    <t>郑玲巧</t>
  </si>
  <si>
    <t>2（12.03）</t>
  </si>
  <si>
    <t>虞烨</t>
  </si>
  <si>
    <t>专业英语</t>
  </si>
  <si>
    <t>药物分析实验</t>
  </si>
  <si>
    <t>生物2201</t>
  </si>
  <si>
    <t>陈帅</t>
  </si>
  <si>
    <t>科技写作与文献检索</t>
  </si>
  <si>
    <t>生物化学</t>
  </si>
  <si>
    <t>邓灿</t>
  </si>
  <si>
    <t>李宇龙</t>
  </si>
  <si>
    <t>汪庭欢</t>
  </si>
  <si>
    <t>制药2201</t>
  </si>
  <si>
    <t>姚毅城</t>
  </si>
  <si>
    <t>制药过程安全与环保</t>
  </si>
  <si>
    <t>护理2221</t>
  </si>
  <si>
    <t>钱思慧</t>
  </si>
  <si>
    <t>病理学</t>
  </si>
  <si>
    <t>毛概</t>
  </si>
  <si>
    <t>骆佳敏</t>
  </si>
  <si>
    <t>方野</t>
  </si>
  <si>
    <t>郑玉玲</t>
  </si>
  <si>
    <t>吴欣彤</t>
  </si>
  <si>
    <t>健康评估</t>
  </si>
  <si>
    <t>护理学基础</t>
  </si>
  <si>
    <t>赵婧</t>
  </si>
  <si>
    <t>黄淑婷</t>
  </si>
  <si>
    <t>叶可淇</t>
  </si>
  <si>
    <t>李姿瑶</t>
  </si>
  <si>
    <t>国贸2101</t>
  </si>
  <si>
    <t>仇诗琪</t>
  </si>
  <si>
    <t>ERP原理及应用</t>
  </si>
  <si>
    <t>李欣泽</t>
  </si>
  <si>
    <t>国际贸易单证</t>
  </si>
  <si>
    <t>外贸函电</t>
  </si>
  <si>
    <t>王凯枫</t>
  </si>
  <si>
    <t>世界经济概论</t>
  </si>
  <si>
    <t>报检报关实务</t>
  </si>
  <si>
    <t>国贸2102</t>
  </si>
  <si>
    <t>黄未来</t>
  </si>
  <si>
    <t>国际商法</t>
  </si>
  <si>
    <t>朱丽芬</t>
  </si>
  <si>
    <t>王跃晗</t>
  </si>
  <si>
    <t>朱敬业</t>
  </si>
  <si>
    <t>ERP基本原理</t>
  </si>
  <si>
    <t>黄存富</t>
  </si>
  <si>
    <t>陈庆凯</t>
  </si>
  <si>
    <t>李琦</t>
  </si>
  <si>
    <t>胡鑫钰</t>
  </si>
  <si>
    <t>胡海骏</t>
  </si>
  <si>
    <t>卓星宇</t>
  </si>
  <si>
    <t>经济与金融2101</t>
  </si>
  <si>
    <t>叶文婷</t>
  </si>
  <si>
    <t>公共经济学</t>
  </si>
  <si>
    <t>发展经济学</t>
  </si>
  <si>
    <t>旅管2301</t>
  </si>
  <si>
    <t>卢瑾颢</t>
  </si>
  <si>
    <t>微观经济学</t>
  </si>
  <si>
    <t>柏甜甜</t>
  </si>
  <si>
    <t>任小敏</t>
  </si>
  <si>
    <t>陈紫曼</t>
  </si>
  <si>
    <t>莫婉清</t>
  </si>
  <si>
    <t>国贸2311</t>
  </si>
  <si>
    <t>王焱佳</t>
  </si>
  <si>
    <t>国际市场营销</t>
  </si>
  <si>
    <t>数据分析与处理</t>
  </si>
  <si>
    <t>许敏慧</t>
  </si>
  <si>
    <t>经济学原理</t>
  </si>
  <si>
    <t>郑方圆</t>
  </si>
  <si>
    <t>国际贸易理论与政策</t>
  </si>
  <si>
    <t>王展婷</t>
  </si>
  <si>
    <t>王军</t>
  </si>
  <si>
    <t>俞毅凡</t>
  </si>
  <si>
    <t>国贸2313</t>
  </si>
  <si>
    <t>2023214305</t>
  </si>
  <si>
    <t>夏金辉</t>
  </si>
  <si>
    <t>陈潜</t>
  </si>
  <si>
    <t>宋炜人</t>
  </si>
  <si>
    <t>景永波</t>
  </si>
  <si>
    <t>陈聿民</t>
  </si>
  <si>
    <t>经济学</t>
  </si>
  <si>
    <t>日语2001</t>
  </si>
  <si>
    <t>赵俊龙</t>
  </si>
  <si>
    <t>日本影视</t>
  </si>
  <si>
    <t>高级日语（3）</t>
  </si>
  <si>
    <t>商务日语</t>
  </si>
  <si>
    <t>陈妤欣</t>
  </si>
  <si>
    <t>包蕾蕾</t>
  </si>
  <si>
    <t>张敏</t>
  </si>
  <si>
    <t>日语2002</t>
  </si>
  <si>
    <t>孙思翰</t>
  </si>
  <si>
    <t>现代文学鉴赏</t>
  </si>
  <si>
    <t>徐昊楠</t>
  </si>
  <si>
    <t>刘俊杰</t>
  </si>
  <si>
    <t>任耀民</t>
  </si>
  <si>
    <t>沈思颖</t>
  </si>
  <si>
    <t>日语翻译</t>
  </si>
  <si>
    <t>日语写作</t>
  </si>
  <si>
    <t>龚晨</t>
  </si>
  <si>
    <t>吴奕慧</t>
  </si>
  <si>
    <t>汉语言2101</t>
  </si>
  <si>
    <t>谢诗绮</t>
  </si>
  <si>
    <t>中国古代文学史</t>
  </si>
  <si>
    <t>汉语言2103</t>
  </si>
  <si>
    <t>孙佳钕</t>
  </si>
  <si>
    <t>秘书理论与实务</t>
  </si>
  <si>
    <t>外国文学史</t>
  </si>
  <si>
    <t>现当代小说研究</t>
  </si>
  <si>
    <t>中国文学理论批评史</t>
  </si>
  <si>
    <t>唐诗研究</t>
  </si>
  <si>
    <t>田情雨</t>
  </si>
  <si>
    <t>语言学概论</t>
  </si>
  <si>
    <t>黄佳培</t>
  </si>
  <si>
    <t>余安妮</t>
  </si>
  <si>
    <t>胡鑫</t>
  </si>
  <si>
    <t>徐可盈</t>
  </si>
  <si>
    <t>潘婷</t>
  </si>
  <si>
    <t>杨鑫雨</t>
  </si>
  <si>
    <t>董铃娜</t>
  </si>
  <si>
    <t>李子怡</t>
  </si>
  <si>
    <t>王婉汝</t>
  </si>
  <si>
    <t>周欢诺</t>
  </si>
  <si>
    <t>苗蓝心</t>
  </si>
  <si>
    <t>肖云妍</t>
  </si>
  <si>
    <t>袁叶鑫</t>
  </si>
  <si>
    <t>多媒体设计与制作</t>
  </si>
  <si>
    <t>朱铭</t>
  </si>
  <si>
    <t>嵇慧安</t>
  </si>
  <si>
    <t>陈琳</t>
  </si>
  <si>
    <t>方之奕</t>
  </si>
  <si>
    <t>李蓉</t>
  </si>
  <si>
    <t>陈昱静</t>
  </si>
  <si>
    <t>王美月</t>
  </si>
  <si>
    <t>尹晓宇</t>
  </si>
  <si>
    <t>张宇佳</t>
  </si>
  <si>
    <t>汉语言2104</t>
  </si>
  <si>
    <t>张惠婷</t>
  </si>
  <si>
    <t>语言学纲要</t>
  </si>
  <si>
    <t>多媒体课件制作与设计</t>
  </si>
  <si>
    <t>胡缤尹</t>
  </si>
  <si>
    <t>英语2101</t>
  </si>
  <si>
    <t>钦佳怡</t>
  </si>
  <si>
    <t>高级英语</t>
  </si>
  <si>
    <t>英语语言学</t>
  </si>
  <si>
    <t>英语文学</t>
  </si>
  <si>
    <t>蔡诗怡</t>
  </si>
  <si>
    <t>综合商务英语</t>
  </si>
  <si>
    <t>金芊芊</t>
  </si>
  <si>
    <t>张培君</t>
  </si>
  <si>
    <t>滕雨洁</t>
  </si>
  <si>
    <t>英语2102</t>
  </si>
  <si>
    <t>魏诗晴</t>
  </si>
  <si>
    <t>英汉/汉英口译</t>
  </si>
  <si>
    <t>赵妍彦</t>
  </si>
  <si>
    <t>王芊钰</t>
  </si>
  <si>
    <t>商务英语翻译</t>
  </si>
  <si>
    <t>李国溪</t>
  </si>
  <si>
    <t>英语语言学概论</t>
  </si>
  <si>
    <t>英语2103</t>
  </si>
  <si>
    <t>张可欣</t>
  </si>
  <si>
    <t>杜亚瑾</t>
  </si>
  <si>
    <t>跨境电子商务概论</t>
  </si>
  <si>
    <t>商英2101</t>
  </si>
  <si>
    <t>张歆妍</t>
  </si>
  <si>
    <t>跨境电子商务</t>
  </si>
  <si>
    <t>滕晶晶</t>
  </si>
  <si>
    <t>语言学导论</t>
  </si>
  <si>
    <t>日语</t>
  </si>
  <si>
    <t>国际贸易实务</t>
  </si>
  <si>
    <t>王贞雅</t>
  </si>
  <si>
    <t>何美静</t>
  </si>
  <si>
    <t>穆诗诗</t>
  </si>
  <si>
    <t>时杨颖</t>
  </si>
  <si>
    <t>商务英汉翻译</t>
  </si>
  <si>
    <t>西方经济学</t>
  </si>
  <si>
    <t>商务英语谈判</t>
  </si>
  <si>
    <t>励丰远</t>
  </si>
  <si>
    <t>沈昊</t>
  </si>
  <si>
    <t>张乐</t>
  </si>
  <si>
    <t>英汉翻译</t>
  </si>
  <si>
    <t>日语2101</t>
  </si>
  <si>
    <t>宋凯</t>
  </si>
  <si>
    <t>高级日语（1）</t>
  </si>
  <si>
    <t>日语语言学概论</t>
  </si>
  <si>
    <t>马妮杰</t>
  </si>
  <si>
    <t>任阿薇</t>
  </si>
  <si>
    <t>卿玉洁</t>
  </si>
  <si>
    <t>覃佩姚</t>
  </si>
  <si>
    <t>王雨琪</t>
  </si>
  <si>
    <t>刘超颖</t>
  </si>
  <si>
    <t>周少凡</t>
  </si>
  <si>
    <t>日语报刊阅读</t>
  </si>
  <si>
    <t>汉语言2201</t>
  </si>
  <si>
    <t>周燕</t>
  </si>
  <si>
    <t>湖州地方文化研究</t>
  </si>
  <si>
    <t>徐蕾</t>
  </si>
  <si>
    <t>中国古代思想史</t>
  </si>
  <si>
    <t>2（11.22）</t>
  </si>
  <si>
    <t>胡梦婷</t>
  </si>
  <si>
    <t>吕政钧</t>
  </si>
  <si>
    <t>中国现当代文学</t>
  </si>
  <si>
    <t>2（11.20）</t>
  </si>
  <si>
    <t>汉语言2202</t>
  </si>
  <si>
    <t>俞景耀</t>
  </si>
  <si>
    <t>宋璐瑶</t>
  </si>
  <si>
    <t>中国现代文学史</t>
  </si>
  <si>
    <t>张凌杰</t>
  </si>
  <si>
    <t>创业创新基础</t>
  </si>
  <si>
    <t>汉语言2203</t>
  </si>
  <si>
    <t>章智慧</t>
  </si>
  <si>
    <t>朱姿敏</t>
  </si>
  <si>
    <t>中国古代学术思想</t>
  </si>
  <si>
    <t>刘敏</t>
  </si>
  <si>
    <t>黄娇</t>
  </si>
  <si>
    <t>孔睿倪</t>
  </si>
  <si>
    <t>林上帅</t>
  </si>
  <si>
    <t>郑浩均</t>
  </si>
  <si>
    <t>广告2201</t>
  </si>
  <si>
    <t>乔宇</t>
  </si>
  <si>
    <t>广告摄影</t>
  </si>
  <si>
    <t>网媒2201</t>
  </si>
  <si>
    <t>孙雨悦</t>
  </si>
  <si>
    <t>马克思主义新闻思想</t>
  </si>
  <si>
    <t>广告学</t>
  </si>
  <si>
    <t>融合新闻学</t>
  </si>
  <si>
    <t>网页设计与制作</t>
  </si>
  <si>
    <t>舒可可</t>
  </si>
  <si>
    <t>陈欣</t>
  </si>
  <si>
    <t>袁馨仪</t>
  </si>
  <si>
    <t>孙秦</t>
  </si>
  <si>
    <t>伍桐</t>
  </si>
  <si>
    <t>肖子延</t>
  </si>
  <si>
    <t>段琪峰</t>
  </si>
  <si>
    <t>汉语言2211</t>
  </si>
  <si>
    <t>邓媛媛</t>
  </si>
  <si>
    <t>档案管理</t>
  </si>
  <si>
    <t>现代汉语</t>
  </si>
  <si>
    <t>中国古典文学</t>
  </si>
  <si>
    <t>英语2201</t>
  </si>
  <si>
    <t>柯怡如</t>
  </si>
  <si>
    <t>综合英语</t>
  </si>
  <si>
    <t>李佳悦</t>
  </si>
  <si>
    <t>英语听力</t>
  </si>
  <si>
    <t>英语2202</t>
  </si>
  <si>
    <t>林畅</t>
  </si>
  <si>
    <t>中国近代史纲要</t>
  </si>
  <si>
    <t>2（11.26）</t>
  </si>
  <si>
    <t>英语之译</t>
  </si>
  <si>
    <t>中国文化概论</t>
  </si>
  <si>
    <t>刘晓雨</t>
  </si>
  <si>
    <t>传播学</t>
  </si>
  <si>
    <t>英语2211</t>
  </si>
  <si>
    <t>盛可涵</t>
  </si>
  <si>
    <t>蒋佳奕</t>
  </si>
  <si>
    <t>函电写作</t>
  </si>
  <si>
    <t>顾心怡</t>
  </si>
  <si>
    <t>叶红倩</t>
  </si>
  <si>
    <t>汉语言2301</t>
  </si>
  <si>
    <t>马涵玉</t>
  </si>
  <si>
    <t>汉语言2302</t>
  </si>
  <si>
    <t>曹汶丽</t>
  </si>
  <si>
    <t>王煨</t>
  </si>
  <si>
    <t>大学生职业发展与就业</t>
  </si>
  <si>
    <t>汉语言2303</t>
  </si>
  <si>
    <t>姚若熙</t>
  </si>
  <si>
    <t>大学生职业规划</t>
  </si>
  <si>
    <t>汤佳仪</t>
  </si>
  <si>
    <t>吴昕晨</t>
  </si>
  <si>
    <t>郑恩康</t>
  </si>
  <si>
    <t>汉语言2304</t>
  </si>
  <si>
    <t>郭芊瑜</t>
  </si>
  <si>
    <t>石睿希</t>
  </si>
  <si>
    <t>网媒2301</t>
  </si>
  <si>
    <t>金灵</t>
  </si>
  <si>
    <t>戚旭盈</t>
  </si>
  <si>
    <t>张越</t>
  </si>
  <si>
    <t>陈拯阳</t>
  </si>
  <si>
    <t>韦召琪</t>
  </si>
  <si>
    <t>体育健康</t>
  </si>
  <si>
    <t>章程</t>
  </si>
  <si>
    <t>汉语言2311</t>
  </si>
  <si>
    <t>任建军</t>
  </si>
  <si>
    <t>秘书文档管理</t>
  </si>
  <si>
    <t>古代汉语</t>
  </si>
  <si>
    <t>姚依涵</t>
  </si>
  <si>
    <t>文学概论</t>
  </si>
  <si>
    <t>外国文学</t>
  </si>
  <si>
    <t>学术论文写作</t>
  </si>
  <si>
    <t>广告文案</t>
  </si>
  <si>
    <t>影视评论</t>
  </si>
  <si>
    <t>中国古代文学</t>
  </si>
  <si>
    <t>英语2301</t>
  </si>
  <si>
    <t>代星</t>
  </si>
  <si>
    <t>宋佳骏</t>
  </si>
  <si>
    <t>英语2302</t>
  </si>
  <si>
    <t>李穗</t>
  </si>
  <si>
    <t>李祎</t>
  </si>
  <si>
    <t>郝雪倩</t>
  </si>
  <si>
    <t>王东瑞</t>
  </si>
  <si>
    <t>视传2101</t>
  </si>
  <si>
    <t>李妍</t>
  </si>
  <si>
    <t>交互设计</t>
  </si>
  <si>
    <t>8（11.27）</t>
  </si>
  <si>
    <t>张林颖</t>
  </si>
  <si>
    <t>8（11.30）</t>
  </si>
  <si>
    <t>陈佳</t>
  </si>
  <si>
    <t>视传2102</t>
  </si>
  <si>
    <t>夏雨</t>
  </si>
  <si>
    <t>8（11.28）</t>
  </si>
  <si>
    <t>品牌设计</t>
  </si>
  <si>
    <t>8（12.01）</t>
  </si>
  <si>
    <t>蓝奕洲</t>
  </si>
  <si>
    <t>潘妍希</t>
  </si>
  <si>
    <t>潘冰倩</t>
  </si>
  <si>
    <t>金燕如</t>
  </si>
  <si>
    <t>余茜茜</t>
  </si>
  <si>
    <t>张宴萍</t>
  </si>
  <si>
    <t>朱昱琪</t>
  </si>
  <si>
    <t>颜静怡</t>
  </si>
  <si>
    <t>黄舒怡</t>
  </si>
  <si>
    <t>罗佳颖</t>
  </si>
  <si>
    <t>谢诗瑶</t>
  </si>
  <si>
    <t>朱夏霖</t>
  </si>
  <si>
    <t>视传2201</t>
  </si>
  <si>
    <t>丁淑琳</t>
  </si>
  <si>
    <t>田语晗</t>
  </si>
  <si>
    <t>中国近现代史纲要</t>
  </si>
  <si>
    <t>程佳艳</t>
  </si>
  <si>
    <t>1（11.30）</t>
  </si>
  <si>
    <t>孙语晗</t>
  </si>
  <si>
    <t>视传2202</t>
  </si>
  <si>
    <t>沈菲</t>
  </si>
  <si>
    <t>陈乐褀</t>
  </si>
  <si>
    <t>钱佳玲</t>
  </si>
  <si>
    <t>张左右</t>
  </si>
  <si>
    <t>环设2201</t>
  </si>
  <si>
    <t>徐静怡</t>
  </si>
  <si>
    <t>计算机辅助设计</t>
  </si>
  <si>
    <t>王艺能</t>
  </si>
  <si>
    <t>庞柳依</t>
  </si>
  <si>
    <t>张宝匀</t>
  </si>
  <si>
    <t>程一朗</t>
  </si>
  <si>
    <t>任金鹏</t>
  </si>
  <si>
    <t>陶俞慧</t>
  </si>
  <si>
    <t>环设2202</t>
  </si>
  <si>
    <t>张锐洋昳</t>
  </si>
  <si>
    <t>张沈睿之</t>
  </si>
  <si>
    <t>杜欣雨</t>
  </si>
  <si>
    <t>曹艺</t>
  </si>
  <si>
    <t>高文慧</t>
  </si>
  <si>
    <t>程李佳</t>
  </si>
  <si>
    <t>郑莹睿</t>
  </si>
  <si>
    <t>张静怡</t>
  </si>
  <si>
    <t>陈乐</t>
  </si>
  <si>
    <t>陈子寒</t>
  </si>
  <si>
    <t>戴锦田</t>
  </si>
  <si>
    <t>周肖</t>
  </si>
  <si>
    <t>叶雨航</t>
  </si>
  <si>
    <t>葛晨星</t>
  </si>
  <si>
    <t>睿琪</t>
  </si>
  <si>
    <t>曾一帆</t>
  </si>
  <si>
    <t>陈乐彦</t>
  </si>
  <si>
    <t>潘之璇</t>
  </si>
  <si>
    <t>吴滨浩</t>
  </si>
  <si>
    <t>产设2201</t>
  </si>
  <si>
    <t>王胡滨</t>
  </si>
  <si>
    <t>9（11.27）</t>
  </si>
  <si>
    <t>5（11.30）</t>
  </si>
  <si>
    <t>洪婧怡</t>
  </si>
  <si>
    <t>章由之</t>
  </si>
  <si>
    <t>胡桐</t>
  </si>
  <si>
    <t>何弈翔</t>
  </si>
  <si>
    <t>郑珺悠</t>
  </si>
  <si>
    <t>吴劭煊</t>
  </si>
  <si>
    <t>徐博凡</t>
  </si>
  <si>
    <t>陈诺</t>
  </si>
  <si>
    <t>王瑞</t>
  </si>
  <si>
    <t>视传2211</t>
  </si>
  <si>
    <t>平平</t>
  </si>
  <si>
    <t>卡通IP形象设计</t>
  </si>
  <si>
    <t>朱颖</t>
  </si>
  <si>
    <t>陈昱菡</t>
  </si>
  <si>
    <t>环设2211</t>
  </si>
  <si>
    <t>项目综合实训</t>
  </si>
  <si>
    <t>石佳洁</t>
  </si>
  <si>
    <t>陈金丹</t>
  </si>
  <si>
    <t>夏珂宁</t>
  </si>
  <si>
    <t>姚可</t>
  </si>
  <si>
    <t>吕玲颖</t>
  </si>
  <si>
    <t>陈丽莎</t>
  </si>
  <si>
    <t>陈小红</t>
  </si>
  <si>
    <t>潘芷怡</t>
  </si>
  <si>
    <t>设计学类2302</t>
  </si>
  <si>
    <t>汪泽平</t>
  </si>
  <si>
    <t>马克思主义基本原理</t>
  </si>
  <si>
    <t>王雨蒙</t>
  </si>
  <si>
    <t>构成设计</t>
  </si>
  <si>
    <t>4（12.01）</t>
  </si>
  <si>
    <t>王如意</t>
  </si>
  <si>
    <t>设计学类2303</t>
  </si>
  <si>
    <t>葛琳静</t>
  </si>
  <si>
    <t>孙涤遥</t>
  </si>
  <si>
    <t>章姚波</t>
  </si>
  <si>
    <t>设计学类2305</t>
  </si>
  <si>
    <t>黄锦晨</t>
  </si>
  <si>
    <t>中外设计史</t>
  </si>
  <si>
    <t>洪翰林</t>
  </si>
  <si>
    <t>钟海添</t>
  </si>
  <si>
    <t>王力可</t>
  </si>
  <si>
    <t>设计学类2306</t>
  </si>
  <si>
    <t>王晗诺</t>
  </si>
  <si>
    <t>康静怡</t>
  </si>
  <si>
    <t>诸珂盈</t>
  </si>
  <si>
    <t>思政2201</t>
  </si>
  <si>
    <t>2022353138</t>
  </si>
  <si>
    <t>吴咏健</t>
  </si>
  <si>
    <t>改革开放史</t>
  </si>
  <si>
    <t>2022353139</t>
  </si>
  <si>
    <t>陈俊涵</t>
  </si>
  <si>
    <t>2022353140</t>
  </si>
  <si>
    <t>金玉奇</t>
  </si>
  <si>
    <t>宪法学与行政法</t>
  </si>
  <si>
    <t>管理学</t>
  </si>
  <si>
    <t>教育学</t>
  </si>
  <si>
    <t>2022353141</t>
  </si>
  <si>
    <t>徐强</t>
  </si>
  <si>
    <t>2022353142</t>
  </si>
  <si>
    <t>陈绪斌</t>
  </si>
  <si>
    <t>思想政治教育学原理与方法</t>
  </si>
  <si>
    <t>中国哲学专题</t>
  </si>
  <si>
    <t>体育理论</t>
  </si>
  <si>
    <t>科技与社会</t>
  </si>
  <si>
    <t>中国哲学史</t>
  </si>
  <si>
    <t>世界通史</t>
  </si>
  <si>
    <t>思政2301</t>
  </si>
  <si>
    <t>郑羽昕</t>
  </si>
  <si>
    <t>2023353136</t>
  </si>
  <si>
    <t>胡建晨</t>
  </si>
  <si>
    <t>社会学概论</t>
  </si>
  <si>
    <t>马克思主义哲学</t>
  </si>
  <si>
    <t>逻辑学</t>
  </si>
  <si>
    <t>2023353137</t>
  </si>
  <si>
    <t>俞佳铭</t>
  </si>
  <si>
    <t>2023353139</t>
  </si>
  <si>
    <t>叶子楷</t>
  </si>
  <si>
    <t>2023353140</t>
  </si>
  <si>
    <t>陈炅耀</t>
  </si>
  <si>
    <t>湖州学院日常请假率排名</t>
  </si>
  <si>
    <t>序号</t>
  </si>
  <si>
    <t>请假人次</t>
  </si>
  <si>
    <t>班级总人数</t>
  </si>
  <si>
    <t>请假率</t>
  </si>
  <si>
    <t>请假率排名</t>
  </si>
  <si>
    <t>机械2001</t>
  </si>
  <si>
    <t>机械2002</t>
  </si>
  <si>
    <t>电气2001</t>
  </si>
  <si>
    <t>电气2002</t>
  </si>
  <si>
    <t>材化2001</t>
  </si>
  <si>
    <t>机械2101</t>
  </si>
  <si>
    <t>电气2102</t>
  </si>
  <si>
    <t>材化2101</t>
  </si>
  <si>
    <t>机械2201</t>
  </si>
  <si>
    <t>机械2202</t>
  </si>
  <si>
    <t>电气2201</t>
  </si>
  <si>
    <t>电气2202</t>
  </si>
  <si>
    <t>材化2201</t>
  </si>
  <si>
    <t>机械2211</t>
  </si>
  <si>
    <t xml:space="preserve"> </t>
  </si>
  <si>
    <t>材化2211</t>
  </si>
  <si>
    <t>新能源材料2301</t>
  </si>
  <si>
    <t>新能源材料2302</t>
  </si>
  <si>
    <t>机械2312</t>
  </si>
  <si>
    <t>光电信息2001</t>
  </si>
  <si>
    <t>27</t>
  </si>
  <si>
    <t>实习</t>
  </si>
  <si>
    <t>计算机2001</t>
  </si>
  <si>
    <t>47</t>
  </si>
  <si>
    <t>电子信息2001</t>
  </si>
  <si>
    <t>26</t>
  </si>
  <si>
    <t>电子信息2002</t>
  </si>
  <si>
    <t>23</t>
  </si>
  <si>
    <t>光电信息2101</t>
  </si>
  <si>
    <t>39</t>
  </si>
  <si>
    <t>40</t>
  </si>
  <si>
    <t>42</t>
  </si>
  <si>
    <t>44</t>
  </si>
  <si>
    <t>43</t>
  </si>
  <si>
    <t>电子信息2201</t>
  </si>
  <si>
    <t>45</t>
  </si>
  <si>
    <t>电子信息2203</t>
  </si>
  <si>
    <t>软件工程2202</t>
  </si>
  <si>
    <t>36</t>
  </si>
  <si>
    <t>计算机2212</t>
  </si>
  <si>
    <t>38</t>
  </si>
  <si>
    <t>计算机2213</t>
  </si>
  <si>
    <t>计算机2214</t>
  </si>
  <si>
    <t>计算机2301</t>
  </si>
  <si>
    <t>社体2001</t>
  </si>
  <si>
    <t>社体2002</t>
  </si>
  <si>
    <t>制药2001</t>
  </si>
  <si>
    <t>31</t>
  </si>
  <si>
    <t>生物2001</t>
  </si>
  <si>
    <t>生物2002</t>
  </si>
  <si>
    <t>29</t>
  </si>
  <si>
    <t>护理2001</t>
  </si>
  <si>
    <t>51</t>
  </si>
  <si>
    <t>护理2002</t>
  </si>
  <si>
    <t>52</t>
  </si>
  <si>
    <t>护理2003</t>
  </si>
  <si>
    <t>护理2004</t>
  </si>
  <si>
    <t>49</t>
  </si>
  <si>
    <t>护理2005</t>
  </si>
  <si>
    <t>护理2006</t>
  </si>
  <si>
    <t>50</t>
  </si>
  <si>
    <t>32</t>
  </si>
  <si>
    <t>社体2102</t>
  </si>
  <si>
    <t>社体2103</t>
  </si>
  <si>
    <t>30</t>
  </si>
  <si>
    <t>41</t>
  </si>
  <si>
    <t>制药2101</t>
  </si>
  <si>
    <t>制药2121</t>
  </si>
  <si>
    <t>制药2111</t>
  </si>
  <si>
    <t>护理2101</t>
  </si>
  <si>
    <t>35</t>
  </si>
  <si>
    <t>护理2122</t>
  </si>
  <si>
    <t>社体2201</t>
  </si>
  <si>
    <t>社体2202</t>
  </si>
  <si>
    <t>社体2203</t>
  </si>
  <si>
    <t>生物2202</t>
  </si>
  <si>
    <t>制药2221</t>
  </si>
  <si>
    <t>护理2201</t>
  </si>
  <si>
    <t>护理2222</t>
  </si>
  <si>
    <t>社体2301</t>
  </si>
  <si>
    <t>生物2301</t>
  </si>
  <si>
    <t>制药2311</t>
  </si>
  <si>
    <t>护理2301</t>
  </si>
  <si>
    <t>国贸2001</t>
  </si>
  <si>
    <t>市场营销2001</t>
  </si>
  <si>
    <t>电商2001</t>
  </si>
  <si>
    <t>电商2002</t>
  </si>
  <si>
    <t>物流管理2001</t>
  </si>
  <si>
    <t>经济与金融2001</t>
  </si>
  <si>
    <t>经济与金融2002</t>
  </si>
  <si>
    <t>行管2001</t>
  </si>
  <si>
    <t>行管2002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</si>
  <si>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</si>
  <si>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</si>
  <si>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</si>
  <si>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</si>
  <si>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</si>
  <si>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</si>
  <si>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</si>
  <si>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</si>
  <si>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行管2101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</si>
  <si>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</si>
  <si>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</si>
  <si>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</si>
  <si>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</si>
  <si>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</si>
  <si>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</si>
  <si>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</si>
  <si>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</si>
  <si>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</si>
  <si>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</si>
  <si>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国贸2301</t>
  </si>
  <si>
    <t>国贸2302</t>
  </si>
  <si>
    <t>经济与金融2301</t>
  </si>
  <si>
    <t>经济与金融2302</t>
  </si>
  <si>
    <t>跨境电商2301</t>
  </si>
  <si>
    <t>国贸2312</t>
  </si>
  <si>
    <t>汉语言2001</t>
  </si>
  <si>
    <t>汉语言2002</t>
  </si>
  <si>
    <t>汉语言2003</t>
  </si>
  <si>
    <t>汉语言2004</t>
  </si>
  <si>
    <t>汉语言2005</t>
  </si>
  <si>
    <t>广告2001</t>
  </si>
  <si>
    <t>英语2001</t>
  </si>
  <si>
    <t>英语2002</t>
  </si>
  <si>
    <t>英语2003</t>
  </si>
  <si>
    <t>商英2001</t>
  </si>
  <si>
    <t>汉语言2102</t>
  </si>
  <si>
    <t>广告2101</t>
  </si>
  <si>
    <t>汉语言2204</t>
  </si>
  <si>
    <t>英语2203</t>
  </si>
  <si>
    <t>广告2301</t>
  </si>
  <si>
    <t>网媒2302</t>
  </si>
  <si>
    <t>网媒2303</t>
  </si>
  <si>
    <t>英语2303</t>
  </si>
  <si>
    <t>视传2001</t>
  </si>
  <si>
    <t>视传2002</t>
  </si>
  <si>
    <t>环设2001</t>
  </si>
  <si>
    <t>环设2002</t>
  </si>
  <si>
    <t>环设2101</t>
  </si>
  <si>
    <t>环设2102</t>
  </si>
  <si>
    <t>设计学类2301</t>
  </si>
  <si>
    <t>设计学类2304</t>
  </si>
  <si>
    <t>湖州学院日常旷课名单统计表</t>
  </si>
  <si>
    <t>详细节数（日期）</t>
  </si>
  <si>
    <t>旷课原因</t>
  </si>
  <si>
    <t>处理结果</t>
  </si>
  <si>
    <t>穆锦辉</t>
  </si>
  <si>
    <t>无故旷课</t>
  </si>
  <si>
    <t>通报批评</t>
  </si>
  <si>
    <t>王奇</t>
  </si>
  <si>
    <t>工程图学</t>
  </si>
  <si>
    <t>蒋昊炜</t>
  </si>
  <si>
    <t>唐伊涛</t>
  </si>
  <si>
    <t>习近平新时代中国特色社会主义</t>
  </si>
  <si>
    <t>伍洛臣</t>
  </si>
  <si>
    <t>沈子培</t>
  </si>
  <si>
    <t>孔令飞</t>
  </si>
  <si>
    <t>李陈智</t>
  </si>
  <si>
    <t>睡过了</t>
  </si>
  <si>
    <t>编译原理</t>
  </si>
  <si>
    <t>吴佳成</t>
  </si>
  <si>
    <t>刘龙成</t>
  </si>
  <si>
    <t>沈骏杰</t>
  </si>
  <si>
    <t>无旷课</t>
  </si>
  <si>
    <t>日常旷课率排名</t>
  </si>
  <si>
    <t>旷课人次</t>
  </si>
  <si>
    <t>旷课率</t>
  </si>
  <si>
    <t>旷课率排名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</si>
  <si>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</si>
  <si>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</si>
  <si>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</si>
  <si>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</si>
  <si>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</si>
  <si>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</si>
  <si>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</si>
  <si>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</si>
  <si>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</si>
  <si>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</si>
  <si>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</si>
  <si>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</si>
  <si>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</si>
  <si>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</si>
  <si>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</si>
  <si>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</si>
  <si>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周三线上考试</t>
  </si>
  <si>
    <t>周一有课，周三线上考试</t>
  </si>
  <si>
    <t>周四班会，周三线上考试</t>
  </si>
  <si>
    <t>周四上高数课，周三线上考试</t>
  </si>
  <si>
    <t>周二2023273240李雪松 平板电脑</t>
  </si>
  <si>
    <t>周三2023283413林愉洋，2023283403曹心怡，2023283443雷松 睡觉</t>
  </si>
  <si>
    <t>周三2023283707毛浩楠 睡觉</t>
  </si>
  <si>
    <t>周二国防教育课</t>
  </si>
  <si>
    <t>周一国防教育课</t>
  </si>
  <si>
    <t>周日团建，周二国防教育</t>
  </si>
  <si>
    <t>周二国防教育，周四晚课</t>
  </si>
  <si>
    <t>周日多人手机未交</t>
  </si>
  <si>
    <t>周三国防教育，周四晚课</t>
  </si>
  <si>
    <t>周三国防教育</t>
  </si>
  <si>
    <t>周四国防教育</t>
  </si>
  <si>
    <t>周日多人手机未交、周一多人睡觉</t>
  </si>
  <si>
    <t>周日多人手机未交、周一2人迟到，周二多人讲话</t>
  </si>
  <si>
    <t>周日多人手机未交，周二多人讲话</t>
  </si>
  <si>
    <t>周日补课，周一国防教育</t>
  </si>
  <si>
    <t>周日、周二、周四院内讲座</t>
  </si>
  <si>
    <t>晚自习请假名单</t>
  </si>
  <si>
    <t>班 级</t>
  </si>
  <si>
    <t>请假日期</t>
  </si>
  <si>
    <t>病假</t>
  </si>
  <si>
    <t>王萍</t>
  </si>
  <si>
    <t>事假</t>
  </si>
  <si>
    <t>徐坚峰</t>
  </si>
  <si>
    <t>邱晓枫</t>
  </si>
  <si>
    <t>程天龙</t>
  </si>
  <si>
    <t>李庆哲</t>
  </si>
  <si>
    <t>刘传旺</t>
  </si>
  <si>
    <t>祝金辉</t>
  </si>
  <si>
    <t>董钊</t>
  </si>
  <si>
    <t>张倩倩</t>
  </si>
  <si>
    <t>王家豪</t>
  </si>
  <si>
    <t>孙文烨</t>
  </si>
  <si>
    <t>刘志雄</t>
  </si>
  <si>
    <t>王陆宇辰</t>
  </si>
  <si>
    <t>刘航</t>
  </si>
  <si>
    <t>黄奕铭</t>
  </si>
  <si>
    <t>李文昊</t>
  </si>
  <si>
    <t>阮鑫航</t>
  </si>
  <si>
    <t>项楷哲</t>
  </si>
  <si>
    <t>邵俊涛</t>
  </si>
  <si>
    <t>艾欢</t>
  </si>
  <si>
    <t>陈天</t>
  </si>
  <si>
    <t>杨国庆</t>
  </si>
  <si>
    <t>黄俊哲</t>
  </si>
  <si>
    <t>吴家辉</t>
  </si>
  <si>
    <t>张明权</t>
  </si>
  <si>
    <t>柳扬</t>
  </si>
  <si>
    <t>黄可晴</t>
  </si>
  <si>
    <t>胡家晴</t>
  </si>
  <si>
    <t>刘怡含</t>
  </si>
  <si>
    <t>徐慧</t>
  </si>
  <si>
    <t>童可欣</t>
  </si>
  <si>
    <t>童诗语</t>
  </si>
  <si>
    <t>胡嘉乐</t>
  </si>
  <si>
    <t>章熠洲</t>
  </si>
  <si>
    <t>朱绮夢</t>
  </si>
  <si>
    <t>张心宇</t>
  </si>
  <si>
    <t>何思颖</t>
  </si>
  <si>
    <t>孟馨怡</t>
  </si>
  <si>
    <t>王晶</t>
  </si>
  <si>
    <t>董雪筠</t>
  </si>
  <si>
    <t>徐佳宁</t>
  </si>
  <si>
    <t>吴淞蔚</t>
  </si>
  <si>
    <t>叶可欣</t>
  </si>
  <si>
    <t>张燕</t>
  </si>
  <si>
    <t>徐兆利</t>
  </si>
  <si>
    <t>丁佳欣</t>
  </si>
  <si>
    <t>邓志祥</t>
  </si>
  <si>
    <t>杨颖姿</t>
  </si>
  <si>
    <t>李嘉豪</t>
  </si>
  <si>
    <t>姚诗怡</t>
  </si>
  <si>
    <t>王琦</t>
  </si>
  <si>
    <t>甘静怡</t>
  </si>
  <si>
    <t>李嘉琳</t>
  </si>
  <si>
    <t>潘珂瑜</t>
  </si>
  <si>
    <t>孙静岚</t>
  </si>
  <si>
    <t>姜嘉洁</t>
  </si>
  <si>
    <t>童家慧</t>
  </si>
  <si>
    <t>黄蕊</t>
  </si>
  <si>
    <t>方紫蝶</t>
  </si>
  <si>
    <t>吴玮</t>
  </si>
  <si>
    <t>万怡欣</t>
  </si>
  <si>
    <t>万怡昕</t>
  </si>
  <si>
    <t>蒋雨婷</t>
  </si>
  <si>
    <t>傅译萱</t>
  </si>
  <si>
    <t>易晶晶</t>
  </si>
  <si>
    <t>设计2302</t>
  </si>
  <si>
    <t>赵焱</t>
  </si>
  <si>
    <t>设计2303</t>
  </si>
  <si>
    <t>沈璐</t>
  </si>
  <si>
    <t>祁晟轩</t>
  </si>
  <si>
    <t>设计2304</t>
  </si>
  <si>
    <t>林子人</t>
  </si>
  <si>
    <t>宋美佳</t>
  </si>
  <si>
    <t>设计2306</t>
  </si>
  <si>
    <t>徐宁</t>
  </si>
  <si>
    <t>吴昊</t>
  </si>
  <si>
    <t>梅杨超</t>
  </si>
  <si>
    <t>李涵楚</t>
  </si>
  <si>
    <t>宋曼蝶</t>
  </si>
  <si>
    <t>湖州学院晚自修迟到早退统计表</t>
  </si>
  <si>
    <t>郝宇杰</t>
  </si>
  <si>
    <t>迟到4min</t>
  </si>
  <si>
    <t>湖州学院晚自修旷课统计表</t>
  </si>
  <si>
    <t>张贻志</t>
  </si>
  <si>
    <t>10-11（11.26）</t>
  </si>
  <si>
    <t>10-11（11.28）</t>
  </si>
  <si>
    <t>上交情况</t>
  </si>
  <si>
    <t>齐全</t>
  </si>
  <si>
    <t>毕业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</si>
</sst>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4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6"/>
      <name val="黑体"/>
      <charset val="134"/>
    </font>
    <font>
      <sz val="14"/>
      <color indexed="8"/>
      <name val="仿宋_GB2312"/>
      <charset val="134"/>
    </font>
    <font>
      <sz val="14"/>
      <color indexed="8"/>
      <name val="仿宋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2"/>
      <color theme="1"/>
      <name val="仿宋_GB2312"/>
      <charset val="134"/>
    </font>
    <font>
      <b/>
      <sz val="18"/>
      <color rgb="FF000000"/>
      <name val="黑体"/>
      <charset val="134"/>
    </font>
    <font>
      <b/>
      <sz val="16"/>
      <color rgb="FF000000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黑体"/>
      <charset val="134"/>
    </font>
    <font>
      <u/>
      <sz val="14"/>
      <name val="仿宋_GB2312"/>
      <charset val="134"/>
    </font>
    <font>
      <b/>
      <sz val="16"/>
      <name val="仿宋_GB2312"/>
      <charset val="134"/>
    </font>
    <font>
      <sz val="11"/>
      <color theme="1"/>
      <name val="宋体"/>
      <charset val="134"/>
      <scheme val="minor"/>
    </font>
    <font>
      <b/>
      <sz val="14"/>
      <name val="仿宋_GB2312"/>
      <charset val="134"/>
    </font>
    <font>
      <u/>
      <sz val="14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6" borderId="21" applyNumberFormat="0" applyAlignment="0" applyProtection="0">
      <alignment vertical="center"/>
    </xf>
    <xf numFmtId="0" fontId="33" fillId="6" borderId="20" applyNumberFormat="0" applyAlignment="0" applyProtection="0">
      <alignment vertical="center"/>
    </xf>
    <xf numFmtId="0" fontId="34" fillId="7" borderId="22" applyNumberForma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3" fillId="0" borderId="0" applyBorder="0">
      <protection locked="0"/>
    </xf>
    <xf numFmtId="0" fontId="20" fillId="0" borderId="0" applyBorder="0">
      <alignment vertical="center"/>
    </xf>
  </cellStyleXfs>
  <cellXfs count="8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50" applyFont="1" applyBorder="1" applyAlignment="1" applyProtection="1">
      <alignment horizontal="center" vertical="center"/>
    </xf>
    <xf numFmtId="49" fontId="2" fillId="0" borderId="1" xfId="50" applyNumberFormat="1" applyFont="1" applyBorder="1" applyAlignment="1" applyProtection="1">
      <alignment horizontal="center" vertical="center"/>
    </xf>
    <xf numFmtId="176" fontId="2" fillId="0" borderId="1" xfId="50" applyNumberFormat="1" applyFont="1" applyBorder="1" applyAlignment="1" applyProtection="1">
      <alignment horizontal="center" vertical="center"/>
    </xf>
    <xf numFmtId="0" fontId="2" fillId="0" borderId="1" xfId="50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" xfId="5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50" applyFont="1" applyBorder="1" applyAlignment="1" applyProtection="1">
      <alignment horizontal="center" vertical="center"/>
    </xf>
    <xf numFmtId="176" fontId="3" fillId="0" borderId="1" xfId="50" applyNumberFormat="1" applyFont="1" applyBorder="1" applyAlignment="1" applyProtection="1">
      <alignment horizontal="center" vertical="center"/>
    </xf>
    <xf numFmtId="0" fontId="7" fillId="0" borderId="1" xfId="50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50" applyFont="1" applyBorder="1" applyAlignment="1" applyProtection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0" fontId="19" fillId="0" borderId="1" xfId="0" applyNumberFormat="1" applyFont="1" applyBorder="1" applyAlignment="1">
      <alignment horizontal="center" vertical="center"/>
    </xf>
    <xf numFmtId="0" fontId="20" fillId="0" borderId="0" xfId="0" applyFont="1">
      <alignment vertical="center"/>
    </xf>
    <xf numFmtId="10" fontId="3" fillId="0" borderId="1" xfId="3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58" fontId="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0" fontId="18" fillId="0" borderId="1" xfId="6" applyNumberFormat="1" applyFont="1" applyBorder="1" applyAlignment="1">
      <alignment horizontal="center" vertical="center"/>
    </xf>
    <xf numFmtId="0" fontId="18" fillId="0" borderId="1" xfId="6" applyFont="1" applyBorder="1" applyAlignment="1">
      <alignment horizontal="center" vertical="center"/>
    </xf>
    <xf numFmtId="0" fontId="22" fillId="0" borderId="1" xfId="6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B3" sqref="B3"/>
    </sheetView>
  </sheetViews>
  <sheetFormatPr defaultColWidth="9" defaultRowHeight="14.4" outlineLevelCol="7"/>
  <cols>
    <col min="1" max="1" width="33.6296296296296" customWidth="1"/>
    <col min="2" max="5" width="21.0925925925926" customWidth="1"/>
    <col min="6" max="7" width="17.2685185185185" customWidth="1"/>
    <col min="8" max="8" width="24.4537037037037" customWidth="1"/>
  </cols>
  <sheetData>
    <row r="1" ht="22.2" spans="1:8">
      <c r="A1" s="77" t="s">
        <v>0</v>
      </c>
      <c r="B1" s="78"/>
      <c r="C1" s="78"/>
      <c r="D1" s="78"/>
      <c r="E1" s="78"/>
      <c r="F1" s="78"/>
      <c r="G1" s="78"/>
      <c r="H1" s="79"/>
    </row>
    <row r="2" ht="20.4" spans="1:8">
      <c r="A2" s="63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3" t="s">
        <v>6</v>
      </c>
      <c r="G2" s="63" t="s">
        <v>7</v>
      </c>
      <c r="H2" s="63" t="s">
        <v>8</v>
      </c>
    </row>
    <row r="3" ht="17.4" spans="1:8">
      <c r="A3" s="3" t="s">
        <v>9</v>
      </c>
      <c r="B3" s="80">
        <f>B4/1298</f>
        <v>0.00308166409861325</v>
      </c>
      <c r="C3" s="80">
        <f>C4/1444</f>
        <v>0.00484764542936288</v>
      </c>
      <c r="D3" s="3">
        <f>D4/1538</f>
        <v>0</v>
      </c>
      <c r="E3" s="3">
        <f>E4/1662</f>
        <v>0</v>
      </c>
      <c r="F3" s="3">
        <v>0</v>
      </c>
      <c r="G3" s="3">
        <f>G4/726</f>
        <v>0</v>
      </c>
      <c r="H3" s="3">
        <v>0</v>
      </c>
    </row>
    <row r="4" ht="17.4" spans="1:8">
      <c r="A4" s="3" t="s">
        <v>10</v>
      </c>
      <c r="B4" s="81">
        <v>4</v>
      </c>
      <c r="C4" s="81">
        <v>7</v>
      </c>
      <c r="D4" s="3">
        <v>0</v>
      </c>
      <c r="E4" s="3">
        <v>0</v>
      </c>
      <c r="F4" s="3">
        <v>0</v>
      </c>
      <c r="G4" s="3">
        <v>0</v>
      </c>
      <c r="H4" s="3">
        <v>0</v>
      </c>
    </row>
    <row r="5" ht="17.4" spans="1:8">
      <c r="A5" s="3" t="s">
        <v>11</v>
      </c>
      <c r="B5" s="80">
        <f>B6/1298</f>
        <v>0.0677966101694915</v>
      </c>
      <c r="C5" s="80">
        <f>C6/1444</f>
        <v>0.133656509695291</v>
      </c>
      <c r="D5" s="80">
        <f>D6/1579</f>
        <v>0.146928435718809</v>
      </c>
      <c r="E5" s="80">
        <f>E6/1445</f>
        <v>0.0491349480968858</v>
      </c>
      <c r="F5" s="80">
        <f>F6/1692</f>
        <v>0.16193853427896</v>
      </c>
      <c r="G5" s="80">
        <f>G6/775</f>
        <v>0.156129032258065</v>
      </c>
      <c r="H5" s="80">
        <f>H6/91</f>
        <v>0.362637362637363</v>
      </c>
    </row>
    <row r="6" ht="17.4" spans="1:8">
      <c r="A6" s="3" t="s">
        <v>12</v>
      </c>
      <c r="B6" s="81">
        <v>88</v>
      </c>
      <c r="C6" s="81">
        <v>193</v>
      </c>
      <c r="D6" s="81">
        <v>232</v>
      </c>
      <c r="E6" s="81">
        <v>71</v>
      </c>
      <c r="F6" s="81">
        <v>274</v>
      </c>
      <c r="G6" s="81">
        <v>121</v>
      </c>
      <c r="H6" s="81">
        <v>33</v>
      </c>
    </row>
    <row r="7" ht="17.4" spans="1:8">
      <c r="A7" s="3" t="s">
        <v>13</v>
      </c>
      <c r="B7" s="81">
        <v>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</row>
    <row r="8" ht="17.4" spans="1:8">
      <c r="A8" s="3" t="s">
        <v>14</v>
      </c>
      <c r="B8" s="81" t="s">
        <v>15</v>
      </c>
      <c r="C8" s="81" t="s">
        <v>15</v>
      </c>
      <c r="D8" s="81" t="s">
        <v>15</v>
      </c>
      <c r="E8" s="81" t="s">
        <v>15</v>
      </c>
      <c r="F8" s="81" t="s">
        <v>15</v>
      </c>
      <c r="G8" s="81" t="s">
        <v>15</v>
      </c>
      <c r="H8" s="81" t="s">
        <v>15</v>
      </c>
    </row>
    <row r="9" ht="17.4" spans="1:8">
      <c r="A9" s="3" t="s">
        <v>16</v>
      </c>
      <c r="B9" s="81">
        <v>21</v>
      </c>
      <c r="C9" s="81">
        <v>46</v>
      </c>
      <c r="D9" s="81">
        <v>26</v>
      </c>
      <c r="E9" s="82">
        <v>5</v>
      </c>
      <c r="F9" s="82">
        <v>37</v>
      </c>
      <c r="G9" s="82">
        <v>9</v>
      </c>
      <c r="H9" s="82">
        <v>10</v>
      </c>
    </row>
    <row r="10" ht="17.4" spans="1:8">
      <c r="A10" s="3" t="s">
        <v>17</v>
      </c>
      <c r="B10" s="81">
        <v>2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</row>
    <row r="11" ht="17.4" spans="1:8">
      <c r="A11" s="3" t="s">
        <v>18</v>
      </c>
      <c r="B11" s="81">
        <v>1</v>
      </c>
      <c r="C11" s="3">
        <v>0</v>
      </c>
      <c r="D11" s="3">
        <v>0</v>
      </c>
      <c r="E11" s="3">
        <v>0</v>
      </c>
      <c r="F11" s="81">
        <v>2</v>
      </c>
      <c r="G11" s="3">
        <v>0</v>
      </c>
      <c r="H11" s="3">
        <v>0</v>
      </c>
    </row>
    <row r="12" ht="17.4" spans="1:8">
      <c r="A12" s="3" t="s">
        <v>19</v>
      </c>
      <c r="B12" s="81" t="s">
        <v>20</v>
      </c>
      <c r="C12" s="81" t="s">
        <v>20</v>
      </c>
      <c r="D12" s="81" t="s">
        <v>20</v>
      </c>
      <c r="E12" s="81" t="s">
        <v>20</v>
      </c>
      <c r="F12" s="81" t="s">
        <v>20</v>
      </c>
      <c r="G12" s="81" t="s">
        <v>20</v>
      </c>
      <c r="H12" s="81" t="s">
        <v>20</v>
      </c>
    </row>
  </sheetData>
  <mergeCells count="1">
    <mergeCell ref="A1:H1"/>
  </mergeCells>
  <hyperlinks>
    <hyperlink ref="B12" location="统计表!A3" display="交齐且规范"/>
    <hyperlink ref="C12" location="统计表!A35" display="交齐且规范"/>
    <hyperlink ref="E12" location="统计表!A112" display="交齐且规范"/>
    <hyperlink ref="F12" location="统计表!A143" display="交齐且规范"/>
    <hyperlink ref="G12" location="统计表!A188" display="交齐且规范"/>
    <hyperlink ref="H12" location="统计表!A209" display="交齐且规范"/>
    <hyperlink ref="G5" location="日常请假率!A197" display="=G6/775"/>
    <hyperlink ref="F5" location="日常请假率!A152" display="=F6/1692"/>
    <hyperlink ref="D5" location="日常请假率!A71" display="=D6/1579"/>
    <hyperlink ref="C5" location="日常请假率!A35" display="=C6/1444"/>
    <hyperlink ref="C6" location="日常请假名单!A91" display="193"/>
    <hyperlink ref="D6" location="日常请假名单!A284" display="232"/>
    <hyperlink ref="F6" location="日常请假名单!A587" display="274"/>
    <hyperlink ref="G6" location="日常请假名单!A861" display="121"/>
    <hyperlink ref="B5" location="日常请假率!A3" display="=B6/1298"/>
    <hyperlink ref="B6" location="日常请假名单!A3" display="88"/>
    <hyperlink ref="C8" location="晚自修风气统计表!A11" display="班级明细"/>
    <hyperlink ref="D8" location="晚自修风气统计表!A20" display="班级明细"/>
    <hyperlink ref="E8" location="晚自修风气统计表!A28" display="班级明细"/>
    <hyperlink ref="F8" location="晚自修风气统计表!A34" display="班级明细"/>
    <hyperlink ref="G8" location="晚自修风气统计表!A45" display="班级明细"/>
    <hyperlink ref="H8" location="晚自修风气统计表!A51" display="班级明细"/>
    <hyperlink ref="C9" location="晚自习请假名单!A24" display="46"/>
    <hyperlink ref="D9" location="晚自习请假名单!A70" display="26"/>
    <hyperlink ref="F9" location="晚自习请假名单!A137" display="37"/>
    <hyperlink ref="E5" location="日常请假率!A112" display="=E6/1445"/>
    <hyperlink ref="E6" location="日常请假名单!A516" display="71"/>
    <hyperlink ref="E9" location="晚自习请假名单!A96" display="5"/>
    <hyperlink ref="G9" location="晚自习请假名单!A140" display="9"/>
    <hyperlink ref="H5" location="日常请假率!A218" display="=H6/91"/>
    <hyperlink ref="H6" location="日常请假名单!A982" display="33"/>
    <hyperlink ref="H9" location="晚自习请假名单!A150" display="10"/>
    <hyperlink ref="C3" location="日常旷课率!A35" display="=C4/1444"/>
    <hyperlink ref="C4" location="日常旷课名单!A7" display="7"/>
    <hyperlink ref="B8" location="晚自修风气统计表!A3" display="班级明细"/>
    <hyperlink ref="F11" location="晚自习迟到早退!A7" display="2"/>
    <hyperlink ref="D12" location="统计表!A71" display="交齐且规范"/>
    <hyperlink ref="B3" location="日常旷课率!A3" display="=B4/1298"/>
    <hyperlink ref="B4" location="日常旷课名单!A3" display="4"/>
    <hyperlink ref="B7" location="日常迟到早退名单!A3" display="6"/>
    <hyperlink ref="B9" location="晚自习请假名单!A3" display="21"/>
    <hyperlink ref="B10" location="晚自习旷课!A3" display="2"/>
    <hyperlink ref="B11" location="晚自习迟到早退!A3" display="1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F19" sqref="F19"/>
    </sheetView>
  </sheetViews>
  <sheetFormatPr defaultColWidth="9" defaultRowHeight="14.4"/>
  <cols>
    <col min="1" max="2" width="20" customWidth="1"/>
    <col min="3" max="3" width="12.3611111111111" customWidth="1"/>
    <col min="4" max="4" width="26.9074074074074" customWidth="1"/>
    <col min="5" max="6" width="13.9074074074074" customWidth="1"/>
    <col min="7" max="7" width="14.4537037037037" customWidth="1"/>
  </cols>
  <sheetData>
    <row r="1" ht="22.2" spans="1:9">
      <c r="A1" s="5" t="s">
        <v>1149</v>
      </c>
      <c r="B1" s="5"/>
      <c r="C1" s="5"/>
      <c r="D1" s="5"/>
      <c r="E1" s="5"/>
      <c r="F1" s="5"/>
      <c r="G1" s="5"/>
      <c r="H1" s="5"/>
      <c r="I1" s="5"/>
    </row>
    <row r="2" ht="20.4" spans="1:9">
      <c r="A2" s="2" t="s">
        <v>22</v>
      </c>
      <c r="B2" s="6" t="s">
        <v>1063</v>
      </c>
      <c r="C2" s="6" t="s">
        <v>25</v>
      </c>
      <c r="D2" s="7" t="s">
        <v>1001</v>
      </c>
      <c r="E2" s="8" t="s">
        <v>42</v>
      </c>
      <c r="F2" s="6" t="s">
        <v>1002</v>
      </c>
      <c r="G2" s="6" t="s">
        <v>1003</v>
      </c>
      <c r="H2" s="2" t="s">
        <v>29</v>
      </c>
      <c r="I2" s="2"/>
    </row>
    <row r="3" ht="17.4" spans="1:9">
      <c r="A3" s="3" t="s">
        <v>2</v>
      </c>
      <c r="B3" s="3" t="s">
        <v>116</v>
      </c>
      <c r="C3" s="3" t="s">
        <v>1150</v>
      </c>
      <c r="D3" s="3" t="s">
        <v>1151</v>
      </c>
      <c r="E3" s="3">
        <v>4</v>
      </c>
      <c r="F3" s="3" t="s">
        <v>1005</v>
      </c>
      <c r="G3" s="3" t="s">
        <v>1006</v>
      </c>
      <c r="H3" s="9"/>
      <c r="I3" s="16"/>
    </row>
    <row r="4" ht="17.4" spans="1:9">
      <c r="A4" s="3"/>
      <c r="B4" s="3"/>
      <c r="C4" s="3"/>
      <c r="D4" s="3" t="s">
        <v>1152</v>
      </c>
      <c r="E4" s="3"/>
      <c r="F4" s="3"/>
      <c r="G4" s="3"/>
      <c r="H4" s="9"/>
      <c r="I4" s="16"/>
    </row>
    <row r="5" ht="17.4" spans="1:9">
      <c r="A5" s="3" t="s">
        <v>3</v>
      </c>
      <c r="B5" s="10" t="s">
        <v>1021</v>
      </c>
      <c r="C5" s="11"/>
      <c r="D5" s="11"/>
      <c r="E5" s="11"/>
      <c r="F5" s="11"/>
      <c r="G5" s="11"/>
      <c r="H5" s="11"/>
      <c r="I5" s="17"/>
    </row>
    <row r="6" ht="17.4" spans="1:9">
      <c r="A6" s="3" t="s">
        <v>4</v>
      </c>
      <c r="B6" s="12"/>
      <c r="C6" s="13"/>
      <c r="D6" s="13"/>
      <c r="E6" s="13"/>
      <c r="F6" s="13"/>
      <c r="G6" s="13"/>
      <c r="H6" s="13"/>
      <c r="I6" s="18"/>
    </row>
    <row r="7" ht="17.4" spans="1:9">
      <c r="A7" s="3" t="s">
        <v>5</v>
      </c>
      <c r="B7" s="12"/>
      <c r="C7" s="13"/>
      <c r="D7" s="13"/>
      <c r="E7" s="13"/>
      <c r="F7" s="13"/>
      <c r="G7" s="13"/>
      <c r="H7" s="13"/>
      <c r="I7" s="18"/>
    </row>
    <row r="8" ht="17.4" spans="1:9">
      <c r="A8" s="3" t="s">
        <v>6</v>
      </c>
      <c r="B8" s="12"/>
      <c r="C8" s="13"/>
      <c r="D8" s="13"/>
      <c r="E8" s="13"/>
      <c r="F8" s="13"/>
      <c r="G8" s="13"/>
      <c r="H8" s="13"/>
      <c r="I8" s="18"/>
    </row>
    <row r="9" ht="17.4" spans="1:9">
      <c r="A9" s="3" t="s">
        <v>7</v>
      </c>
      <c r="B9" s="12"/>
      <c r="C9" s="13"/>
      <c r="D9" s="13"/>
      <c r="E9" s="13"/>
      <c r="F9" s="13"/>
      <c r="G9" s="13"/>
      <c r="H9" s="13"/>
      <c r="I9" s="18"/>
    </row>
    <row r="10" ht="17.4" spans="1:9">
      <c r="A10" s="3" t="s">
        <v>8</v>
      </c>
      <c r="B10" s="14"/>
      <c r="C10" s="15"/>
      <c r="D10" s="15"/>
      <c r="E10" s="15"/>
      <c r="F10" s="15"/>
      <c r="G10" s="15"/>
      <c r="H10" s="15"/>
      <c r="I10" s="19"/>
    </row>
  </sheetData>
  <mergeCells count="11">
    <mergeCell ref="A1:I1"/>
    <mergeCell ref="H2:I2"/>
    <mergeCell ref="H3:I3"/>
    <mergeCell ref="H4:I4"/>
    <mergeCell ref="A3:A4"/>
    <mergeCell ref="B3:B4"/>
    <mergeCell ref="C3:C4"/>
    <mergeCell ref="E3:E4"/>
    <mergeCell ref="F3:F4"/>
    <mergeCell ref="G3:G4"/>
    <mergeCell ref="B5:I10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0"/>
  <sheetViews>
    <sheetView zoomScale="71" zoomScaleNormal="71" topLeftCell="A181" workbookViewId="0">
      <selection activeCell="F219" sqref="F219"/>
    </sheetView>
  </sheetViews>
  <sheetFormatPr defaultColWidth="8.72222222222222" defaultRowHeight="14.4" outlineLevelCol="4"/>
  <cols>
    <col min="1" max="1" width="20.9074074074074" customWidth="1"/>
    <col min="2" max="2" width="7.90740740740741" customWidth="1"/>
    <col min="3" max="3" width="20.7222222222222" customWidth="1"/>
    <col min="4" max="4" width="14.4537037037037" customWidth="1"/>
    <col min="5" max="5" width="9.09259259259259" customWidth="1"/>
  </cols>
  <sheetData>
    <row r="1" ht="22.2" spans="1:5">
      <c r="A1" s="1" t="s">
        <v>1153</v>
      </c>
      <c r="B1" s="1"/>
      <c r="C1" s="1"/>
      <c r="D1" s="1"/>
      <c r="E1" s="1"/>
    </row>
    <row r="2" ht="20.4" spans="1:5">
      <c r="A2" s="2" t="s">
        <v>22</v>
      </c>
      <c r="B2" s="2" t="s">
        <v>852</v>
      </c>
      <c r="C2" s="2" t="s">
        <v>23</v>
      </c>
      <c r="D2" s="2" t="s">
        <v>1153</v>
      </c>
      <c r="E2" s="2" t="s">
        <v>29</v>
      </c>
    </row>
    <row r="3" ht="17.4" spans="1:5">
      <c r="A3" s="3" t="s">
        <v>2</v>
      </c>
      <c r="B3" s="3">
        <v>1</v>
      </c>
      <c r="C3" s="3" t="s">
        <v>857</v>
      </c>
      <c r="D3" s="3"/>
      <c r="E3" s="3" t="s">
        <v>878</v>
      </c>
    </row>
    <row r="4" ht="17.4" spans="1:5">
      <c r="A4" s="3"/>
      <c r="B4" s="3">
        <v>2</v>
      </c>
      <c r="C4" s="3" t="s">
        <v>858</v>
      </c>
      <c r="D4" s="3"/>
      <c r="E4" s="3" t="s">
        <v>878</v>
      </c>
    </row>
    <row r="5" ht="17.4" spans="1:5">
      <c r="A5" s="3"/>
      <c r="B5" s="3">
        <v>3</v>
      </c>
      <c r="C5" s="3" t="s">
        <v>859</v>
      </c>
      <c r="D5" s="3"/>
      <c r="E5" s="3" t="s">
        <v>878</v>
      </c>
    </row>
    <row r="6" ht="17.4" spans="1:5">
      <c r="A6" s="3"/>
      <c r="B6" s="3">
        <v>4</v>
      </c>
      <c r="C6" s="3" t="s">
        <v>860</v>
      </c>
      <c r="D6" s="3"/>
      <c r="E6" s="3" t="s">
        <v>878</v>
      </c>
    </row>
    <row r="7" ht="17.4" spans="1:5">
      <c r="A7" s="3"/>
      <c r="B7" s="3">
        <v>5</v>
      </c>
      <c r="C7" s="3" t="s">
        <v>861</v>
      </c>
      <c r="D7" s="3"/>
      <c r="E7" s="3" t="s">
        <v>878</v>
      </c>
    </row>
    <row r="8" ht="17.4" spans="1:5">
      <c r="A8" s="3"/>
      <c r="B8" s="3">
        <v>6</v>
      </c>
      <c r="C8" s="3" t="s">
        <v>862</v>
      </c>
      <c r="D8" s="3" t="s">
        <v>1154</v>
      </c>
      <c r="E8" s="3"/>
    </row>
    <row r="9" ht="17.4" spans="1:5">
      <c r="A9" s="3"/>
      <c r="B9" s="3">
        <v>7</v>
      </c>
      <c r="C9" s="3" t="s">
        <v>43</v>
      </c>
      <c r="D9" s="3" t="s">
        <v>1154</v>
      </c>
      <c r="E9" s="3"/>
    </row>
    <row r="10" ht="17.4" spans="1:5">
      <c r="A10" s="3"/>
      <c r="B10" s="3">
        <v>8</v>
      </c>
      <c r="C10" s="3" t="s">
        <v>53</v>
      </c>
      <c r="D10" s="3" t="s">
        <v>1154</v>
      </c>
      <c r="E10" s="3"/>
    </row>
    <row r="11" ht="17.4" spans="1:5">
      <c r="A11" s="3"/>
      <c r="B11" s="3">
        <v>9</v>
      </c>
      <c r="C11" s="3" t="s">
        <v>863</v>
      </c>
      <c r="D11" s="3" t="s">
        <v>1154</v>
      </c>
      <c r="E11" s="3"/>
    </row>
    <row r="12" ht="17.4" spans="1:5">
      <c r="A12" s="3"/>
      <c r="B12" s="3">
        <v>10</v>
      </c>
      <c r="C12" s="3" t="s">
        <v>864</v>
      </c>
      <c r="D12" s="3" t="s">
        <v>1154</v>
      </c>
      <c r="E12" s="3"/>
    </row>
    <row r="13" ht="17.4" spans="1:5">
      <c r="A13" s="3"/>
      <c r="B13" s="3">
        <v>11</v>
      </c>
      <c r="C13" s="3" t="s">
        <v>865</v>
      </c>
      <c r="D13" s="3" t="s">
        <v>1154</v>
      </c>
      <c r="E13" s="3"/>
    </row>
    <row r="14" ht="17.4" spans="1:5">
      <c r="A14" s="3"/>
      <c r="B14" s="3">
        <v>12</v>
      </c>
      <c r="C14" s="3" t="s">
        <v>866</v>
      </c>
      <c r="D14" s="3" t="s">
        <v>1154</v>
      </c>
      <c r="E14" s="3"/>
    </row>
    <row r="15" ht="17.4" spans="1:5">
      <c r="A15" s="3"/>
      <c r="B15" s="3">
        <v>13</v>
      </c>
      <c r="C15" s="3" t="s">
        <v>867</v>
      </c>
      <c r="D15" s="3" t="s">
        <v>1154</v>
      </c>
      <c r="E15" s="3"/>
    </row>
    <row r="16" ht="17.4" spans="1:5">
      <c r="A16" s="3"/>
      <c r="B16" s="3">
        <v>14</v>
      </c>
      <c r="C16" s="3" t="s">
        <v>868</v>
      </c>
      <c r="D16" s="3" t="s">
        <v>1154</v>
      </c>
      <c r="E16" s="3"/>
    </row>
    <row r="17" ht="17.4" spans="1:5">
      <c r="A17" s="3"/>
      <c r="B17" s="3">
        <v>15</v>
      </c>
      <c r="C17" s="3" t="s">
        <v>869</v>
      </c>
      <c r="D17" s="3" t="s">
        <v>1154</v>
      </c>
      <c r="E17" s="3"/>
    </row>
    <row r="18" ht="17.4" spans="1:5">
      <c r="A18" s="3"/>
      <c r="B18" s="3">
        <v>16</v>
      </c>
      <c r="C18" s="3" t="s">
        <v>57</v>
      </c>
      <c r="D18" s="3" t="s">
        <v>1154</v>
      </c>
      <c r="E18" s="3"/>
    </row>
    <row r="19" ht="17.4" spans="1:5">
      <c r="A19" s="3"/>
      <c r="B19" s="3">
        <v>17</v>
      </c>
      <c r="C19" s="3" t="s">
        <v>69</v>
      </c>
      <c r="D19" s="3" t="s">
        <v>1154</v>
      </c>
      <c r="E19" s="3"/>
    </row>
    <row r="20" ht="17.4" spans="1:5">
      <c r="A20" s="3"/>
      <c r="B20" s="3">
        <v>18</v>
      </c>
      <c r="C20" s="3" t="s">
        <v>870</v>
      </c>
      <c r="D20" s="3"/>
      <c r="E20" s="3" t="s">
        <v>878</v>
      </c>
    </row>
    <row r="21" ht="17.4" spans="1:5">
      <c r="A21" s="3"/>
      <c r="B21" s="3">
        <v>19</v>
      </c>
      <c r="C21" s="3" t="s">
        <v>74</v>
      </c>
      <c r="D21" s="3"/>
      <c r="E21" s="3" t="s">
        <v>878</v>
      </c>
    </row>
    <row r="22" ht="17.4" spans="1:5">
      <c r="A22" s="3"/>
      <c r="B22" s="3">
        <v>20</v>
      </c>
      <c r="C22" s="3" t="s">
        <v>872</v>
      </c>
      <c r="D22" s="3"/>
      <c r="E22" s="3" t="s">
        <v>878</v>
      </c>
    </row>
    <row r="23" ht="17.4" spans="1:5">
      <c r="A23" s="3"/>
      <c r="B23" s="3">
        <v>21</v>
      </c>
      <c r="C23" s="3" t="s">
        <v>30</v>
      </c>
      <c r="D23" s="3" t="s">
        <v>1154</v>
      </c>
      <c r="E23" s="3"/>
    </row>
    <row r="24" ht="17.4" spans="1:5">
      <c r="A24" s="3"/>
      <c r="B24" s="3">
        <v>22</v>
      </c>
      <c r="C24" s="3" t="s">
        <v>92</v>
      </c>
      <c r="D24" s="3" t="s">
        <v>1154</v>
      </c>
      <c r="E24" s="3"/>
    </row>
    <row r="25" ht="17.4" spans="1:5">
      <c r="A25" s="3"/>
      <c r="B25" s="3">
        <v>23</v>
      </c>
      <c r="C25" s="3" t="s">
        <v>103</v>
      </c>
      <c r="D25" s="3" t="s">
        <v>1154</v>
      </c>
      <c r="E25" s="3"/>
    </row>
    <row r="26" ht="17.4" spans="1:5">
      <c r="A26" s="3"/>
      <c r="B26" s="3">
        <v>24</v>
      </c>
      <c r="C26" s="3" t="s">
        <v>109</v>
      </c>
      <c r="D26" s="3" t="s">
        <v>1154</v>
      </c>
      <c r="E26" s="3"/>
    </row>
    <row r="27" ht="17.4" spans="1:5">
      <c r="A27" s="3"/>
      <c r="B27" s="3">
        <v>25</v>
      </c>
      <c r="C27" s="3" t="s">
        <v>114</v>
      </c>
      <c r="D27" s="3" t="s">
        <v>1154</v>
      </c>
      <c r="E27" s="3"/>
    </row>
    <row r="28" ht="17.4" spans="1:5">
      <c r="A28" s="3"/>
      <c r="B28" s="3">
        <v>26</v>
      </c>
      <c r="C28" s="3" t="s">
        <v>873</v>
      </c>
      <c r="D28" s="3" t="s">
        <v>1154</v>
      </c>
      <c r="E28" s="3"/>
    </row>
    <row r="29" ht="17.4" spans="1:5">
      <c r="A29" s="3"/>
      <c r="B29" s="3">
        <v>27</v>
      </c>
      <c r="C29" s="3" t="s">
        <v>874</v>
      </c>
      <c r="D29" s="3" t="s">
        <v>1154</v>
      </c>
      <c r="E29" s="3"/>
    </row>
    <row r="30" ht="17.4" spans="1:5">
      <c r="A30" s="3"/>
      <c r="B30" s="3">
        <v>28</v>
      </c>
      <c r="C30" s="3" t="s">
        <v>116</v>
      </c>
      <c r="D30" s="3" t="s">
        <v>1154</v>
      </c>
      <c r="E30" s="3"/>
    </row>
    <row r="31" ht="17.4" spans="1:5">
      <c r="A31" s="3"/>
      <c r="B31" s="3">
        <v>29</v>
      </c>
      <c r="C31" s="3" t="s">
        <v>122</v>
      </c>
      <c r="D31" s="3" t="s">
        <v>1154</v>
      </c>
      <c r="E31" s="3"/>
    </row>
    <row r="32" ht="17.4" spans="1:5">
      <c r="A32" s="3"/>
      <c r="B32" s="3">
        <v>30</v>
      </c>
      <c r="C32" s="3" t="s">
        <v>875</v>
      </c>
      <c r="D32" s="3" t="s">
        <v>1154</v>
      </c>
      <c r="E32" s="3"/>
    </row>
    <row r="33" ht="17.4" spans="1:5">
      <c r="A33" s="3"/>
      <c r="B33" s="3">
        <v>31</v>
      </c>
      <c r="C33" s="3" t="s">
        <v>128</v>
      </c>
      <c r="D33" s="3" t="s">
        <v>1154</v>
      </c>
      <c r="E33" s="3"/>
    </row>
    <row r="34" ht="17.4" spans="1:5">
      <c r="A34" s="3"/>
      <c r="B34" s="3">
        <v>32</v>
      </c>
      <c r="C34" s="3" t="s">
        <v>132</v>
      </c>
      <c r="D34" s="3" t="s">
        <v>1154</v>
      </c>
      <c r="E34" s="3"/>
    </row>
    <row r="35" ht="17.4" spans="1:5">
      <c r="A35" s="3" t="s">
        <v>3</v>
      </c>
      <c r="B35" s="3">
        <v>1</v>
      </c>
      <c r="C35" s="3" t="s">
        <v>876</v>
      </c>
      <c r="D35" s="3"/>
      <c r="E35" s="3" t="s">
        <v>878</v>
      </c>
    </row>
    <row r="36" ht="17.4" spans="1:5">
      <c r="A36" s="3"/>
      <c r="B36" s="3">
        <v>2</v>
      </c>
      <c r="C36" s="3" t="s">
        <v>879</v>
      </c>
      <c r="D36" s="3"/>
      <c r="E36" s="3" t="s">
        <v>878</v>
      </c>
    </row>
    <row r="37" ht="17.4" spans="1:5">
      <c r="A37" s="3"/>
      <c r="B37" s="3">
        <v>3</v>
      </c>
      <c r="C37" s="3" t="s">
        <v>881</v>
      </c>
      <c r="D37" s="3"/>
      <c r="E37" s="3" t="s">
        <v>878</v>
      </c>
    </row>
    <row r="38" ht="17.4" spans="1:5">
      <c r="A38" s="3"/>
      <c r="B38" s="3">
        <v>4</v>
      </c>
      <c r="C38" s="3" t="s">
        <v>883</v>
      </c>
      <c r="D38" s="3"/>
      <c r="E38" s="3" t="s">
        <v>878</v>
      </c>
    </row>
    <row r="39" ht="17.4" spans="1:5">
      <c r="A39" s="3"/>
      <c r="B39" s="3">
        <v>5</v>
      </c>
      <c r="C39" s="3" t="s">
        <v>885</v>
      </c>
      <c r="D39" s="3" t="s">
        <v>1154</v>
      </c>
      <c r="E39" s="3"/>
    </row>
    <row r="40" ht="17.4" spans="1:5">
      <c r="A40" s="3"/>
      <c r="B40" s="3">
        <v>6</v>
      </c>
      <c r="C40" s="3" t="s">
        <v>288</v>
      </c>
      <c r="D40" s="3" t="s">
        <v>1154</v>
      </c>
      <c r="E40" s="3"/>
    </row>
    <row r="41" ht="17.4" spans="1:5">
      <c r="A41" s="3"/>
      <c r="B41" s="3">
        <v>7</v>
      </c>
      <c r="C41" s="3" t="s">
        <v>251</v>
      </c>
      <c r="D41" s="3" t="s">
        <v>1154</v>
      </c>
      <c r="E41" s="3"/>
    </row>
    <row r="42" ht="17.4" spans="1:5">
      <c r="A42" s="3"/>
      <c r="B42" s="3">
        <v>8</v>
      </c>
      <c r="C42" s="3" t="s">
        <v>254</v>
      </c>
      <c r="D42" s="3" t="s">
        <v>1154</v>
      </c>
      <c r="E42" s="3"/>
    </row>
    <row r="43" ht="17.4" spans="1:5">
      <c r="A43" s="3"/>
      <c r="B43" s="3">
        <v>9</v>
      </c>
      <c r="C43" s="3" t="s">
        <v>141</v>
      </c>
      <c r="D43" s="3" t="s">
        <v>1154</v>
      </c>
      <c r="E43" s="3"/>
    </row>
    <row r="44" ht="17.4" spans="1:5">
      <c r="A44" s="3"/>
      <c r="B44" s="3">
        <v>10</v>
      </c>
      <c r="C44" s="3" t="s">
        <v>147</v>
      </c>
      <c r="D44" s="3" t="s">
        <v>1154</v>
      </c>
      <c r="E44" s="3"/>
    </row>
    <row r="45" ht="17.4" spans="1:5">
      <c r="A45" s="3"/>
      <c r="B45" s="3">
        <v>11</v>
      </c>
      <c r="C45" s="3" t="s">
        <v>153</v>
      </c>
      <c r="D45" s="3" t="s">
        <v>1154</v>
      </c>
      <c r="E45" s="3"/>
    </row>
    <row r="46" ht="17.4" spans="1:5">
      <c r="A46" s="3"/>
      <c r="B46" s="3">
        <v>12</v>
      </c>
      <c r="C46" s="3" t="s">
        <v>891</v>
      </c>
      <c r="D46" s="3" t="s">
        <v>1154</v>
      </c>
      <c r="E46" s="3"/>
    </row>
    <row r="47" ht="17.4" spans="1:5">
      <c r="A47" s="3"/>
      <c r="B47" s="3">
        <v>13</v>
      </c>
      <c r="C47" s="3" t="s">
        <v>279</v>
      </c>
      <c r="D47" s="3" t="s">
        <v>1154</v>
      </c>
      <c r="E47" s="3"/>
    </row>
    <row r="48" ht="17.4" spans="1:5">
      <c r="A48" s="3"/>
      <c r="B48" s="3">
        <v>14</v>
      </c>
      <c r="C48" s="3" t="s">
        <v>893</v>
      </c>
      <c r="D48" s="3" t="s">
        <v>1154</v>
      </c>
      <c r="E48" s="3"/>
    </row>
    <row r="49" ht="17.4" spans="1:5">
      <c r="A49" s="3"/>
      <c r="B49" s="3">
        <v>15</v>
      </c>
      <c r="C49" s="3" t="s">
        <v>283</v>
      </c>
      <c r="D49" s="3" t="s">
        <v>1154</v>
      </c>
      <c r="E49" s="3"/>
    </row>
    <row r="50" ht="17.4" spans="1:5">
      <c r="A50" s="3"/>
      <c r="B50" s="3">
        <v>16</v>
      </c>
      <c r="C50" s="3" t="s">
        <v>894</v>
      </c>
      <c r="D50" s="3" t="s">
        <v>1154</v>
      </c>
      <c r="E50" s="3"/>
    </row>
    <row r="51" ht="17.4" spans="1:5">
      <c r="A51" s="3"/>
      <c r="B51" s="3">
        <v>17</v>
      </c>
      <c r="C51" s="3" t="s">
        <v>262</v>
      </c>
      <c r="D51" s="3" t="s">
        <v>1154</v>
      </c>
      <c r="E51" s="3"/>
    </row>
    <row r="52" ht="17.4" spans="1:5">
      <c r="A52" s="3"/>
      <c r="B52" s="3">
        <v>18</v>
      </c>
      <c r="C52" s="3" t="s">
        <v>896</v>
      </c>
      <c r="D52" s="3" t="s">
        <v>1154</v>
      </c>
      <c r="E52" s="3"/>
    </row>
    <row r="53" ht="17.4" spans="1:5">
      <c r="A53" s="3"/>
      <c r="B53" s="3">
        <v>19</v>
      </c>
      <c r="C53" s="3" t="s">
        <v>898</v>
      </c>
      <c r="D53" s="3" t="s">
        <v>1154</v>
      </c>
      <c r="E53" s="3"/>
    </row>
    <row r="54" ht="17.4" spans="1:5">
      <c r="A54" s="3"/>
      <c r="B54" s="3">
        <v>20</v>
      </c>
      <c r="C54" s="3" t="s">
        <v>899</v>
      </c>
      <c r="D54" s="3" t="s">
        <v>1154</v>
      </c>
      <c r="E54" s="3"/>
    </row>
    <row r="55" ht="17.4" spans="1:5">
      <c r="A55" s="3"/>
      <c r="B55" s="3">
        <v>21</v>
      </c>
      <c r="C55" s="3" t="s">
        <v>267</v>
      </c>
      <c r="D55" s="3" t="s">
        <v>1154</v>
      </c>
      <c r="E55" s="3"/>
    </row>
    <row r="56" ht="17.4" spans="1:5">
      <c r="A56" s="3"/>
      <c r="B56" s="3">
        <v>22</v>
      </c>
      <c r="C56" s="3" t="s">
        <v>273</v>
      </c>
      <c r="D56" s="3" t="s">
        <v>1154</v>
      </c>
      <c r="E56" s="3"/>
    </row>
    <row r="57" ht="17.4" spans="1:5">
      <c r="A57" s="3"/>
      <c r="B57" s="3">
        <v>23</v>
      </c>
      <c r="C57" s="3" t="s">
        <v>900</v>
      </c>
      <c r="D57" s="3" t="s">
        <v>1154</v>
      </c>
      <c r="E57" s="3"/>
    </row>
    <row r="58" ht="17.4" spans="1:5">
      <c r="A58" s="3"/>
      <c r="B58" s="3">
        <v>24</v>
      </c>
      <c r="C58" s="3" t="s">
        <v>277</v>
      </c>
      <c r="D58" s="3" t="s">
        <v>1154</v>
      </c>
      <c r="E58" s="3"/>
    </row>
    <row r="59" ht="17.4" spans="1:5">
      <c r="A59" s="3"/>
      <c r="B59" s="3">
        <v>25</v>
      </c>
      <c r="C59" s="3" t="s">
        <v>172</v>
      </c>
      <c r="D59" s="3" t="s">
        <v>1154</v>
      </c>
      <c r="E59" s="3"/>
    </row>
    <row r="60" ht="17.4" spans="1:5">
      <c r="A60" s="3"/>
      <c r="B60" s="3">
        <v>26</v>
      </c>
      <c r="C60" s="3" t="s">
        <v>183</v>
      </c>
      <c r="D60" s="3" t="s">
        <v>1154</v>
      </c>
      <c r="E60" s="3"/>
    </row>
    <row r="61" ht="17.4" spans="1:5">
      <c r="A61" s="3"/>
      <c r="B61" s="3">
        <v>27</v>
      </c>
      <c r="C61" s="3" t="s">
        <v>196</v>
      </c>
      <c r="D61" s="3" t="s">
        <v>1154</v>
      </c>
      <c r="E61" s="3"/>
    </row>
    <row r="62" ht="17.4" spans="1:5">
      <c r="A62" s="3"/>
      <c r="B62" s="3">
        <v>28</v>
      </c>
      <c r="C62" s="3" t="s">
        <v>166</v>
      </c>
      <c r="D62" s="3" t="s">
        <v>1154</v>
      </c>
      <c r="E62" s="3"/>
    </row>
    <row r="63" ht="17.4" spans="1:5">
      <c r="A63" s="3"/>
      <c r="B63" s="3">
        <v>29</v>
      </c>
      <c r="C63" s="3" t="s">
        <v>237</v>
      </c>
      <c r="D63" s="3" t="s">
        <v>1154</v>
      </c>
      <c r="E63" s="3"/>
    </row>
    <row r="64" ht="17.4" spans="1:5">
      <c r="A64" s="3"/>
      <c r="B64" s="3">
        <v>30</v>
      </c>
      <c r="C64" s="3" t="s">
        <v>246</v>
      </c>
      <c r="D64" s="3" t="s">
        <v>1154</v>
      </c>
      <c r="E64" s="3"/>
    </row>
    <row r="65" ht="17.4" spans="1:5">
      <c r="A65" s="3"/>
      <c r="B65" s="3">
        <v>31</v>
      </c>
      <c r="C65" s="3" t="s">
        <v>249</v>
      </c>
      <c r="D65" s="3" t="s">
        <v>1154</v>
      </c>
      <c r="E65" s="3"/>
    </row>
    <row r="66" ht="17.4" spans="1:5">
      <c r="A66" s="3"/>
      <c r="B66" s="3">
        <v>32</v>
      </c>
      <c r="C66" s="3" t="s">
        <v>231</v>
      </c>
      <c r="D66" s="3" t="s">
        <v>1154</v>
      </c>
      <c r="E66" s="3"/>
    </row>
    <row r="67" ht="17.4" spans="1:5">
      <c r="A67" s="3"/>
      <c r="B67" s="3">
        <v>33</v>
      </c>
      <c r="C67" s="3" t="s">
        <v>215</v>
      </c>
      <c r="D67" s="3" t="s">
        <v>1154</v>
      </c>
      <c r="E67" s="3"/>
    </row>
    <row r="68" ht="17.4" spans="1:5">
      <c r="A68" s="3"/>
      <c r="B68" s="3">
        <v>34</v>
      </c>
      <c r="C68" s="3" t="s">
        <v>223</v>
      </c>
      <c r="D68" s="3" t="s">
        <v>1154</v>
      </c>
      <c r="E68" s="3"/>
    </row>
    <row r="69" ht="17.4" spans="1:5">
      <c r="A69" s="3"/>
      <c r="B69" s="3">
        <v>35</v>
      </c>
      <c r="C69" s="3" t="s">
        <v>200</v>
      </c>
      <c r="D69" s="3" t="s">
        <v>1154</v>
      </c>
      <c r="E69" s="3"/>
    </row>
    <row r="70" ht="17.4" spans="1:5">
      <c r="A70" s="3"/>
      <c r="B70" s="3">
        <v>36</v>
      </c>
      <c r="C70" s="3" t="s">
        <v>202</v>
      </c>
      <c r="D70" s="3" t="s">
        <v>1154</v>
      </c>
      <c r="E70" s="3"/>
    </row>
    <row r="71" ht="17.4" spans="1:5">
      <c r="A71" s="3" t="s">
        <v>4</v>
      </c>
      <c r="B71" s="3">
        <v>1</v>
      </c>
      <c r="C71" s="3" t="s">
        <v>901</v>
      </c>
      <c r="D71" s="3" t="s">
        <v>1154</v>
      </c>
      <c r="E71" s="3"/>
    </row>
    <row r="72" ht="17.4" spans="1:5">
      <c r="A72" s="3"/>
      <c r="B72" s="3">
        <v>2</v>
      </c>
      <c r="C72" s="3" t="s">
        <v>902</v>
      </c>
      <c r="D72" s="3" t="s">
        <v>1154</v>
      </c>
      <c r="E72" s="3"/>
    </row>
    <row r="73" ht="17.4" spans="1:5">
      <c r="A73" s="3"/>
      <c r="B73" s="3">
        <v>3</v>
      </c>
      <c r="C73" s="3" t="s">
        <v>903</v>
      </c>
      <c r="D73" s="3"/>
      <c r="E73" s="3" t="s">
        <v>878</v>
      </c>
    </row>
    <row r="74" ht="17.4" spans="1:5">
      <c r="A74" s="3"/>
      <c r="B74" s="3">
        <v>4</v>
      </c>
      <c r="C74" s="3" t="s">
        <v>905</v>
      </c>
      <c r="D74" s="3" t="s">
        <v>1154</v>
      </c>
      <c r="E74" s="3"/>
    </row>
    <row r="75" ht="17.4" spans="1:5">
      <c r="A75" s="3"/>
      <c r="B75" s="3">
        <v>5</v>
      </c>
      <c r="C75" s="3" t="s">
        <v>906</v>
      </c>
      <c r="D75" s="3"/>
      <c r="E75" s="3" t="s">
        <v>878</v>
      </c>
    </row>
    <row r="76" ht="17.4" spans="1:5">
      <c r="A76" s="3"/>
      <c r="B76" s="3">
        <v>6</v>
      </c>
      <c r="C76" s="3" t="s">
        <v>908</v>
      </c>
      <c r="D76" s="3"/>
      <c r="E76" s="3" t="s">
        <v>878</v>
      </c>
    </row>
    <row r="77" ht="17.4" spans="1:5">
      <c r="A77" s="3"/>
      <c r="B77" s="3">
        <v>7</v>
      </c>
      <c r="C77" s="3" t="s">
        <v>910</v>
      </c>
      <c r="D77" s="3"/>
      <c r="E77" s="3" t="s">
        <v>878</v>
      </c>
    </row>
    <row r="78" ht="17.4" spans="1:5">
      <c r="A78" s="3"/>
      <c r="B78" s="3">
        <v>8</v>
      </c>
      <c r="C78" s="3" t="s">
        <v>912</v>
      </c>
      <c r="D78" s="3"/>
      <c r="E78" s="3" t="s">
        <v>878</v>
      </c>
    </row>
    <row r="79" ht="17.4" spans="1:5">
      <c r="A79" s="3"/>
      <c r="B79" s="3">
        <v>9</v>
      </c>
      <c r="C79" s="3" t="s">
        <v>913</v>
      </c>
      <c r="D79" s="3"/>
      <c r="E79" s="3" t="s">
        <v>878</v>
      </c>
    </row>
    <row r="80" ht="17.4" spans="1:5">
      <c r="A80" s="3"/>
      <c r="B80" s="3">
        <v>10</v>
      </c>
      <c r="C80" s="3" t="s">
        <v>915</v>
      </c>
      <c r="D80" s="3"/>
      <c r="E80" s="3" t="s">
        <v>878</v>
      </c>
    </row>
    <row r="81" ht="17.4" spans="1:5">
      <c r="A81" s="3"/>
      <c r="B81" s="3">
        <v>11</v>
      </c>
      <c r="C81" s="3" t="s">
        <v>916</v>
      </c>
      <c r="D81" s="3"/>
      <c r="E81" s="3" t="s">
        <v>878</v>
      </c>
    </row>
    <row r="82" ht="17.4" spans="1:5">
      <c r="A82" s="3"/>
      <c r="B82" s="3">
        <v>12</v>
      </c>
      <c r="C82" s="3" t="s">
        <v>291</v>
      </c>
      <c r="D82" s="3" t="s">
        <v>1154</v>
      </c>
      <c r="E82" s="3"/>
    </row>
    <row r="83" ht="17.4" spans="1:5">
      <c r="A83" s="3"/>
      <c r="B83" s="3">
        <v>13</v>
      </c>
      <c r="C83" s="3" t="s">
        <v>919</v>
      </c>
      <c r="D83" s="3" t="s">
        <v>1154</v>
      </c>
      <c r="E83" s="3"/>
    </row>
    <row r="84" ht="17.4" spans="1:5">
      <c r="A84" s="3"/>
      <c r="B84" s="3">
        <v>14</v>
      </c>
      <c r="C84" s="3" t="s">
        <v>920</v>
      </c>
      <c r="D84" s="3" t="s">
        <v>1154</v>
      </c>
      <c r="E84" s="3"/>
    </row>
    <row r="85" ht="17.4" spans="1:5">
      <c r="A85" s="3"/>
      <c r="B85" s="3">
        <v>15</v>
      </c>
      <c r="C85" s="3" t="s">
        <v>311</v>
      </c>
      <c r="D85" s="3" t="s">
        <v>1154</v>
      </c>
      <c r="E85" s="3"/>
    </row>
    <row r="86" ht="17.4" spans="1:5">
      <c r="A86" s="3"/>
      <c r="B86" s="3">
        <v>16</v>
      </c>
      <c r="C86" s="3" t="s">
        <v>923</v>
      </c>
      <c r="D86" s="3" t="s">
        <v>1154</v>
      </c>
      <c r="E86" s="3"/>
    </row>
    <row r="87" ht="17.4" spans="1:5">
      <c r="A87" s="3"/>
      <c r="B87" s="3">
        <v>17</v>
      </c>
      <c r="C87" s="3" t="s">
        <v>924</v>
      </c>
      <c r="D87" s="3" t="s">
        <v>1154</v>
      </c>
      <c r="E87" s="3"/>
    </row>
    <row r="88" ht="17.4" spans="1:5">
      <c r="A88" s="3"/>
      <c r="B88" s="3">
        <v>18</v>
      </c>
      <c r="C88" s="3" t="s">
        <v>925</v>
      </c>
      <c r="D88" s="3"/>
      <c r="E88" s="3" t="s">
        <v>1155</v>
      </c>
    </row>
    <row r="89" ht="17.4" spans="1:5">
      <c r="A89" s="3"/>
      <c r="B89" s="3">
        <v>19</v>
      </c>
      <c r="C89" s="3" t="s">
        <v>926</v>
      </c>
      <c r="D89" s="3" t="s">
        <v>1154</v>
      </c>
      <c r="E89" s="3"/>
    </row>
    <row r="90" ht="17.4" spans="1:5">
      <c r="A90" s="3"/>
      <c r="B90" s="3">
        <v>20</v>
      </c>
      <c r="C90" s="3" t="s">
        <v>296</v>
      </c>
      <c r="D90" s="3" t="s">
        <v>1154</v>
      </c>
      <c r="E90" s="3"/>
    </row>
    <row r="91" ht="17.4" spans="1:5">
      <c r="A91" s="3"/>
      <c r="B91" s="3">
        <v>21</v>
      </c>
      <c r="C91" s="3" t="s">
        <v>928</v>
      </c>
      <c r="D91" s="3" t="s">
        <v>1154</v>
      </c>
      <c r="E91" s="3"/>
    </row>
    <row r="92" ht="17.4" spans="1:5">
      <c r="A92" s="3"/>
      <c r="B92" s="3">
        <v>22</v>
      </c>
      <c r="C92" s="3" t="s">
        <v>929</v>
      </c>
      <c r="D92" s="3" t="s">
        <v>1154</v>
      </c>
      <c r="E92" s="3"/>
    </row>
    <row r="93" ht="17.4" spans="1:5">
      <c r="A93" s="3"/>
      <c r="B93" s="3">
        <v>23</v>
      </c>
      <c r="C93" s="3" t="s">
        <v>930</v>
      </c>
      <c r="D93" s="3" t="s">
        <v>1154</v>
      </c>
      <c r="E93" s="3"/>
    </row>
    <row r="94" ht="17.4" spans="1:5">
      <c r="A94" s="3"/>
      <c r="B94" s="3">
        <v>24</v>
      </c>
      <c r="C94" s="3" t="s">
        <v>931</v>
      </c>
      <c r="D94" s="3" t="s">
        <v>1154</v>
      </c>
      <c r="E94" s="3"/>
    </row>
    <row r="95" ht="17.4" spans="1:5">
      <c r="A95" s="3"/>
      <c r="B95" s="3">
        <v>25</v>
      </c>
      <c r="C95" s="3" t="s">
        <v>409</v>
      </c>
      <c r="D95" s="3" t="s">
        <v>1154</v>
      </c>
      <c r="E95" s="3"/>
    </row>
    <row r="96" ht="17.4" spans="1:5">
      <c r="A96" s="3"/>
      <c r="B96" s="3">
        <v>26</v>
      </c>
      <c r="C96" s="3" t="s">
        <v>932</v>
      </c>
      <c r="D96" s="3" t="s">
        <v>1154</v>
      </c>
      <c r="E96" s="3"/>
    </row>
    <row r="97" ht="17.4" spans="1:5">
      <c r="A97" s="3"/>
      <c r="B97" s="3">
        <v>27</v>
      </c>
      <c r="C97" s="3" t="s">
        <v>416</v>
      </c>
      <c r="D97" s="3" t="s">
        <v>1154</v>
      </c>
      <c r="E97" s="3"/>
    </row>
    <row r="98" ht="17.4" spans="1:5">
      <c r="A98" s="3"/>
      <c r="B98" s="3">
        <v>28</v>
      </c>
      <c r="C98" s="3" t="s">
        <v>933</v>
      </c>
      <c r="D98" s="3" t="s">
        <v>1154</v>
      </c>
      <c r="E98" s="3"/>
    </row>
    <row r="99" ht="17.4" spans="1:5">
      <c r="A99" s="3"/>
      <c r="B99" s="3">
        <v>29</v>
      </c>
      <c r="C99" s="3" t="s">
        <v>394</v>
      </c>
      <c r="D99" s="3" t="s">
        <v>1154</v>
      </c>
      <c r="E99" s="3"/>
    </row>
    <row r="100" ht="17.4" spans="1:5">
      <c r="A100" s="3"/>
      <c r="B100" s="3">
        <v>30</v>
      </c>
      <c r="C100" s="3" t="s">
        <v>934</v>
      </c>
      <c r="D100" s="3" t="s">
        <v>1154</v>
      </c>
      <c r="E100" s="3"/>
    </row>
    <row r="101" ht="17.4" spans="1:5">
      <c r="A101" s="3"/>
      <c r="B101" s="3">
        <v>31</v>
      </c>
      <c r="C101" s="3" t="s">
        <v>419</v>
      </c>
      <c r="D101" s="3" t="s">
        <v>1154</v>
      </c>
      <c r="E101" s="3"/>
    </row>
    <row r="102" ht="17.4" spans="1:5">
      <c r="A102" s="3"/>
      <c r="B102" s="3">
        <v>32</v>
      </c>
      <c r="C102" s="3" t="s">
        <v>935</v>
      </c>
      <c r="D102" s="3" t="s">
        <v>1154</v>
      </c>
      <c r="E102" s="3"/>
    </row>
    <row r="103" ht="17.4" spans="1:5">
      <c r="A103" s="3"/>
      <c r="B103" s="3">
        <v>33</v>
      </c>
      <c r="C103" s="3" t="s">
        <v>936</v>
      </c>
      <c r="D103" s="3" t="s">
        <v>1154</v>
      </c>
      <c r="E103" s="3"/>
    </row>
    <row r="104" ht="17.4" spans="1:5">
      <c r="A104" s="3"/>
      <c r="B104" s="3">
        <v>34</v>
      </c>
      <c r="C104" s="3" t="s">
        <v>360</v>
      </c>
      <c r="D104" s="3" t="s">
        <v>1154</v>
      </c>
      <c r="E104" s="3"/>
    </row>
    <row r="105" ht="17.4" spans="1:5">
      <c r="A105" s="3"/>
      <c r="B105" s="3">
        <v>35</v>
      </c>
      <c r="C105" s="3" t="s">
        <v>937</v>
      </c>
      <c r="D105" s="3" t="s">
        <v>1154</v>
      </c>
      <c r="E105" s="3"/>
    </row>
    <row r="106" ht="17.4" spans="1:5">
      <c r="A106" s="3"/>
      <c r="B106" s="3">
        <v>36</v>
      </c>
      <c r="C106" s="3" t="s">
        <v>363</v>
      </c>
      <c r="D106" s="3" t="s">
        <v>1154</v>
      </c>
      <c r="E106" s="3"/>
    </row>
    <row r="107" ht="17.4" spans="1:5">
      <c r="A107" s="3"/>
      <c r="B107" s="3">
        <v>37</v>
      </c>
      <c r="C107" s="3" t="s">
        <v>373</v>
      </c>
      <c r="D107" s="3" t="s">
        <v>1154</v>
      </c>
      <c r="E107" s="3"/>
    </row>
    <row r="108" ht="17.4" spans="1:5">
      <c r="A108" s="3"/>
      <c r="B108" s="3">
        <v>38</v>
      </c>
      <c r="C108" s="3" t="s">
        <v>938</v>
      </c>
      <c r="D108" s="3" t="s">
        <v>1154</v>
      </c>
      <c r="E108" s="3"/>
    </row>
    <row r="109" ht="17.4" spans="1:5">
      <c r="A109" s="3"/>
      <c r="B109" s="3">
        <v>39</v>
      </c>
      <c r="C109" s="3" t="s">
        <v>939</v>
      </c>
      <c r="D109" s="3" t="s">
        <v>1154</v>
      </c>
      <c r="E109" s="3"/>
    </row>
    <row r="110" ht="17.4" spans="1:5">
      <c r="A110" s="3"/>
      <c r="B110" s="3">
        <v>40</v>
      </c>
      <c r="C110" s="3" t="s">
        <v>342</v>
      </c>
      <c r="D110" s="3" t="s">
        <v>1154</v>
      </c>
      <c r="E110" s="3"/>
    </row>
    <row r="111" ht="17.4" spans="1:5">
      <c r="A111" s="3"/>
      <c r="B111" s="3">
        <v>41</v>
      </c>
      <c r="C111" s="3" t="s">
        <v>319</v>
      </c>
      <c r="D111" s="3" t="s">
        <v>1154</v>
      </c>
      <c r="E111" s="3"/>
    </row>
    <row r="112" ht="17.4" spans="1:5">
      <c r="A112" s="3" t="s">
        <v>5</v>
      </c>
      <c r="B112" s="3">
        <v>1</v>
      </c>
      <c r="C112" s="3" t="s">
        <v>940</v>
      </c>
      <c r="D112" s="3" t="s">
        <v>1154</v>
      </c>
      <c r="E112" s="3"/>
    </row>
    <row r="113" ht="17.4" spans="1:5">
      <c r="A113" s="3"/>
      <c r="B113" s="3">
        <v>2</v>
      </c>
      <c r="C113" s="3" t="s">
        <v>941</v>
      </c>
      <c r="D113" s="3" t="s">
        <v>1154</v>
      </c>
      <c r="E113" s="3"/>
    </row>
    <row r="114" ht="17.4" spans="1:5">
      <c r="A114" s="3"/>
      <c r="B114" s="3">
        <v>3</v>
      </c>
      <c r="C114" s="3" t="s">
        <v>942</v>
      </c>
      <c r="D114" s="3" t="s">
        <v>1154</v>
      </c>
      <c r="E114" s="3"/>
    </row>
    <row r="115" ht="17.4" spans="1:5">
      <c r="A115" s="3"/>
      <c r="B115" s="3">
        <v>4</v>
      </c>
      <c r="C115" s="3" t="s">
        <v>943</v>
      </c>
      <c r="D115" s="3" t="s">
        <v>1154</v>
      </c>
      <c r="E115" s="3"/>
    </row>
    <row r="116" ht="17.4" spans="1:5">
      <c r="A116" s="3"/>
      <c r="B116" s="3">
        <v>5</v>
      </c>
      <c r="C116" s="3" t="s">
        <v>944</v>
      </c>
      <c r="D116" s="3" t="s">
        <v>1154</v>
      </c>
      <c r="E116" s="3"/>
    </row>
    <row r="117" ht="17.4" spans="1:5">
      <c r="A117" s="3"/>
      <c r="B117" s="3">
        <v>6</v>
      </c>
      <c r="C117" s="3" t="s">
        <v>945</v>
      </c>
      <c r="D117" s="3" t="s">
        <v>1154</v>
      </c>
      <c r="E117" s="3"/>
    </row>
    <row r="118" ht="17.4" spans="1:5">
      <c r="A118" s="3"/>
      <c r="B118" s="3">
        <v>7</v>
      </c>
      <c r="C118" s="3" t="s">
        <v>946</v>
      </c>
      <c r="D118" s="3" t="s">
        <v>1154</v>
      </c>
      <c r="E118" s="3"/>
    </row>
    <row r="119" ht="17.4" spans="1:5">
      <c r="A119" s="3"/>
      <c r="B119" s="3">
        <v>8</v>
      </c>
      <c r="C119" s="3" t="s">
        <v>947</v>
      </c>
      <c r="D119" s="3" t="s">
        <v>1154</v>
      </c>
      <c r="E119" s="3"/>
    </row>
    <row r="120" ht="17.4" spans="1:5">
      <c r="A120" s="3"/>
      <c r="B120" s="3">
        <v>9</v>
      </c>
      <c r="C120" s="3" t="s">
        <v>948</v>
      </c>
      <c r="D120" s="3" t="s">
        <v>1154</v>
      </c>
      <c r="E120" s="3"/>
    </row>
    <row r="121" ht="17.4" spans="1:5">
      <c r="A121" s="3"/>
      <c r="B121" s="3">
        <v>10</v>
      </c>
      <c r="C121" s="3" t="s">
        <v>433</v>
      </c>
      <c r="D121" s="3" t="s">
        <v>1154</v>
      </c>
      <c r="E121" s="3"/>
    </row>
    <row r="122" ht="17.4" spans="1:5">
      <c r="A122" s="3"/>
      <c r="B122" s="3">
        <v>11</v>
      </c>
      <c r="C122" s="3" t="s">
        <v>442</v>
      </c>
      <c r="D122" s="3" t="s">
        <v>1154</v>
      </c>
      <c r="E122" s="3"/>
    </row>
    <row r="123" ht="17.4" spans="1:5">
      <c r="A123" s="3"/>
      <c r="B123" s="3">
        <v>12</v>
      </c>
      <c r="C123" s="3" t="s">
        <v>455</v>
      </c>
      <c r="D123" s="3" t="s">
        <v>1154</v>
      </c>
      <c r="E123" s="3"/>
    </row>
    <row r="124" ht="17.4" spans="1:5">
      <c r="A124" s="3"/>
      <c r="B124" s="3">
        <v>13</v>
      </c>
      <c r="C124" s="3" t="s">
        <v>949</v>
      </c>
      <c r="D124" s="3" t="s">
        <v>1154</v>
      </c>
      <c r="E124" s="3"/>
    </row>
    <row r="125" ht="17.4" spans="1:5">
      <c r="A125" s="3"/>
      <c r="B125" s="3">
        <v>14</v>
      </c>
      <c r="C125" s="3" t="s">
        <v>950</v>
      </c>
      <c r="D125" s="3" t="s">
        <v>1154</v>
      </c>
      <c r="E125" s="3"/>
    </row>
    <row r="126" ht="17.4" spans="1:5">
      <c r="A126" s="3"/>
      <c r="B126" s="3">
        <v>15</v>
      </c>
      <c r="C126" s="3" t="s">
        <v>951</v>
      </c>
      <c r="D126" s="3" t="s">
        <v>1154</v>
      </c>
      <c r="E126" s="3"/>
    </row>
    <row r="127" ht="17.4" spans="1:5">
      <c r="A127" s="3"/>
      <c r="B127" s="3">
        <v>16</v>
      </c>
      <c r="C127" s="3" t="s">
        <v>952</v>
      </c>
      <c r="D127" s="3" t="s">
        <v>1154</v>
      </c>
      <c r="E127" s="3"/>
    </row>
    <row r="128" ht="17.4" spans="1:5">
      <c r="A128" s="3"/>
      <c r="B128" s="3">
        <v>17</v>
      </c>
      <c r="C128" s="3" t="s">
        <v>953</v>
      </c>
      <c r="D128" s="3" t="s">
        <v>1154</v>
      </c>
      <c r="E128" s="3"/>
    </row>
    <row r="129" ht="17.4" spans="1:5">
      <c r="A129" s="3"/>
      <c r="B129" s="3">
        <v>18</v>
      </c>
      <c r="C129" s="3" t="s">
        <v>954</v>
      </c>
      <c r="D129" s="3" t="s">
        <v>1154</v>
      </c>
      <c r="E129" s="3"/>
    </row>
    <row r="130" ht="17.4" spans="1:5">
      <c r="A130" s="3"/>
      <c r="B130" s="3">
        <v>19</v>
      </c>
      <c r="C130" s="3" t="s">
        <v>955</v>
      </c>
      <c r="D130" s="3" t="s">
        <v>1154</v>
      </c>
      <c r="E130" s="3"/>
    </row>
    <row r="131" ht="17.4" spans="1:5">
      <c r="A131" s="3"/>
      <c r="B131" s="3">
        <v>20</v>
      </c>
      <c r="C131" s="3" t="s">
        <v>956</v>
      </c>
      <c r="D131" s="3" t="s">
        <v>1154</v>
      </c>
      <c r="E131" s="3"/>
    </row>
    <row r="132" ht="17.4" spans="1:5">
      <c r="A132" s="3"/>
      <c r="B132" s="3">
        <v>21</v>
      </c>
      <c r="C132" s="3" t="s">
        <v>957</v>
      </c>
      <c r="D132" s="3" t="s">
        <v>1154</v>
      </c>
      <c r="E132" s="3"/>
    </row>
    <row r="133" ht="17.4" spans="1:5">
      <c r="A133" s="3"/>
      <c r="B133" s="3">
        <v>22</v>
      </c>
      <c r="C133" s="3" t="s">
        <v>958</v>
      </c>
      <c r="D133" s="3" t="s">
        <v>1154</v>
      </c>
      <c r="E133" s="3"/>
    </row>
    <row r="134" ht="17.4" spans="1:5">
      <c r="A134" s="3"/>
      <c r="B134" s="3">
        <v>23</v>
      </c>
      <c r="C134" s="3" t="s">
        <v>959</v>
      </c>
      <c r="D134" s="3" t="s">
        <v>1154</v>
      </c>
      <c r="E134" s="3"/>
    </row>
    <row r="135" ht="17.4" spans="1:5">
      <c r="A135" s="3"/>
      <c r="B135" s="3">
        <v>24</v>
      </c>
      <c r="C135" s="3" t="s">
        <v>960</v>
      </c>
      <c r="D135" s="3" t="s">
        <v>1154</v>
      </c>
      <c r="E135" s="3"/>
    </row>
    <row r="136" ht="17.4" spans="1:5">
      <c r="A136" s="3"/>
      <c r="B136" s="3">
        <v>25</v>
      </c>
      <c r="C136" s="3" t="s">
        <v>961</v>
      </c>
      <c r="D136" s="3" t="s">
        <v>1154</v>
      </c>
      <c r="E136" s="3"/>
    </row>
    <row r="137" ht="17.4" spans="1:5">
      <c r="A137" s="3"/>
      <c r="B137" s="3">
        <v>26</v>
      </c>
      <c r="C137" s="3" t="s">
        <v>962</v>
      </c>
      <c r="D137" s="3" t="s">
        <v>1154</v>
      </c>
      <c r="E137" s="3"/>
    </row>
    <row r="138" ht="17.4" spans="1:5">
      <c r="A138" s="3"/>
      <c r="B138" s="3">
        <v>27</v>
      </c>
      <c r="C138" s="3" t="s">
        <v>963</v>
      </c>
      <c r="D138" s="3" t="s">
        <v>1154</v>
      </c>
      <c r="E138" s="3"/>
    </row>
    <row r="139" ht="17.4" spans="1:5">
      <c r="A139" s="3"/>
      <c r="B139" s="3">
        <v>28</v>
      </c>
      <c r="C139" s="3" t="s">
        <v>964</v>
      </c>
      <c r="D139" s="3" t="s">
        <v>1154</v>
      </c>
      <c r="E139" s="3"/>
    </row>
    <row r="140" ht="17.4" spans="1:5">
      <c r="A140" s="3"/>
      <c r="B140" s="3">
        <v>29</v>
      </c>
      <c r="C140" s="3" t="s">
        <v>965</v>
      </c>
      <c r="D140" s="3" t="s">
        <v>1154</v>
      </c>
      <c r="E140" s="3"/>
    </row>
    <row r="141" ht="17.4" spans="1:5">
      <c r="A141" s="3"/>
      <c r="B141" s="3">
        <v>30</v>
      </c>
      <c r="C141" s="3" t="s">
        <v>966</v>
      </c>
      <c r="D141" s="3" t="s">
        <v>1154</v>
      </c>
      <c r="E141" s="3"/>
    </row>
    <row r="142" ht="17.4" spans="1:5">
      <c r="A142" s="3"/>
      <c r="B142" s="3">
        <v>31</v>
      </c>
      <c r="C142" s="3" t="s">
        <v>967</v>
      </c>
      <c r="D142" s="3" t="s">
        <v>1154</v>
      </c>
      <c r="E142" s="3"/>
    </row>
    <row r="143" ht="17.4" spans="1:5">
      <c r="A143" s="3" t="s">
        <v>6</v>
      </c>
      <c r="B143" s="3">
        <v>1</v>
      </c>
      <c r="C143" s="4" t="s">
        <v>974</v>
      </c>
      <c r="D143" s="3" t="s">
        <v>1154</v>
      </c>
      <c r="E143" s="3"/>
    </row>
    <row r="144" ht="17.4" spans="1:5">
      <c r="A144" s="3"/>
      <c r="B144" s="3">
        <v>2</v>
      </c>
      <c r="C144" s="4" t="s">
        <v>975</v>
      </c>
      <c r="D144" s="3" t="s">
        <v>1154</v>
      </c>
      <c r="E144" s="3"/>
    </row>
    <row r="145" ht="17.4" spans="1:5">
      <c r="A145" s="3"/>
      <c r="B145" s="3">
        <v>3</v>
      </c>
      <c r="C145" s="4" t="s">
        <v>976</v>
      </c>
      <c r="D145" s="3" t="s">
        <v>1154</v>
      </c>
      <c r="E145" s="3"/>
    </row>
    <row r="146" ht="17.4" spans="1:5">
      <c r="A146" s="3"/>
      <c r="B146" s="3">
        <v>4</v>
      </c>
      <c r="C146" s="4" t="s">
        <v>977</v>
      </c>
      <c r="D146" s="3" t="s">
        <v>1154</v>
      </c>
      <c r="E146" s="3"/>
    </row>
    <row r="147" ht="17.4" spans="1:5">
      <c r="A147" s="3"/>
      <c r="B147" s="3">
        <v>5</v>
      </c>
      <c r="C147" s="4" t="s">
        <v>978</v>
      </c>
      <c r="D147" s="3" t="s">
        <v>1154</v>
      </c>
      <c r="E147" s="3"/>
    </row>
    <row r="148" ht="17.4" spans="1:5">
      <c r="A148" s="3"/>
      <c r="B148" s="3">
        <v>6</v>
      </c>
      <c r="C148" s="4" t="s">
        <v>979</v>
      </c>
      <c r="D148" s="3" t="s">
        <v>1154</v>
      </c>
      <c r="E148" s="3"/>
    </row>
    <row r="149" ht="17.4" spans="1:5">
      <c r="A149" s="3"/>
      <c r="B149" s="3">
        <v>7</v>
      </c>
      <c r="C149" s="4" t="s">
        <v>980</v>
      </c>
      <c r="D149" s="3" t="s">
        <v>1154</v>
      </c>
      <c r="E149" s="3"/>
    </row>
    <row r="150" ht="17.4" spans="1:5">
      <c r="A150" s="3"/>
      <c r="B150" s="3">
        <v>8</v>
      </c>
      <c r="C150" s="4" t="s">
        <v>981</v>
      </c>
      <c r="D150" s="3" t="s">
        <v>1154</v>
      </c>
      <c r="E150" s="3"/>
    </row>
    <row r="151" ht="17.4" spans="1:5">
      <c r="A151" s="3"/>
      <c r="B151" s="3">
        <v>9</v>
      </c>
      <c r="C151" s="4" t="s">
        <v>982</v>
      </c>
      <c r="D151" s="3" t="s">
        <v>1154</v>
      </c>
      <c r="E151" s="3"/>
    </row>
    <row r="152" ht="17.4" spans="1:5">
      <c r="A152" s="3"/>
      <c r="B152" s="3">
        <v>10</v>
      </c>
      <c r="C152" s="4" t="s">
        <v>983</v>
      </c>
      <c r="D152" s="3" t="s">
        <v>1154</v>
      </c>
      <c r="E152" s="3"/>
    </row>
    <row r="153" ht="17.4" spans="1:5">
      <c r="A153" s="3"/>
      <c r="B153" s="3">
        <v>11</v>
      </c>
      <c r="C153" s="4" t="s">
        <v>485</v>
      </c>
      <c r="D153" s="3" t="s">
        <v>1154</v>
      </c>
      <c r="E153" s="3"/>
    </row>
    <row r="154" ht="17.4" spans="1:5">
      <c r="A154" s="3"/>
      <c r="B154" s="3">
        <v>12</v>
      </c>
      <c r="C154" s="4" t="s">
        <v>493</v>
      </c>
      <c r="D154" s="3" t="s">
        <v>1154</v>
      </c>
      <c r="E154" s="3"/>
    </row>
    <row r="155" ht="17.4" spans="1:5">
      <c r="A155" s="3"/>
      <c r="B155" s="3">
        <v>13</v>
      </c>
      <c r="C155" s="4" t="s">
        <v>504</v>
      </c>
      <c r="D155" s="3" t="s">
        <v>1154</v>
      </c>
      <c r="E155" s="3"/>
    </row>
    <row r="156" ht="17.4" spans="1:5">
      <c r="A156" s="3"/>
      <c r="B156" s="3">
        <v>14</v>
      </c>
      <c r="C156" s="4" t="s">
        <v>984</v>
      </c>
      <c r="D156" s="3" t="s">
        <v>1154</v>
      </c>
      <c r="E156" s="3"/>
    </row>
    <row r="157" ht="17.4" spans="1:5">
      <c r="A157" s="3"/>
      <c r="B157" s="3">
        <v>15</v>
      </c>
      <c r="C157" s="4" t="s">
        <v>507</v>
      </c>
      <c r="D157" s="3" t="s">
        <v>1154</v>
      </c>
      <c r="E157" s="3"/>
    </row>
    <row r="158" ht="17.4" spans="1:5">
      <c r="A158" s="3"/>
      <c r="B158" s="3">
        <v>16</v>
      </c>
      <c r="C158" s="4" t="s">
        <v>539</v>
      </c>
      <c r="D158" s="3" t="s">
        <v>1154</v>
      </c>
      <c r="E158" s="3"/>
    </row>
    <row r="159" ht="17.4" spans="1:5">
      <c r="A159" s="3"/>
      <c r="B159" s="3">
        <v>17</v>
      </c>
      <c r="C159" s="4" t="s">
        <v>985</v>
      </c>
      <c r="D159" s="3" t="s">
        <v>1154</v>
      </c>
      <c r="E159" s="3"/>
    </row>
    <row r="160" ht="17.4" spans="1:5">
      <c r="A160" s="3"/>
      <c r="B160" s="3">
        <v>18</v>
      </c>
      <c r="C160" s="4" t="s">
        <v>544</v>
      </c>
      <c r="D160" s="3" t="s">
        <v>1154</v>
      </c>
      <c r="E160" s="3"/>
    </row>
    <row r="161" ht="14.15" customHeight="1" spans="1:5">
      <c r="A161" s="3"/>
      <c r="B161" s="3">
        <v>19</v>
      </c>
      <c r="C161" s="4" t="s">
        <v>554</v>
      </c>
      <c r="D161" s="3" t="s">
        <v>1154</v>
      </c>
      <c r="E161" s="3"/>
    </row>
    <row r="162" ht="14.15" customHeight="1" spans="1:5">
      <c r="A162" s="3"/>
      <c r="B162" s="3">
        <v>20</v>
      </c>
      <c r="C162" s="4" t="s">
        <v>562</v>
      </c>
      <c r="D162" s="3" t="s">
        <v>1154</v>
      </c>
      <c r="E162" s="3"/>
    </row>
    <row r="163" ht="14.15" customHeight="1" spans="1:5">
      <c r="A163" s="3"/>
      <c r="B163" s="3">
        <v>21</v>
      </c>
      <c r="C163" s="4" t="s">
        <v>566</v>
      </c>
      <c r="D163" s="3" t="s">
        <v>1154</v>
      </c>
      <c r="E163" s="3"/>
    </row>
    <row r="164" ht="17.4" spans="1:5">
      <c r="A164" s="3"/>
      <c r="B164" s="3">
        <v>22</v>
      </c>
      <c r="C164" s="4" t="s">
        <v>584</v>
      </c>
      <c r="D164" s="3" t="s">
        <v>1154</v>
      </c>
      <c r="E164" s="3"/>
    </row>
    <row r="165" ht="17.4" spans="1:5">
      <c r="A165" s="3"/>
      <c r="B165" s="3">
        <v>23</v>
      </c>
      <c r="C165" s="4" t="s">
        <v>596</v>
      </c>
      <c r="D165" s="3" t="s">
        <v>1154</v>
      </c>
      <c r="E165" s="3"/>
    </row>
    <row r="166" ht="17.4" spans="1:5">
      <c r="A166" s="3"/>
      <c r="B166" s="3">
        <v>24</v>
      </c>
      <c r="C166" s="4" t="s">
        <v>606</v>
      </c>
      <c r="D166" s="3" t="s">
        <v>1154</v>
      </c>
      <c r="E166" s="3"/>
    </row>
    <row r="167" ht="17.4" spans="1:5">
      <c r="A167" s="3"/>
      <c r="B167" s="3">
        <v>25</v>
      </c>
      <c r="C167" s="4" t="s">
        <v>612</v>
      </c>
      <c r="D167" s="3" t="s">
        <v>1154</v>
      </c>
      <c r="E167" s="3"/>
    </row>
    <row r="168" ht="17.4" spans="1:5">
      <c r="A168" s="3"/>
      <c r="B168" s="3">
        <v>26</v>
      </c>
      <c r="C168" s="4" t="s">
        <v>986</v>
      </c>
      <c r="D168" s="3" t="s">
        <v>1154</v>
      </c>
      <c r="E168" s="3"/>
    </row>
    <row r="169" ht="17.4" spans="1:5">
      <c r="A169" s="3"/>
      <c r="B169" s="3">
        <v>27</v>
      </c>
      <c r="C169" s="4" t="s">
        <v>621</v>
      </c>
      <c r="D169" s="3" t="s">
        <v>1154</v>
      </c>
      <c r="E169" s="3"/>
    </row>
    <row r="170" ht="17.4" spans="1:5">
      <c r="A170" s="3"/>
      <c r="B170" s="3">
        <v>28</v>
      </c>
      <c r="C170" s="4" t="s">
        <v>624</v>
      </c>
      <c r="D170" s="3" t="s">
        <v>1154</v>
      </c>
      <c r="E170" s="3"/>
    </row>
    <row r="171" ht="17.4" spans="1:5">
      <c r="A171" s="3"/>
      <c r="B171" s="3">
        <v>29</v>
      </c>
      <c r="C171" s="4" t="s">
        <v>637</v>
      </c>
      <c r="D171" s="3" t="s">
        <v>1154</v>
      </c>
      <c r="E171" s="3"/>
    </row>
    <row r="172" ht="17.4" spans="1:5">
      <c r="A172" s="3"/>
      <c r="B172" s="3">
        <v>30</v>
      </c>
      <c r="C172" s="4" t="s">
        <v>642</v>
      </c>
      <c r="D172" s="3" t="s">
        <v>1154</v>
      </c>
      <c r="E172" s="3"/>
    </row>
    <row r="173" ht="17.4" spans="1:5">
      <c r="A173" s="3"/>
      <c r="B173" s="3">
        <v>31</v>
      </c>
      <c r="C173" s="4" t="s">
        <v>647</v>
      </c>
      <c r="D173" s="3" t="s">
        <v>1154</v>
      </c>
      <c r="E173" s="3"/>
    </row>
    <row r="174" ht="17.4" spans="1:5">
      <c r="A174" s="3"/>
      <c r="B174" s="3">
        <v>32</v>
      </c>
      <c r="C174" s="4" t="s">
        <v>987</v>
      </c>
      <c r="D174" s="3" t="s">
        <v>1154</v>
      </c>
      <c r="E174" s="3"/>
    </row>
    <row r="175" ht="17.4" spans="1:5">
      <c r="A175" s="3"/>
      <c r="B175" s="3">
        <v>33</v>
      </c>
      <c r="C175" s="4" t="s">
        <v>655</v>
      </c>
      <c r="D175" s="3" t="s">
        <v>1154</v>
      </c>
      <c r="E175" s="3"/>
    </row>
    <row r="176" ht="17.4" spans="1:5">
      <c r="A176" s="3"/>
      <c r="B176" s="3">
        <v>34</v>
      </c>
      <c r="C176" s="4" t="s">
        <v>661</v>
      </c>
      <c r="D176" s="3" t="s">
        <v>1154</v>
      </c>
      <c r="E176" s="3"/>
    </row>
    <row r="177" ht="17.4" spans="1:5">
      <c r="A177" s="3"/>
      <c r="B177" s="3">
        <v>35</v>
      </c>
      <c r="C177" s="4" t="s">
        <v>663</v>
      </c>
      <c r="D177" s="3" t="s">
        <v>1154</v>
      </c>
      <c r="E177" s="3"/>
    </row>
    <row r="178" ht="17.4" spans="1:5">
      <c r="A178" s="3"/>
      <c r="B178" s="3">
        <v>36</v>
      </c>
      <c r="C178" s="4" t="s">
        <v>667</v>
      </c>
      <c r="D178" s="3" t="s">
        <v>1154</v>
      </c>
      <c r="E178" s="3"/>
    </row>
    <row r="179" ht="17.4" spans="1:5">
      <c r="A179" s="3"/>
      <c r="B179" s="3">
        <v>37</v>
      </c>
      <c r="C179" s="4" t="s">
        <v>673</v>
      </c>
      <c r="D179" s="3" t="s">
        <v>1154</v>
      </c>
      <c r="E179" s="3"/>
    </row>
    <row r="180" ht="17.4" spans="1:5">
      <c r="A180" s="3"/>
      <c r="B180" s="3">
        <v>38</v>
      </c>
      <c r="C180" s="4" t="s">
        <v>988</v>
      </c>
      <c r="D180" s="3" t="s">
        <v>1154</v>
      </c>
      <c r="E180" s="3"/>
    </row>
    <row r="181" ht="17.4" spans="1:5">
      <c r="A181" s="3"/>
      <c r="B181" s="3">
        <v>39</v>
      </c>
      <c r="C181" s="4" t="s">
        <v>676</v>
      </c>
      <c r="D181" s="3" t="s">
        <v>1154</v>
      </c>
      <c r="E181" s="3"/>
    </row>
    <row r="182" ht="17.4" spans="1:5">
      <c r="A182" s="3"/>
      <c r="B182" s="3">
        <v>40</v>
      </c>
      <c r="C182" s="4" t="s">
        <v>989</v>
      </c>
      <c r="D182" s="3" t="s">
        <v>1154</v>
      </c>
      <c r="E182" s="3"/>
    </row>
    <row r="183" ht="17.4" spans="1:5">
      <c r="A183" s="3"/>
      <c r="B183" s="3">
        <v>41</v>
      </c>
      <c r="C183" s="4" t="s">
        <v>990</v>
      </c>
      <c r="D183" s="3" t="s">
        <v>1154</v>
      </c>
      <c r="E183" s="3"/>
    </row>
    <row r="184" ht="17.4" spans="1:5">
      <c r="A184" s="3"/>
      <c r="B184" s="3">
        <v>42</v>
      </c>
      <c r="C184" s="3" t="s">
        <v>684</v>
      </c>
      <c r="D184" s="3" t="s">
        <v>1154</v>
      </c>
      <c r="E184" s="3"/>
    </row>
    <row r="185" ht="17.4" spans="1:5">
      <c r="A185" s="3"/>
      <c r="B185" s="3">
        <v>43</v>
      </c>
      <c r="C185" s="4" t="s">
        <v>695</v>
      </c>
      <c r="D185" s="3" t="s">
        <v>1154</v>
      </c>
      <c r="E185" s="3"/>
    </row>
    <row r="186" ht="17.4" spans="1:5">
      <c r="A186" s="3"/>
      <c r="B186" s="3">
        <v>44</v>
      </c>
      <c r="C186" s="4" t="s">
        <v>698</v>
      </c>
      <c r="D186" s="3" t="s">
        <v>1154</v>
      </c>
      <c r="E186" s="3"/>
    </row>
    <row r="187" ht="17.4" spans="1:5">
      <c r="A187" s="3"/>
      <c r="B187" s="3">
        <v>45</v>
      </c>
      <c r="C187" s="4" t="s">
        <v>991</v>
      </c>
      <c r="D187" s="3" t="s">
        <v>1154</v>
      </c>
      <c r="E187" s="3"/>
    </row>
    <row r="188" ht="17.4" spans="1:5">
      <c r="A188" s="3" t="s">
        <v>7</v>
      </c>
      <c r="B188" s="3">
        <v>1</v>
      </c>
      <c r="C188" s="4" t="s">
        <v>992</v>
      </c>
      <c r="D188" s="3" t="s">
        <v>1154</v>
      </c>
      <c r="E188" s="3"/>
    </row>
    <row r="189" ht="17.4" spans="1:5">
      <c r="A189" s="3"/>
      <c r="B189" s="3">
        <v>2</v>
      </c>
      <c r="C189" s="4" t="s">
        <v>993</v>
      </c>
      <c r="D189" s="3" t="s">
        <v>1154</v>
      </c>
      <c r="E189" s="3"/>
    </row>
    <row r="190" ht="17.4" spans="1:5">
      <c r="A190" s="3"/>
      <c r="B190" s="3">
        <v>3</v>
      </c>
      <c r="C190" s="4" t="s">
        <v>994</v>
      </c>
      <c r="D190" s="3" t="s">
        <v>1154</v>
      </c>
      <c r="E190" s="3"/>
    </row>
    <row r="191" ht="17.4" spans="1:5">
      <c r="A191" s="3"/>
      <c r="B191" s="3">
        <v>4</v>
      </c>
      <c r="C191" s="4" t="s">
        <v>995</v>
      </c>
      <c r="D191" s="3" t="s">
        <v>1154</v>
      </c>
      <c r="E191" s="3"/>
    </row>
    <row r="192" ht="17.4" spans="1:5">
      <c r="A192" s="3"/>
      <c r="B192" s="3">
        <v>5</v>
      </c>
      <c r="C192" s="4" t="s">
        <v>703</v>
      </c>
      <c r="D192" s="3" t="s">
        <v>1154</v>
      </c>
      <c r="E192" s="3"/>
    </row>
    <row r="193" ht="17.4" spans="1:5">
      <c r="A193" s="3"/>
      <c r="B193" s="3">
        <v>6</v>
      </c>
      <c r="C193" s="4" t="s">
        <v>710</v>
      </c>
      <c r="D193" s="3" t="s">
        <v>1154</v>
      </c>
      <c r="E193" s="3"/>
    </row>
    <row r="194" ht="17.4" spans="1:5">
      <c r="A194" s="3"/>
      <c r="B194" s="3">
        <v>7</v>
      </c>
      <c r="C194" s="4" t="s">
        <v>996</v>
      </c>
      <c r="D194" s="3" t="s">
        <v>1154</v>
      </c>
      <c r="E194" s="3"/>
    </row>
    <row r="195" ht="17.4" spans="1:5">
      <c r="A195" s="3"/>
      <c r="B195" s="3">
        <v>8</v>
      </c>
      <c r="C195" s="4" t="s">
        <v>997</v>
      </c>
      <c r="D195" s="3" t="s">
        <v>1154</v>
      </c>
      <c r="E195" s="3"/>
    </row>
    <row r="196" ht="17.4" spans="1:5">
      <c r="A196" s="3"/>
      <c r="B196" s="3">
        <v>9</v>
      </c>
      <c r="C196" s="4" t="s">
        <v>727</v>
      </c>
      <c r="D196" s="3" t="s">
        <v>1154</v>
      </c>
      <c r="E196" s="3"/>
    </row>
    <row r="197" ht="17.4" spans="1:5">
      <c r="A197" s="3"/>
      <c r="B197" s="3">
        <v>10</v>
      </c>
      <c r="C197" s="4" t="s">
        <v>734</v>
      </c>
      <c r="D197" s="3" t="s">
        <v>1154</v>
      </c>
      <c r="E197" s="3"/>
    </row>
    <row r="198" ht="17.4" spans="1:5">
      <c r="A198" s="3"/>
      <c r="B198" s="3">
        <v>11</v>
      </c>
      <c r="C198" s="4" t="s">
        <v>739</v>
      </c>
      <c r="D198" s="3" t="s">
        <v>1154</v>
      </c>
      <c r="E198" s="3"/>
    </row>
    <row r="199" ht="17.4" spans="1:5">
      <c r="A199" s="3"/>
      <c r="B199" s="3">
        <v>12</v>
      </c>
      <c r="C199" s="4" t="s">
        <v>748</v>
      </c>
      <c r="D199" s="3" t="s">
        <v>1154</v>
      </c>
      <c r="E199" s="3"/>
    </row>
    <row r="200" ht="17.4" spans="1:5">
      <c r="A200" s="3"/>
      <c r="B200" s="3">
        <v>13</v>
      </c>
      <c r="C200" s="4" t="s">
        <v>768</v>
      </c>
      <c r="D200" s="3" t="s">
        <v>1154</v>
      </c>
      <c r="E200" s="3"/>
    </row>
    <row r="201" ht="17.4" spans="1:5">
      <c r="A201" s="3"/>
      <c r="B201" s="3">
        <v>14</v>
      </c>
      <c r="C201" s="4" t="s">
        <v>781</v>
      </c>
      <c r="D201" s="3" t="s">
        <v>1154</v>
      </c>
      <c r="E201" s="3"/>
    </row>
    <row r="202" ht="17.4" spans="1:5">
      <c r="A202" s="3"/>
      <c r="B202" s="3">
        <v>15</v>
      </c>
      <c r="C202" s="4" t="s">
        <v>786</v>
      </c>
      <c r="D202" s="3" t="s">
        <v>1154</v>
      </c>
      <c r="E202" s="3"/>
    </row>
    <row r="203" ht="17.4" spans="1:5">
      <c r="A203" s="3"/>
      <c r="B203" s="3">
        <v>16</v>
      </c>
      <c r="C203" s="4" t="s">
        <v>998</v>
      </c>
      <c r="D203" s="3" t="s">
        <v>1154</v>
      </c>
      <c r="E203" s="3"/>
    </row>
    <row r="204" ht="17.4" spans="1:5">
      <c r="A204" s="3"/>
      <c r="B204" s="3">
        <v>17</v>
      </c>
      <c r="C204" s="4" t="s">
        <v>796</v>
      </c>
      <c r="D204" s="3" t="s">
        <v>1154</v>
      </c>
      <c r="E204" s="3"/>
    </row>
    <row r="205" ht="17.4" spans="1:5">
      <c r="A205" s="3"/>
      <c r="B205" s="3">
        <v>18</v>
      </c>
      <c r="C205" s="4" t="s">
        <v>803</v>
      </c>
      <c r="D205" s="3" t="s">
        <v>1154</v>
      </c>
      <c r="E205" s="3"/>
    </row>
    <row r="206" ht="17.4" spans="1:5">
      <c r="A206" s="3"/>
      <c r="B206" s="3">
        <v>19</v>
      </c>
      <c r="C206" s="4" t="s">
        <v>999</v>
      </c>
      <c r="D206" s="3" t="s">
        <v>1154</v>
      </c>
      <c r="E206" s="3"/>
    </row>
    <row r="207" ht="17.4" spans="1:5">
      <c r="A207" s="3"/>
      <c r="B207" s="3">
        <v>20</v>
      </c>
      <c r="C207" s="4" t="s">
        <v>807</v>
      </c>
      <c r="D207" s="3" t="s">
        <v>1154</v>
      </c>
      <c r="E207" s="3"/>
    </row>
    <row r="208" ht="17.4" spans="1:5">
      <c r="A208" s="3"/>
      <c r="B208" s="3">
        <v>21</v>
      </c>
      <c r="C208" s="4" t="s">
        <v>813</v>
      </c>
      <c r="D208" s="3" t="s">
        <v>1154</v>
      </c>
      <c r="E208" s="3"/>
    </row>
    <row r="209" ht="17.4" spans="1:5">
      <c r="A209" s="3" t="s">
        <v>8</v>
      </c>
      <c r="B209" s="3">
        <v>1</v>
      </c>
      <c r="C209" s="3" t="s">
        <v>817</v>
      </c>
      <c r="D209" s="3" t="s">
        <v>1154</v>
      </c>
      <c r="E209" s="3"/>
    </row>
    <row r="210" ht="17.4" spans="1:5">
      <c r="A210" s="3"/>
      <c r="B210" s="3">
        <v>2</v>
      </c>
      <c r="C210" s="3" t="s">
        <v>838</v>
      </c>
      <c r="D210" s="3" t="s">
        <v>1154</v>
      </c>
      <c r="E210" s="3"/>
    </row>
  </sheetData>
  <mergeCells count="8">
    <mergeCell ref="A1:E1"/>
    <mergeCell ref="A3:A34"/>
    <mergeCell ref="A35:A70"/>
    <mergeCell ref="A71:A111"/>
    <mergeCell ref="A112:A142"/>
    <mergeCell ref="A143:A187"/>
    <mergeCell ref="A188:A208"/>
    <mergeCell ref="A209:A210"/>
  </mergeCells>
  <dataValidations count="1">
    <dataValidation type="list" allowBlank="1" showInputMessage="1" showErrorMessage="1" sqref="D71:D113">
      <formula1>"齐全,未上交"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3" sqref="A3:H14"/>
    </sheetView>
  </sheetViews>
  <sheetFormatPr defaultColWidth="8.72222222222222" defaultRowHeight="14.4" outlineLevelCol="7"/>
  <cols>
    <col min="1" max="1" width="20.9074074074074" customWidth="1"/>
    <col min="2" max="2" width="17.2685185185185" customWidth="1"/>
    <col min="3" max="3" width="15.9074074074074" customWidth="1"/>
    <col min="4" max="4" width="9.09259259259259" customWidth="1"/>
    <col min="5" max="5" width="25.4537037037037" customWidth="1"/>
    <col min="6" max="6" width="11.7222222222222" customWidth="1"/>
    <col min="7" max="7" width="13.0925925925926" customWidth="1"/>
    <col min="8" max="8" width="17.2685185185185" customWidth="1"/>
  </cols>
  <sheetData>
    <row r="1" ht="17.4" spans="1:8">
      <c r="A1" s="75" t="s">
        <v>21</v>
      </c>
      <c r="B1" s="75"/>
      <c r="C1" s="75"/>
      <c r="D1" s="75"/>
      <c r="E1" s="75"/>
      <c r="F1" s="75"/>
      <c r="G1" s="75"/>
      <c r="H1" s="75"/>
    </row>
    <row r="2" ht="17.4" spans="1:8">
      <c r="A2" s="75" t="s">
        <v>22</v>
      </c>
      <c r="B2" s="75" t="s">
        <v>23</v>
      </c>
      <c r="C2" s="75" t="s">
        <v>24</v>
      </c>
      <c r="D2" s="75" t="s">
        <v>25</v>
      </c>
      <c r="E2" s="75" t="s">
        <v>26</v>
      </c>
      <c r="F2" s="75" t="s">
        <v>27</v>
      </c>
      <c r="G2" s="76" t="s">
        <v>28</v>
      </c>
      <c r="H2" s="75" t="s">
        <v>29</v>
      </c>
    </row>
    <row r="3" ht="17.4" spans="1:8">
      <c r="A3" s="3" t="s">
        <v>2</v>
      </c>
      <c r="B3" s="3" t="s">
        <v>30</v>
      </c>
      <c r="C3" s="3">
        <v>2023363114</v>
      </c>
      <c r="D3" s="3" t="s">
        <v>31</v>
      </c>
      <c r="E3" s="3" t="s">
        <v>32</v>
      </c>
      <c r="F3" s="71" t="s">
        <v>33</v>
      </c>
      <c r="G3" s="26">
        <v>11.27</v>
      </c>
      <c r="H3" s="3"/>
    </row>
    <row r="4" ht="17.5" customHeight="1" spans="1:8">
      <c r="A4" s="3"/>
      <c r="B4" s="3"/>
      <c r="C4" s="3"/>
      <c r="D4" s="3"/>
      <c r="E4" s="3" t="s">
        <v>34</v>
      </c>
      <c r="F4" s="71" t="s">
        <v>33</v>
      </c>
      <c r="G4" s="22">
        <v>11.3</v>
      </c>
      <c r="H4" s="3"/>
    </row>
    <row r="5" ht="17.4" spans="1:8">
      <c r="A5" s="3"/>
      <c r="B5" s="3"/>
      <c r="C5" s="3">
        <v>2023363115</v>
      </c>
      <c r="D5" s="3" t="s">
        <v>35</v>
      </c>
      <c r="E5" s="3" t="s">
        <v>34</v>
      </c>
      <c r="F5" s="3" t="s">
        <v>33</v>
      </c>
      <c r="G5" s="22">
        <v>11.3</v>
      </c>
      <c r="H5" s="3"/>
    </row>
    <row r="6" ht="17.4" spans="1:8">
      <c r="A6" s="3"/>
      <c r="B6" s="3"/>
      <c r="C6" s="3">
        <v>2023363134</v>
      </c>
      <c r="D6" s="3" t="s">
        <v>36</v>
      </c>
      <c r="E6" s="3" t="s">
        <v>34</v>
      </c>
      <c r="F6" s="3" t="s">
        <v>33</v>
      </c>
      <c r="G6" s="22">
        <v>11.3</v>
      </c>
      <c r="H6" s="3"/>
    </row>
    <row r="7" ht="17.4" spans="1:8">
      <c r="A7" s="3"/>
      <c r="B7" s="3"/>
      <c r="C7" s="3">
        <v>2023363135</v>
      </c>
      <c r="D7" s="3" t="s">
        <v>37</v>
      </c>
      <c r="E7" s="3" t="s">
        <v>34</v>
      </c>
      <c r="F7" s="3" t="s">
        <v>33</v>
      </c>
      <c r="G7" s="22">
        <v>11.3</v>
      </c>
      <c r="H7" s="3"/>
    </row>
    <row r="8" ht="17.4" spans="1:8">
      <c r="A8" s="3"/>
      <c r="B8" s="3"/>
      <c r="C8" s="3">
        <v>2023363136</v>
      </c>
      <c r="D8" s="3" t="s">
        <v>38</v>
      </c>
      <c r="E8" s="3" t="s">
        <v>34</v>
      </c>
      <c r="F8" s="3" t="s">
        <v>33</v>
      </c>
      <c r="G8" s="22">
        <v>11.3</v>
      </c>
      <c r="H8" s="3"/>
    </row>
    <row r="9" ht="17.5" customHeight="1" spans="1:8">
      <c r="A9" s="3" t="s">
        <v>3</v>
      </c>
      <c r="B9" s="3" t="s">
        <v>39</v>
      </c>
      <c r="C9" s="3"/>
      <c r="D9" s="3"/>
      <c r="E9" s="3"/>
      <c r="F9" s="3"/>
      <c r="G9" s="3"/>
      <c r="H9" s="3"/>
    </row>
    <row r="10" ht="17.4" spans="1:8">
      <c r="A10" s="3" t="s">
        <v>4</v>
      </c>
      <c r="B10" s="3"/>
      <c r="C10" s="3"/>
      <c r="D10" s="3"/>
      <c r="E10" s="3"/>
      <c r="F10" s="3"/>
      <c r="G10" s="3"/>
      <c r="H10" s="3"/>
    </row>
    <row r="11" ht="17.4" spans="1:8">
      <c r="A11" s="3" t="s">
        <v>5</v>
      </c>
      <c r="B11" s="3"/>
      <c r="C11" s="3"/>
      <c r="D11" s="3"/>
      <c r="E11" s="3"/>
      <c r="F11" s="3"/>
      <c r="G11" s="3"/>
      <c r="H11" s="3"/>
    </row>
    <row r="12" ht="17.4" spans="1:8">
      <c r="A12" s="3" t="s">
        <v>6</v>
      </c>
      <c r="B12" s="3"/>
      <c r="C12" s="3"/>
      <c r="D12" s="3"/>
      <c r="E12" s="3"/>
      <c r="F12" s="3"/>
      <c r="G12" s="3"/>
      <c r="H12" s="3"/>
    </row>
    <row r="13" ht="17.4" spans="1:8">
      <c r="A13" s="3" t="s">
        <v>7</v>
      </c>
      <c r="B13" s="3"/>
      <c r="C13" s="3"/>
      <c r="D13" s="3"/>
      <c r="E13" s="3"/>
      <c r="F13" s="3"/>
      <c r="G13" s="3"/>
      <c r="H13" s="3"/>
    </row>
    <row r="14" ht="17.4" spans="1:8">
      <c r="A14" s="3" t="s">
        <v>8</v>
      </c>
      <c r="B14" s="3"/>
      <c r="C14" s="3"/>
      <c r="D14" s="3"/>
      <c r="E14" s="3"/>
      <c r="F14" s="3"/>
      <c r="G14" s="3"/>
      <c r="H14" s="3"/>
    </row>
  </sheetData>
  <mergeCells count="6">
    <mergeCell ref="A1:H1"/>
    <mergeCell ref="A3:A8"/>
    <mergeCell ref="B3:B8"/>
    <mergeCell ref="C3:C4"/>
    <mergeCell ref="D3:D4"/>
    <mergeCell ref="B9:H1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14"/>
  <sheetViews>
    <sheetView zoomScale="62" zoomScaleNormal="62" topLeftCell="A415" workbookViewId="0">
      <selection activeCell="D440" sqref="D440:D445"/>
    </sheetView>
  </sheetViews>
  <sheetFormatPr defaultColWidth="8.72222222222222" defaultRowHeight="14.4" outlineLevelCol="6"/>
  <cols>
    <col min="1" max="1" width="20" customWidth="1"/>
    <col min="2" max="2" width="23.9074074074074" customWidth="1"/>
    <col min="3" max="3" width="17.3611111111111" customWidth="1"/>
    <col min="4" max="4" width="23.6296296296296" customWidth="1"/>
    <col min="5" max="5" width="170.092592592593" customWidth="1"/>
    <col min="6" max="6" width="27.9074074074074" customWidth="1"/>
    <col min="7" max="7" width="14.4537037037037" customWidth="1"/>
  </cols>
  <sheetData>
    <row r="1" ht="23.15" customHeight="1" spans="1:7">
      <c r="A1" s="1" t="s">
        <v>40</v>
      </c>
      <c r="B1" s="1"/>
      <c r="C1" s="1"/>
      <c r="D1" s="1"/>
      <c r="E1" s="1"/>
      <c r="F1" s="1"/>
      <c r="G1" s="1"/>
    </row>
    <row r="2" ht="21" customHeight="1" spans="1:7">
      <c r="A2" s="67" t="s">
        <v>22</v>
      </c>
      <c r="B2" s="67" t="s">
        <v>23</v>
      </c>
      <c r="C2" s="67" t="s">
        <v>24</v>
      </c>
      <c r="D2" s="67" t="s">
        <v>25</v>
      </c>
      <c r="E2" s="67" t="s">
        <v>26</v>
      </c>
      <c r="F2" s="68" t="s">
        <v>41</v>
      </c>
      <c r="G2" s="67" t="s">
        <v>42</v>
      </c>
    </row>
    <row r="3" ht="17.5" customHeight="1" spans="1:7">
      <c r="A3" s="4" t="s">
        <v>2</v>
      </c>
      <c r="B3" s="3" t="s">
        <v>43</v>
      </c>
      <c r="C3" s="3">
        <v>2021363222</v>
      </c>
      <c r="D3" s="3" t="s">
        <v>44</v>
      </c>
      <c r="E3" s="3" t="s">
        <v>45</v>
      </c>
      <c r="F3" s="3" t="s">
        <v>46</v>
      </c>
      <c r="G3" s="3">
        <v>2</v>
      </c>
    </row>
    <row r="4" ht="17.5" customHeight="1" spans="1:7">
      <c r="A4" s="4"/>
      <c r="B4" s="3"/>
      <c r="C4" s="3">
        <v>2021363201</v>
      </c>
      <c r="D4" s="3" t="s">
        <v>47</v>
      </c>
      <c r="E4" s="3" t="s">
        <v>48</v>
      </c>
      <c r="F4" s="3" t="s">
        <v>49</v>
      </c>
      <c r="G4" s="3">
        <v>6</v>
      </c>
    </row>
    <row r="5" ht="17.5" customHeight="1" spans="1:7">
      <c r="A5" s="4"/>
      <c r="B5" s="3"/>
      <c r="C5" s="3"/>
      <c r="D5" s="3"/>
      <c r="E5" s="3" t="s">
        <v>50</v>
      </c>
      <c r="F5" s="3" t="s">
        <v>49</v>
      </c>
      <c r="G5" s="3"/>
    </row>
    <row r="6" ht="17.5" customHeight="1" spans="1:7">
      <c r="A6" s="4"/>
      <c r="B6" s="3"/>
      <c r="C6" s="3"/>
      <c r="D6" s="3"/>
      <c r="E6" s="3" t="s">
        <v>51</v>
      </c>
      <c r="F6" s="3" t="s">
        <v>49</v>
      </c>
      <c r="G6" s="3"/>
    </row>
    <row r="7" ht="17.5" customHeight="1" spans="1:7">
      <c r="A7" s="4"/>
      <c r="B7" s="3"/>
      <c r="C7" s="3">
        <v>2021363208</v>
      </c>
      <c r="D7" s="3" t="s">
        <v>52</v>
      </c>
      <c r="E7" s="3" t="s">
        <v>51</v>
      </c>
      <c r="F7" s="3" t="s">
        <v>49</v>
      </c>
      <c r="G7" s="3">
        <v>2</v>
      </c>
    </row>
    <row r="8" ht="17.5" customHeight="1" spans="1:7">
      <c r="A8" s="4"/>
      <c r="B8" s="3" t="s">
        <v>53</v>
      </c>
      <c r="C8" s="3">
        <v>2021363342</v>
      </c>
      <c r="D8" s="3" t="s">
        <v>54</v>
      </c>
      <c r="E8" s="3" t="s">
        <v>55</v>
      </c>
      <c r="F8" s="3" t="s">
        <v>56</v>
      </c>
      <c r="G8" s="3">
        <v>2</v>
      </c>
    </row>
    <row r="9" ht="17.5" customHeight="1" spans="1:7">
      <c r="A9" s="4"/>
      <c r="B9" s="3" t="s">
        <v>57</v>
      </c>
      <c r="C9" s="3">
        <v>2022363632</v>
      </c>
      <c r="D9" s="3" t="s">
        <v>58</v>
      </c>
      <c r="E9" s="3" t="s">
        <v>59</v>
      </c>
      <c r="F9" s="3" t="s">
        <v>60</v>
      </c>
      <c r="G9" s="3">
        <v>13</v>
      </c>
    </row>
    <row r="10" ht="17.5" customHeight="1" spans="1:7">
      <c r="A10" s="4"/>
      <c r="B10" s="3"/>
      <c r="C10" s="3"/>
      <c r="D10" s="3"/>
      <c r="E10" s="3" t="s">
        <v>61</v>
      </c>
      <c r="F10" s="3" t="s">
        <v>60</v>
      </c>
      <c r="G10" s="3"/>
    </row>
    <row r="11" ht="17.5" customHeight="1" spans="1:7">
      <c r="A11" s="4"/>
      <c r="B11" s="3"/>
      <c r="C11" s="3"/>
      <c r="D11" s="3"/>
      <c r="E11" s="3" t="s">
        <v>62</v>
      </c>
      <c r="F11" s="3" t="s">
        <v>60</v>
      </c>
      <c r="G11" s="3"/>
    </row>
    <row r="12" ht="17.5" customHeight="1" spans="1:7">
      <c r="A12" s="4"/>
      <c r="B12" s="3"/>
      <c r="C12" s="3"/>
      <c r="D12" s="3"/>
      <c r="E12" s="3" t="s">
        <v>63</v>
      </c>
      <c r="F12" s="3" t="s">
        <v>46</v>
      </c>
      <c r="G12" s="3"/>
    </row>
    <row r="13" ht="17.5" customHeight="1" spans="1:7">
      <c r="A13" s="4"/>
      <c r="B13" s="3"/>
      <c r="C13" s="3"/>
      <c r="D13" s="3"/>
      <c r="E13" s="3" t="s">
        <v>64</v>
      </c>
      <c r="F13" s="3" t="s">
        <v>65</v>
      </c>
      <c r="G13" s="3"/>
    </row>
    <row r="14" ht="17.5" customHeight="1" spans="1:7">
      <c r="A14" s="4"/>
      <c r="B14" s="3"/>
      <c r="C14" s="3"/>
      <c r="D14" s="3"/>
      <c r="E14" s="3" t="s">
        <v>66</v>
      </c>
      <c r="F14" s="3" t="s">
        <v>46</v>
      </c>
      <c r="G14" s="3"/>
    </row>
    <row r="15" ht="17.5" customHeight="1" spans="1:7">
      <c r="A15" s="4"/>
      <c r="B15" s="3"/>
      <c r="C15" s="3">
        <v>2022363637</v>
      </c>
      <c r="D15" s="3" t="s">
        <v>67</v>
      </c>
      <c r="E15" s="3" t="s">
        <v>63</v>
      </c>
      <c r="F15" s="3" t="s">
        <v>46</v>
      </c>
      <c r="G15" s="3">
        <v>7</v>
      </c>
    </row>
    <row r="16" ht="17.5" customHeight="1" spans="1:7">
      <c r="A16" s="4"/>
      <c r="B16" s="3"/>
      <c r="C16" s="3"/>
      <c r="D16" s="3"/>
      <c r="E16" s="3" t="s">
        <v>64</v>
      </c>
      <c r="F16" s="3" t="s">
        <v>65</v>
      </c>
      <c r="G16" s="3"/>
    </row>
    <row r="17" ht="17.5" customHeight="1" spans="1:7">
      <c r="A17" s="4"/>
      <c r="B17" s="3"/>
      <c r="C17" s="3"/>
      <c r="D17" s="3"/>
      <c r="E17" s="3" t="s">
        <v>66</v>
      </c>
      <c r="F17" s="3" t="s">
        <v>46</v>
      </c>
      <c r="G17" s="3"/>
    </row>
    <row r="18" ht="17.5" customHeight="1" spans="1:7">
      <c r="A18" s="4"/>
      <c r="B18" s="3"/>
      <c r="C18" s="3">
        <v>2022363641</v>
      </c>
      <c r="D18" s="3" t="s">
        <v>68</v>
      </c>
      <c r="E18" s="3" t="s">
        <v>66</v>
      </c>
      <c r="F18" s="3" t="s">
        <v>46</v>
      </c>
      <c r="G18" s="3">
        <v>2</v>
      </c>
    </row>
    <row r="19" ht="17.5" customHeight="1" spans="1:7">
      <c r="A19" s="4"/>
      <c r="B19" s="3" t="s">
        <v>69</v>
      </c>
      <c r="C19" s="3">
        <v>2022363740</v>
      </c>
      <c r="D19" s="3" t="s">
        <v>70</v>
      </c>
      <c r="E19" s="3" t="s">
        <v>62</v>
      </c>
      <c r="F19" s="3" t="s">
        <v>60</v>
      </c>
      <c r="G19" s="3">
        <v>4</v>
      </c>
    </row>
    <row r="20" ht="17.5" customHeight="1" spans="1:7">
      <c r="A20" s="4"/>
      <c r="B20" s="3"/>
      <c r="C20" s="3"/>
      <c r="D20" s="3"/>
      <c r="E20" s="3" t="s">
        <v>71</v>
      </c>
      <c r="F20" s="3" t="s">
        <v>49</v>
      </c>
      <c r="G20" s="3"/>
    </row>
    <row r="21" ht="17.5" customHeight="1" spans="1:7">
      <c r="A21" s="4"/>
      <c r="B21" s="3"/>
      <c r="C21" s="3">
        <v>2022363709</v>
      </c>
      <c r="D21" s="3" t="s">
        <v>72</v>
      </c>
      <c r="E21" s="3" t="s">
        <v>71</v>
      </c>
      <c r="F21" s="3" t="s">
        <v>49</v>
      </c>
      <c r="G21" s="3">
        <v>5</v>
      </c>
    </row>
    <row r="22" ht="17.5" customHeight="1" spans="1:7">
      <c r="A22" s="4"/>
      <c r="B22" s="3"/>
      <c r="C22" s="3"/>
      <c r="D22" s="3"/>
      <c r="E22" s="3" t="s">
        <v>64</v>
      </c>
      <c r="F22" s="3" t="s">
        <v>73</v>
      </c>
      <c r="G22" s="3"/>
    </row>
    <row r="23" ht="17.5" customHeight="1" spans="1:7">
      <c r="A23" s="4"/>
      <c r="B23" s="3" t="s">
        <v>74</v>
      </c>
      <c r="C23" s="3">
        <v>2022364203</v>
      </c>
      <c r="D23" s="3" t="s">
        <v>75</v>
      </c>
      <c r="E23" s="3" t="s">
        <v>76</v>
      </c>
      <c r="F23" s="3" t="s">
        <v>46</v>
      </c>
      <c r="G23" s="3">
        <v>10</v>
      </c>
    </row>
    <row r="24" ht="17.5" customHeight="1" spans="1:7">
      <c r="A24" s="4"/>
      <c r="B24" s="3"/>
      <c r="C24" s="3"/>
      <c r="D24" s="3"/>
      <c r="E24" s="3" t="s">
        <v>77</v>
      </c>
      <c r="F24" s="3" t="s">
        <v>60</v>
      </c>
      <c r="G24" s="3"/>
    </row>
    <row r="25" ht="17.5" customHeight="1" spans="1:7">
      <c r="A25" s="4"/>
      <c r="B25" s="3"/>
      <c r="C25" s="3"/>
      <c r="D25" s="3"/>
      <c r="E25" s="3" t="s">
        <v>78</v>
      </c>
      <c r="F25" s="3" t="s">
        <v>73</v>
      </c>
      <c r="G25" s="3"/>
    </row>
    <row r="26" ht="17.5" customHeight="1" spans="1:7">
      <c r="A26" s="4"/>
      <c r="B26" s="3"/>
      <c r="C26" s="3"/>
      <c r="D26" s="3"/>
      <c r="E26" s="3" t="s">
        <v>79</v>
      </c>
      <c r="F26" s="3" t="s">
        <v>73</v>
      </c>
      <c r="G26" s="3"/>
    </row>
    <row r="27" ht="17.5" customHeight="1" spans="1:7">
      <c r="A27" s="4"/>
      <c r="B27" s="3"/>
      <c r="C27" s="3">
        <v>2022364240</v>
      </c>
      <c r="D27" s="3" t="s">
        <v>80</v>
      </c>
      <c r="E27" s="3" t="s">
        <v>77</v>
      </c>
      <c r="F27" s="3" t="s">
        <v>60</v>
      </c>
      <c r="G27" s="3">
        <v>4</v>
      </c>
    </row>
    <row r="28" ht="17.5" customHeight="1" spans="1:7">
      <c r="A28" s="4"/>
      <c r="B28" s="3"/>
      <c r="C28" s="3"/>
      <c r="D28" s="3"/>
      <c r="E28" s="3" t="s">
        <v>76</v>
      </c>
      <c r="F28" s="3" t="s">
        <v>46</v>
      </c>
      <c r="G28" s="3"/>
    </row>
    <row r="29" ht="17.5" customHeight="1" spans="1:7">
      <c r="A29" s="4"/>
      <c r="B29" s="3"/>
      <c r="C29" s="3">
        <v>2022364207</v>
      </c>
      <c r="D29" s="3" t="s">
        <v>81</v>
      </c>
      <c r="E29" s="3" t="s">
        <v>78</v>
      </c>
      <c r="F29" s="3" t="s">
        <v>73</v>
      </c>
      <c r="G29" s="3">
        <v>11</v>
      </c>
    </row>
    <row r="30" ht="17.5" customHeight="1" spans="1:7">
      <c r="A30" s="4"/>
      <c r="B30" s="3"/>
      <c r="C30" s="3"/>
      <c r="D30" s="3"/>
      <c r="E30" s="3" t="s">
        <v>79</v>
      </c>
      <c r="F30" s="3" t="s">
        <v>73</v>
      </c>
      <c r="G30" s="3"/>
    </row>
    <row r="31" ht="17.5" customHeight="1" spans="1:7">
      <c r="A31" s="4"/>
      <c r="B31" s="3"/>
      <c r="C31" s="3"/>
      <c r="D31" s="3"/>
      <c r="E31" s="3" t="s">
        <v>82</v>
      </c>
      <c r="F31" s="3" t="s">
        <v>83</v>
      </c>
      <c r="G31" s="3"/>
    </row>
    <row r="32" ht="17.5" customHeight="1" spans="1:7">
      <c r="A32" s="4"/>
      <c r="B32" s="3"/>
      <c r="C32" s="3"/>
      <c r="D32" s="3"/>
      <c r="E32" s="3" t="s">
        <v>51</v>
      </c>
      <c r="F32" s="3" t="s">
        <v>56</v>
      </c>
      <c r="G32" s="3"/>
    </row>
    <row r="33" ht="17.5" customHeight="1" spans="1:7">
      <c r="A33" s="4"/>
      <c r="B33" s="3" t="s">
        <v>30</v>
      </c>
      <c r="C33" s="3">
        <v>2023363109</v>
      </c>
      <c r="D33" s="3" t="s">
        <v>84</v>
      </c>
      <c r="E33" s="3" t="s">
        <v>32</v>
      </c>
      <c r="F33" s="3" t="s">
        <v>65</v>
      </c>
      <c r="G33" s="3">
        <v>5</v>
      </c>
    </row>
    <row r="34" ht="17.5" customHeight="1" spans="1:7">
      <c r="A34" s="4"/>
      <c r="B34" s="3"/>
      <c r="C34" s="3"/>
      <c r="D34" s="3"/>
      <c r="E34" s="3" t="s">
        <v>85</v>
      </c>
      <c r="F34" s="3" t="s">
        <v>46</v>
      </c>
      <c r="G34" s="3"/>
    </row>
    <row r="35" ht="17.5" customHeight="1" spans="1:7">
      <c r="A35" s="4"/>
      <c r="B35" s="3"/>
      <c r="C35" s="3">
        <v>2023363141</v>
      </c>
      <c r="D35" s="3" t="s">
        <v>86</v>
      </c>
      <c r="E35" s="3" t="s">
        <v>64</v>
      </c>
      <c r="F35" s="3" t="s">
        <v>87</v>
      </c>
      <c r="G35" s="3">
        <v>5</v>
      </c>
    </row>
    <row r="36" ht="17.5" customHeight="1" spans="1:7">
      <c r="A36" s="4"/>
      <c r="B36" s="3"/>
      <c r="C36" s="3"/>
      <c r="D36" s="3"/>
      <c r="E36" s="3" t="s">
        <v>88</v>
      </c>
      <c r="F36" s="3" t="s">
        <v>60</v>
      </c>
      <c r="G36" s="3"/>
    </row>
    <row r="37" ht="17.5" customHeight="1" spans="1:7">
      <c r="A37" s="4"/>
      <c r="B37" s="3"/>
      <c r="C37" s="3">
        <v>2023363108</v>
      </c>
      <c r="D37" s="3" t="s">
        <v>89</v>
      </c>
      <c r="E37" s="3" t="s">
        <v>34</v>
      </c>
      <c r="F37" s="3" t="s">
        <v>49</v>
      </c>
      <c r="G37" s="3">
        <v>2</v>
      </c>
    </row>
    <row r="38" ht="17.5" customHeight="1" spans="1:7">
      <c r="A38" s="4"/>
      <c r="B38" s="3"/>
      <c r="C38" s="3">
        <v>2023363116</v>
      </c>
      <c r="D38" s="3" t="s">
        <v>90</v>
      </c>
      <c r="E38" s="3" t="s">
        <v>91</v>
      </c>
      <c r="F38" s="3" t="s">
        <v>56</v>
      </c>
      <c r="G38" s="3">
        <v>2</v>
      </c>
    </row>
    <row r="39" ht="17.5" customHeight="1" spans="1:7">
      <c r="A39" s="4"/>
      <c r="B39" s="3" t="s">
        <v>92</v>
      </c>
      <c r="C39" s="3">
        <v>2023363208</v>
      </c>
      <c r="D39" s="3" t="s">
        <v>93</v>
      </c>
      <c r="E39" s="3" t="s">
        <v>94</v>
      </c>
      <c r="F39" s="3" t="s">
        <v>46</v>
      </c>
      <c r="G39" s="3">
        <v>26</v>
      </c>
    </row>
    <row r="40" ht="17.5" customHeight="1" spans="1:7">
      <c r="A40" s="4"/>
      <c r="B40" s="3"/>
      <c r="C40" s="3"/>
      <c r="D40" s="3"/>
      <c r="E40" s="3" t="s">
        <v>32</v>
      </c>
      <c r="F40" s="3" t="s">
        <v>65</v>
      </c>
      <c r="G40" s="3"/>
    </row>
    <row r="41" ht="17.5" customHeight="1" spans="1:7">
      <c r="A41" s="4"/>
      <c r="B41" s="3"/>
      <c r="C41" s="3"/>
      <c r="D41" s="3"/>
      <c r="E41" s="3" t="s">
        <v>95</v>
      </c>
      <c r="F41" s="3" t="s">
        <v>46</v>
      </c>
      <c r="G41" s="3"/>
    </row>
    <row r="42" ht="17.5" customHeight="1" spans="1:7">
      <c r="A42" s="4"/>
      <c r="B42" s="3"/>
      <c r="C42" s="3"/>
      <c r="D42" s="3"/>
      <c r="E42" s="3" t="s">
        <v>96</v>
      </c>
      <c r="F42" s="3" t="s">
        <v>60</v>
      </c>
      <c r="G42" s="3"/>
    </row>
    <row r="43" ht="17.5" customHeight="1" spans="1:7">
      <c r="A43" s="4"/>
      <c r="B43" s="3"/>
      <c r="C43" s="3"/>
      <c r="D43" s="3"/>
      <c r="E43" s="3" t="s">
        <v>88</v>
      </c>
      <c r="F43" s="3" t="s">
        <v>60</v>
      </c>
      <c r="G43" s="3"/>
    </row>
    <row r="44" ht="17.5" customHeight="1" spans="1:7">
      <c r="A44" s="4"/>
      <c r="B44" s="3"/>
      <c r="C44" s="3"/>
      <c r="D44" s="3"/>
      <c r="E44" s="3" t="s">
        <v>97</v>
      </c>
      <c r="F44" s="3" t="s">
        <v>98</v>
      </c>
      <c r="G44" s="3"/>
    </row>
    <row r="45" ht="17.5" customHeight="1" spans="1:7">
      <c r="A45" s="4"/>
      <c r="B45" s="3"/>
      <c r="C45" s="3"/>
      <c r="D45" s="3"/>
      <c r="E45" s="3" t="s">
        <v>94</v>
      </c>
      <c r="F45" s="3" t="s">
        <v>49</v>
      </c>
      <c r="G45" s="3"/>
    </row>
    <row r="46" ht="17.5" customHeight="1" spans="1:7">
      <c r="A46" s="4"/>
      <c r="B46" s="3"/>
      <c r="C46" s="3"/>
      <c r="D46" s="3"/>
      <c r="E46" s="3" t="s">
        <v>64</v>
      </c>
      <c r="F46" s="3" t="s">
        <v>73</v>
      </c>
      <c r="G46" s="3"/>
    </row>
    <row r="47" ht="17.5" customHeight="1" spans="1:7">
      <c r="A47" s="4"/>
      <c r="B47" s="3"/>
      <c r="C47" s="3"/>
      <c r="D47" s="3"/>
      <c r="E47" s="3" t="s">
        <v>99</v>
      </c>
      <c r="F47" s="3" t="s">
        <v>49</v>
      </c>
      <c r="G47" s="3"/>
    </row>
    <row r="48" ht="17.5" customHeight="1" spans="1:7">
      <c r="A48" s="4"/>
      <c r="B48" s="3"/>
      <c r="C48" s="3"/>
      <c r="D48" s="3"/>
      <c r="E48" s="3" t="s">
        <v>100</v>
      </c>
      <c r="F48" s="3" t="s">
        <v>56</v>
      </c>
      <c r="G48" s="3"/>
    </row>
    <row r="49" ht="17.5" customHeight="1" spans="1:7">
      <c r="A49" s="4"/>
      <c r="B49" s="3"/>
      <c r="C49" s="3"/>
      <c r="D49" s="3"/>
      <c r="E49" s="3" t="s">
        <v>101</v>
      </c>
      <c r="F49" s="3" t="s">
        <v>83</v>
      </c>
      <c r="G49" s="3"/>
    </row>
    <row r="50" ht="17.5" customHeight="1" spans="1:7">
      <c r="A50" s="4"/>
      <c r="B50" s="3"/>
      <c r="C50" s="3">
        <v>2023363204</v>
      </c>
      <c r="D50" s="3" t="s">
        <v>102</v>
      </c>
      <c r="E50" s="3" t="s">
        <v>100</v>
      </c>
      <c r="F50" s="3" t="s">
        <v>56</v>
      </c>
      <c r="G50" s="3">
        <v>5</v>
      </c>
    </row>
    <row r="51" ht="17.5" customHeight="1" spans="1:7">
      <c r="A51" s="4"/>
      <c r="B51" s="3"/>
      <c r="C51" s="3"/>
      <c r="D51" s="3"/>
      <c r="E51" s="3" t="s">
        <v>101</v>
      </c>
      <c r="F51" s="3" t="s">
        <v>83</v>
      </c>
      <c r="G51" s="3"/>
    </row>
    <row r="52" ht="17.5" customHeight="1" spans="1:7">
      <c r="A52" s="4"/>
      <c r="B52" s="3" t="s">
        <v>103</v>
      </c>
      <c r="C52" s="3">
        <v>2023363341</v>
      </c>
      <c r="D52" s="3" t="s">
        <v>104</v>
      </c>
      <c r="E52" s="3" t="s">
        <v>105</v>
      </c>
      <c r="F52" s="3" t="s">
        <v>60</v>
      </c>
      <c r="G52" s="3">
        <v>4</v>
      </c>
    </row>
    <row r="53" ht="17.5" customHeight="1" spans="1:7">
      <c r="A53" s="4"/>
      <c r="B53" s="3"/>
      <c r="C53" s="3"/>
      <c r="D53" s="3"/>
      <c r="E53" s="3" t="s">
        <v>106</v>
      </c>
      <c r="F53" s="3" t="s">
        <v>60</v>
      </c>
      <c r="G53" s="3"/>
    </row>
    <row r="54" ht="17.5" customHeight="1" spans="1:7">
      <c r="A54" s="4"/>
      <c r="B54" s="3"/>
      <c r="C54" s="3">
        <v>2023363311</v>
      </c>
      <c r="D54" s="3" t="s">
        <v>107</v>
      </c>
      <c r="E54" s="3" t="s">
        <v>108</v>
      </c>
      <c r="F54" s="3" t="s">
        <v>56</v>
      </c>
      <c r="G54" s="3">
        <v>2</v>
      </c>
    </row>
    <row r="55" ht="17.5" customHeight="1" spans="1:7">
      <c r="A55" s="4"/>
      <c r="B55" s="3" t="s">
        <v>109</v>
      </c>
      <c r="C55" s="3">
        <v>2023363418</v>
      </c>
      <c r="D55" s="3" t="s">
        <v>110</v>
      </c>
      <c r="E55" s="3" t="s">
        <v>105</v>
      </c>
      <c r="F55" s="3" t="s">
        <v>60</v>
      </c>
      <c r="G55" s="3">
        <v>4</v>
      </c>
    </row>
    <row r="56" ht="17.5" customHeight="1" spans="1:7">
      <c r="A56" s="4"/>
      <c r="B56" s="3"/>
      <c r="C56" s="3"/>
      <c r="D56" s="3"/>
      <c r="E56" s="3" t="s">
        <v>106</v>
      </c>
      <c r="F56" s="3" t="s">
        <v>60</v>
      </c>
      <c r="G56" s="3"/>
    </row>
    <row r="57" ht="17.5" customHeight="1" spans="1:7">
      <c r="A57" s="4"/>
      <c r="B57" s="3"/>
      <c r="C57" s="3">
        <v>2023363405</v>
      </c>
      <c r="D57" s="3" t="s">
        <v>111</v>
      </c>
      <c r="E57" s="3" t="s">
        <v>105</v>
      </c>
      <c r="F57" s="3" t="s">
        <v>60</v>
      </c>
      <c r="G57" s="3">
        <v>9</v>
      </c>
    </row>
    <row r="58" ht="17.5" customHeight="1" spans="1:7">
      <c r="A58" s="4"/>
      <c r="B58" s="3"/>
      <c r="C58" s="3"/>
      <c r="D58" s="3"/>
      <c r="E58" s="3" t="s">
        <v>106</v>
      </c>
      <c r="F58" s="3" t="s">
        <v>60</v>
      </c>
      <c r="G58" s="3"/>
    </row>
    <row r="59" ht="17.5" customHeight="1" spans="1:7">
      <c r="A59" s="4"/>
      <c r="B59" s="3"/>
      <c r="C59" s="3"/>
      <c r="D59" s="3"/>
      <c r="E59" s="3" t="s">
        <v>64</v>
      </c>
      <c r="F59" s="3" t="s">
        <v>112</v>
      </c>
      <c r="G59" s="3"/>
    </row>
    <row r="60" ht="17.5" customHeight="1" spans="1:7">
      <c r="A60" s="4"/>
      <c r="B60" s="3"/>
      <c r="C60" s="3"/>
      <c r="D60" s="3"/>
      <c r="E60" s="3" t="s">
        <v>32</v>
      </c>
      <c r="F60" s="3" t="s">
        <v>98</v>
      </c>
      <c r="G60" s="3"/>
    </row>
    <row r="61" ht="17.5" customHeight="1" spans="1:7">
      <c r="A61" s="4"/>
      <c r="B61" s="3"/>
      <c r="C61" s="3">
        <v>2023363438</v>
      </c>
      <c r="D61" s="3" t="s">
        <v>113</v>
      </c>
      <c r="E61" s="3" t="s">
        <v>64</v>
      </c>
      <c r="F61" s="3" t="s">
        <v>112</v>
      </c>
      <c r="G61" s="3">
        <v>5</v>
      </c>
    </row>
    <row r="62" ht="17.5" customHeight="1" spans="1:7">
      <c r="A62" s="4"/>
      <c r="B62" s="3"/>
      <c r="C62" s="3"/>
      <c r="D62" s="3"/>
      <c r="E62" s="3" t="s">
        <v>32</v>
      </c>
      <c r="F62" s="3" t="s">
        <v>98</v>
      </c>
      <c r="G62" s="3"/>
    </row>
    <row r="63" ht="17.5" customHeight="1" spans="1:7">
      <c r="A63" s="4"/>
      <c r="B63" s="3" t="s">
        <v>114</v>
      </c>
      <c r="C63" s="3">
        <v>2023363505</v>
      </c>
      <c r="D63" s="3" t="s">
        <v>115</v>
      </c>
      <c r="E63" s="3" t="s">
        <v>108</v>
      </c>
      <c r="F63" s="3" t="s">
        <v>56</v>
      </c>
      <c r="G63" s="3">
        <v>2</v>
      </c>
    </row>
    <row r="64" ht="17.5" customHeight="1" spans="1:7">
      <c r="A64" s="4"/>
      <c r="B64" s="3" t="s">
        <v>116</v>
      </c>
      <c r="C64" s="3">
        <v>2023363827</v>
      </c>
      <c r="D64" s="3" t="s">
        <v>117</v>
      </c>
      <c r="E64" s="3" t="s">
        <v>118</v>
      </c>
      <c r="F64" s="3" t="s">
        <v>56</v>
      </c>
      <c r="G64" s="3">
        <v>5</v>
      </c>
    </row>
    <row r="65" ht="17.5" customHeight="1" spans="1:7">
      <c r="A65" s="4"/>
      <c r="B65" s="3"/>
      <c r="C65" s="3"/>
      <c r="D65" s="3"/>
      <c r="E65" s="3" t="s">
        <v>64</v>
      </c>
      <c r="F65" s="3" t="s">
        <v>83</v>
      </c>
      <c r="G65" s="3"/>
    </row>
    <row r="66" ht="17.5" customHeight="1" spans="1:7">
      <c r="A66" s="4"/>
      <c r="B66" s="3"/>
      <c r="C66" s="3">
        <v>2023363828</v>
      </c>
      <c r="D66" s="3" t="s">
        <v>119</v>
      </c>
      <c r="E66" s="3" t="s">
        <v>64</v>
      </c>
      <c r="F66" s="3" t="s">
        <v>83</v>
      </c>
      <c r="G66" s="3">
        <v>3</v>
      </c>
    </row>
    <row r="67" ht="17.5" customHeight="1" spans="1:7">
      <c r="A67" s="4"/>
      <c r="B67" s="3"/>
      <c r="C67" s="3">
        <v>2023363802</v>
      </c>
      <c r="D67" s="3" t="s">
        <v>120</v>
      </c>
      <c r="E67" s="3" t="s">
        <v>106</v>
      </c>
      <c r="F67" s="3" t="s">
        <v>56</v>
      </c>
      <c r="G67" s="3">
        <v>2</v>
      </c>
    </row>
    <row r="68" ht="17.5" customHeight="1" spans="1:7">
      <c r="A68" s="4"/>
      <c r="B68" s="3"/>
      <c r="C68" s="3">
        <v>2023363803</v>
      </c>
      <c r="D68" s="3" t="s">
        <v>121</v>
      </c>
      <c r="E68" s="3" t="s">
        <v>106</v>
      </c>
      <c r="F68" s="3" t="s">
        <v>56</v>
      </c>
      <c r="G68" s="3">
        <v>2</v>
      </c>
    </row>
    <row r="69" ht="17.5" customHeight="1" spans="1:7">
      <c r="A69" s="4"/>
      <c r="B69" s="3" t="s">
        <v>122</v>
      </c>
      <c r="C69" s="3">
        <v>2023364115</v>
      </c>
      <c r="D69" s="3" t="s">
        <v>123</v>
      </c>
      <c r="E69" s="3" t="s">
        <v>64</v>
      </c>
      <c r="F69" s="3" t="s">
        <v>46</v>
      </c>
      <c r="G69" s="3">
        <v>12</v>
      </c>
    </row>
    <row r="70" ht="17.5" customHeight="1" spans="1:7">
      <c r="A70" s="4"/>
      <c r="B70" s="3"/>
      <c r="C70" s="3"/>
      <c r="D70" s="3"/>
      <c r="E70" s="3" t="s">
        <v>118</v>
      </c>
      <c r="F70" s="3" t="s">
        <v>46</v>
      </c>
      <c r="G70" s="3"/>
    </row>
    <row r="71" ht="17.5" customHeight="1" spans="1:7">
      <c r="A71" s="4"/>
      <c r="B71" s="3"/>
      <c r="C71" s="3"/>
      <c r="D71" s="3"/>
      <c r="E71" s="3" t="s">
        <v>124</v>
      </c>
      <c r="F71" s="3" t="s">
        <v>87</v>
      </c>
      <c r="G71" s="3"/>
    </row>
    <row r="72" ht="17.5" customHeight="1" spans="1:7">
      <c r="A72" s="4"/>
      <c r="B72" s="3"/>
      <c r="C72" s="3"/>
      <c r="D72" s="3"/>
      <c r="E72" s="3" t="s">
        <v>125</v>
      </c>
      <c r="F72" s="3" t="s">
        <v>60</v>
      </c>
      <c r="G72" s="3"/>
    </row>
    <row r="73" ht="17.5" customHeight="1" spans="1:7">
      <c r="A73" s="4"/>
      <c r="B73" s="3"/>
      <c r="C73" s="3"/>
      <c r="D73" s="3"/>
      <c r="E73" s="3" t="s">
        <v>48</v>
      </c>
      <c r="F73" s="3" t="s">
        <v>98</v>
      </c>
      <c r="G73" s="3"/>
    </row>
    <row r="74" ht="17.5" customHeight="1" spans="1:7">
      <c r="A74" s="4"/>
      <c r="B74" s="3"/>
      <c r="C74" s="3">
        <v>2023364101</v>
      </c>
      <c r="D74" s="3" t="s">
        <v>126</v>
      </c>
      <c r="E74" s="3" t="s">
        <v>127</v>
      </c>
      <c r="F74" s="3" t="s">
        <v>56</v>
      </c>
      <c r="G74" s="3">
        <v>2</v>
      </c>
    </row>
    <row r="75" ht="17.5" customHeight="1" spans="1:7">
      <c r="A75" s="4"/>
      <c r="B75" s="3" t="s">
        <v>128</v>
      </c>
      <c r="C75" s="3">
        <v>2023364303</v>
      </c>
      <c r="D75" s="3" t="s">
        <v>129</v>
      </c>
      <c r="E75" s="3" t="s">
        <v>127</v>
      </c>
      <c r="F75" s="3" t="s">
        <v>56</v>
      </c>
      <c r="G75" s="3">
        <v>5</v>
      </c>
    </row>
    <row r="76" ht="17.5" customHeight="1" spans="1:7">
      <c r="A76" s="4"/>
      <c r="B76" s="3"/>
      <c r="C76" s="3"/>
      <c r="D76" s="3"/>
      <c r="E76" s="3" t="s">
        <v>130</v>
      </c>
      <c r="F76" s="3" t="s">
        <v>83</v>
      </c>
      <c r="G76" s="3"/>
    </row>
    <row r="77" ht="17.5" customHeight="1" spans="1:7">
      <c r="A77" s="4"/>
      <c r="B77" s="3"/>
      <c r="C77" s="3">
        <v>2023364304</v>
      </c>
      <c r="D77" s="3" t="s">
        <v>131</v>
      </c>
      <c r="E77" s="3" t="s">
        <v>130</v>
      </c>
      <c r="F77" s="3" t="s">
        <v>83</v>
      </c>
      <c r="G77" s="3">
        <v>3</v>
      </c>
    </row>
    <row r="78" ht="17.5" customHeight="1" spans="1:7">
      <c r="A78" s="4"/>
      <c r="B78" s="3" t="s">
        <v>132</v>
      </c>
      <c r="C78" s="3">
        <v>2023364442</v>
      </c>
      <c r="D78" s="3" t="s">
        <v>133</v>
      </c>
      <c r="E78" s="3" t="s">
        <v>71</v>
      </c>
      <c r="F78" s="3" t="s">
        <v>46</v>
      </c>
      <c r="G78" s="3">
        <v>9</v>
      </c>
    </row>
    <row r="79" ht="17.5" customHeight="1" spans="1:7">
      <c r="A79" s="4"/>
      <c r="B79" s="3"/>
      <c r="C79" s="3"/>
      <c r="D79" s="3"/>
      <c r="E79" s="3" t="s">
        <v>134</v>
      </c>
      <c r="F79" s="3" t="s">
        <v>60</v>
      </c>
      <c r="G79" s="3"/>
    </row>
    <row r="80" ht="17.5" customHeight="1" spans="1:7">
      <c r="A80" s="4"/>
      <c r="B80" s="3"/>
      <c r="C80" s="3"/>
      <c r="D80" s="3"/>
      <c r="E80" s="3" t="s">
        <v>64</v>
      </c>
      <c r="F80" s="3" t="s">
        <v>87</v>
      </c>
      <c r="G80" s="3"/>
    </row>
    <row r="81" ht="17.5" customHeight="1" spans="1:7">
      <c r="A81" s="4"/>
      <c r="B81" s="3"/>
      <c r="C81" s="3"/>
      <c r="D81" s="3"/>
      <c r="E81" s="3" t="s">
        <v>135</v>
      </c>
      <c r="F81" s="3" t="s">
        <v>60</v>
      </c>
      <c r="G81" s="3"/>
    </row>
    <row r="82" ht="17.5" customHeight="1" spans="1:7">
      <c r="A82" s="4"/>
      <c r="B82" s="3"/>
      <c r="C82" s="3">
        <v>2023364415</v>
      </c>
      <c r="D82" s="3" t="s">
        <v>136</v>
      </c>
      <c r="E82" s="3" t="s">
        <v>134</v>
      </c>
      <c r="F82" s="3" t="s">
        <v>60</v>
      </c>
      <c r="G82" s="3">
        <v>5</v>
      </c>
    </row>
    <row r="83" ht="17.5" customHeight="1" spans="1:7">
      <c r="A83" s="4"/>
      <c r="B83" s="3"/>
      <c r="C83" s="3"/>
      <c r="D83" s="3"/>
      <c r="E83" s="3" t="s">
        <v>64</v>
      </c>
      <c r="F83" s="3" t="s">
        <v>87</v>
      </c>
      <c r="G83" s="3"/>
    </row>
    <row r="84" ht="17.5" customHeight="1" spans="1:7">
      <c r="A84" s="4"/>
      <c r="B84" s="3"/>
      <c r="C84" s="3">
        <v>2023364438</v>
      </c>
      <c r="D84" s="3" t="s">
        <v>137</v>
      </c>
      <c r="E84" s="3" t="s">
        <v>134</v>
      </c>
      <c r="F84" s="3" t="s">
        <v>60</v>
      </c>
      <c r="G84" s="3"/>
    </row>
    <row r="85" ht="17.5" customHeight="1" spans="1:7">
      <c r="A85" s="4"/>
      <c r="B85" s="3"/>
      <c r="C85" s="3"/>
      <c r="D85" s="3"/>
      <c r="E85" s="3" t="s">
        <v>64</v>
      </c>
      <c r="F85" s="3" t="s">
        <v>87</v>
      </c>
      <c r="G85" s="3">
        <v>7</v>
      </c>
    </row>
    <row r="86" ht="17.5" customHeight="1" spans="1:7">
      <c r="A86" s="4"/>
      <c r="B86" s="3"/>
      <c r="C86" s="3"/>
      <c r="D86" s="3"/>
      <c r="E86" s="3" t="s">
        <v>135</v>
      </c>
      <c r="F86" s="3" t="s">
        <v>60</v>
      </c>
      <c r="G86" s="3"/>
    </row>
    <row r="87" ht="17.5" customHeight="1" spans="1:7">
      <c r="A87" s="4"/>
      <c r="B87" s="3"/>
      <c r="C87" s="3"/>
      <c r="D87" s="3"/>
      <c r="E87" s="3" t="s">
        <v>138</v>
      </c>
      <c r="F87" s="3" t="s">
        <v>56</v>
      </c>
      <c r="G87" s="3"/>
    </row>
    <row r="88" ht="17.5" customHeight="1" spans="1:7">
      <c r="A88" s="4"/>
      <c r="B88" s="3"/>
      <c r="C88" s="3">
        <v>2023364418</v>
      </c>
      <c r="D88" s="3" t="s">
        <v>139</v>
      </c>
      <c r="E88" s="3" t="s">
        <v>134</v>
      </c>
      <c r="F88" s="3" t="s">
        <v>60</v>
      </c>
      <c r="G88" s="3">
        <v>5</v>
      </c>
    </row>
    <row r="89" ht="17.5" customHeight="1" spans="1:7">
      <c r="A89" s="4"/>
      <c r="B89" s="3"/>
      <c r="C89" s="3"/>
      <c r="D89" s="3"/>
      <c r="E89" s="3" t="s">
        <v>64</v>
      </c>
      <c r="F89" s="3" t="s">
        <v>87</v>
      </c>
      <c r="G89" s="3"/>
    </row>
    <row r="90" ht="17.5" customHeight="1" spans="1:7">
      <c r="A90" s="4"/>
      <c r="B90" s="3"/>
      <c r="C90" s="3">
        <v>2023364431</v>
      </c>
      <c r="D90" s="3" t="s">
        <v>140</v>
      </c>
      <c r="E90" s="3" t="s">
        <v>138</v>
      </c>
      <c r="F90" s="3" t="s">
        <v>56</v>
      </c>
      <c r="G90" s="3">
        <v>2</v>
      </c>
    </row>
    <row r="91" ht="17.5" customHeight="1" spans="1:7">
      <c r="A91" s="3" t="s">
        <v>3</v>
      </c>
      <c r="B91" s="3" t="s">
        <v>141</v>
      </c>
      <c r="C91" s="3">
        <v>2022273217</v>
      </c>
      <c r="D91" s="3" t="s">
        <v>142</v>
      </c>
      <c r="E91" s="3" t="s">
        <v>143</v>
      </c>
      <c r="F91" s="3" t="s">
        <v>60</v>
      </c>
      <c r="G91" s="3">
        <v>2</v>
      </c>
    </row>
    <row r="92" ht="17.5" customHeight="1" spans="1:7">
      <c r="A92" s="3"/>
      <c r="B92" s="3"/>
      <c r="C92" s="3">
        <v>2022273230</v>
      </c>
      <c r="D92" s="3" t="s">
        <v>144</v>
      </c>
      <c r="E92" s="3" t="s">
        <v>143</v>
      </c>
      <c r="F92" s="3" t="s">
        <v>60</v>
      </c>
      <c r="G92" s="3">
        <v>2</v>
      </c>
    </row>
    <row r="93" ht="17.5" customHeight="1" spans="1:7">
      <c r="A93" s="3"/>
      <c r="B93" s="3"/>
      <c r="C93" s="3">
        <v>2022273237</v>
      </c>
      <c r="D93" s="3" t="s">
        <v>145</v>
      </c>
      <c r="E93" s="3" t="s">
        <v>143</v>
      </c>
      <c r="F93" s="3" t="s">
        <v>60</v>
      </c>
      <c r="G93" s="3">
        <v>4</v>
      </c>
    </row>
    <row r="94" ht="17.5" customHeight="1" spans="1:7">
      <c r="A94" s="3"/>
      <c r="B94" s="3"/>
      <c r="C94" s="3"/>
      <c r="D94" s="3"/>
      <c r="E94" s="3" t="s">
        <v>146</v>
      </c>
      <c r="F94" s="3" t="s">
        <v>46</v>
      </c>
      <c r="G94" s="3"/>
    </row>
    <row r="95" ht="17.5" customHeight="1" spans="1:7">
      <c r="A95" s="3"/>
      <c r="B95" s="3" t="s">
        <v>147</v>
      </c>
      <c r="C95" s="3">
        <v>2022283141</v>
      </c>
      <c r="D95" s="3" t="s">
        <v>148</v>
      </c>
      <c r="E95" s="3" t="s">
        <v>59</v>
      </c>
      <c r="F95" s="3" t="s">
        <v>60</v>
      </c>
      <c r="G95" s="3">
        <v>9</v>
      </c>
    </row>
    <row r="96" ht="17.5" customHeight="1" spans="1:7">
      <c r="A96" s="3"/>
      <c r="B96" s="3"/>
      <c r="C96" s="3"/>
      <c r="D96" s="3"/>
      <c r="E96" s="3" t="s">
        <v>149</v>
      </c>
      <c r="F96" s="3" t="s">
        <v>87</v>
      </c>
      <c r="G96" s="3"/>
    </row>
    <row r="97" ht="17.5" customHeight="1" spans="1:7">
      <c r="A97" s="3"/>
      <c r="B97" s="3"/>
      <c r="C97" s="3"/>
      <c r="D97" s="3"/>
      <c r="E97" s="3" t="s">
        <v>150</v>
      </c>
      <c r="F97" s="3" t="s">
        <v>60</v>
      </c>
      <c r="G97" s="3"/>
    </row>
    <row r="98" ht="17.5" customHeight="1" spans="1:7">
      <c r="A98" s="3"/>
      <c r="B98" s="3"/>
      <c r="C98" s="3"/>
      <c r="D98" s="3"/>
      <c r="E98" s="3" t="s">
        <v>151</v>
      </c>
      <c r="F98" s="3" t="s">
        <v>60</v>
      </c>
      <c r="G98" s="3"/>
    </row>
    <row r="99" ht="17.5" customHeight="1" spans="1:7">
      <c r="A99" s="3"/>
      <c r="B99" s="3"/>
      <c r="C99" s="3">
        <v>2021293236</v>
      </c>
      <c r="D99" s="3" t="s">
        <v>152</v>
      </c>
      <c r="E99" s="3" t="s">
        <v>59</v>
      </c>
      <c r="F99" s="3" t="s">
        <v>60</v>
      </c>
      <c r="G99" s="3">
        <v>9</v>
      </c>
    </row>
    <row r="100" ht="17.5" customHeight="1" spans="1:7">
      <c r="A100" s="3"/>
      <c r="B100" s="3"/>
      <c r="C100" s="3"/>
      <c r="D100" s="3"/>
      <c r="E100" s="3" t="s">
        <v>149</v>
      </c>
      <c r="F100" s="3" t="s">
        <v>87</v>
      </c>
      <c r="G100" s="3"/>
    </row>
    <row r="101" ht="17.5" customHeight="1" spans="1:7">
      <c r="A101" s="3"/>
      <c r="B101" s="3"/>
      <c r="C101" s="3"/>
      <c r="D101" s="3"/>
      <c r="E101" s="3" t="s">
        <v>150</v>
      </c>
      <c r="F101" s="3" t="s">
        <v>60</v>
      </c>
      <c r="G101" s="3"/>
    </row>
    <row r="102" ht="17.5" customHeight="1" spans="1:7">
      <c r="A102" s="3"/>
      <c r="B102" s="3"/>
      <c r="C102" s="3"/>
      <c r="D102" s="3"/>
      <c r="E102" s="3" t="s">
        <v>151</v>
      </c>
      <c r="F102" s="3" t="s">
        <v>60</v>
      </c>
      <c r="G102" s="3"/>
    </row>
    <row r="103" ht="17.5" customHeight="1" spans="1:7">
      <c r="A103" s="3"/>
      <c r="B103" s="3" t="s">
        <v>153</v>
      </c>
      <c r="C103" s="3">
        <v>2022283201</v>
      </c>
      <c r="D103" s="3" t="s">
        <v>154</v>
      </c>
      <c r="E103" s="3" t="s">
        <v>62</v>
      </c>
      <c r="F103" s="3" t="s">
        <v>56</v>
      </c>
      <c r="G103" s="3">
        <v>6</v>
      </c>
    </row>
    <row r="104" ht="17.5" customHeight="1" spans="1:7">
      <c r="A104" s="3"/>
      <c r="B104" s="3"/>
      <c r="C104" s="3"/>
      <c r="D104" s="3"/>
      <c r="E104" s="3" t="s">
        <v>155</v>
      </c>
      <c r="F104" s="3" t="s">
        <v>49</v>
      </c>
      <c r="G104" s="3"/>
    </row>
    <row r="105" ht="17.5" customHeight="1" spans="1:7">
      <c r="A105" s="3"/>
      <c r="B105" s="3"/>
      <c r="C105" s="3"/>
      <c r="D105" s="3"/>
      <c r="E105" s="3" t="s">
        <v>146</v>
      </c>
      <c r="F105" s="3" t="s">
        <v>49</v>
      </c>
      <c r="G105" s="3"/>
    </row>
    <row r="106" ht="17.5" customHeight="1" spans="1:7">
      <c r="A106" s="3"/>
      <c r="B106" s="3"/>
      <c r="C106" s="3">
        <v>2022283215</v>
      </c>
      <c r="D106" s="3" t="s">
        <v>156</v>
      </c>
      <c r="E106" s="3" t="s">
        <v>155</v>
      </c>
      <c r="F106" s="3" t="s">
        <v>49</v>
      </c>
      <c r="G106" s="3">
        <v>4</v>
      </c>
    </row>
    <row r="107" ht="17.5" customHeight="1" spans="1:7">
      <c r="A107" s="3"/>
      <c r="B107" s="3"/>
      <c r="C107" s="3"/>
      <c r="D107" s="3"/>
      <c r="E107" s="3" t="s">
        <v>146</v>
      </c>
      <c r="F107" s="3" t="s">
        <v>49</v>
      </c>
      <c r="G107" s="3"/>
    </row>
    <row r="108" ht="17.5" customHeight="1" spans="1:7">
      <c r="A108" s="3"/>
      <c r="B108" s="3"/>
      <c r="C108" s="3">
        <v>2022283215</v>
      </c>
      <c r="D108" s="3" t="s">
        <v>157</v>
      </c>
      <c r="E108" s="3" t="s">
        <v>155</v>
      </c>
      <c r="F108" s="3" t="s">
        <v>49</v>
      </c>
      <c r="G108" s="3">
        <v>4</v>
      </c>
    </row>
    <row r="109" ht="17.5" customHeight="1" spans="1:7">
      <c r="A109" s="3"/>
      <c r="B109" s="3"/>
      <c r="C109" s="3"/>
      <c r="D109" s="3"/>
      <c r="E109" s="3" t="s">
        <v>146</v>
      </c>
      <c r="F109" s="3" t="s">
        <v>49</v>
      </c>
      <c r="G109" s="3"/>
    </row>
    <row r="110" ht="17.5" customHeight="1" spans="1:7">
      <c r="A110" s="3"/>
      <c r="B110" s="3"/>
      <c r="C110" s="3">
        <v>2022283238</v>
      </c>
      <c r="D110" s="3" t="s">
        <v>158</v>
      </c>
      <c r="E110" s="3" t="s">
        <v>146</v>
      </c>
      <c r="F110" s="3" t="s">
        <v>49</v>
      </c>
      <c r="G110" s="3">
        <v>2</v>
      </c>
    </row>
    <row r="111" ht="17.5" customHeight="1" spans="1:7">
      <c r="A111" s="3"/>
      <c r="B111" s="3"/>
      <c r="C111" s="3">
        <v>2022283231</v>
      </c>
      <c r="D111" s="3" t="s">
        <v>159</v>
      </c>
      <c r="E111" s="3" t="s">
        <v>160</v>
      </c>
      <c r="F111" s="3" t="s">
        <v>112</v>
      </c>
      <c r="G111" s="3">
        <v>2</v>
      </c>
    </row>
    <row r="112" ht="17.5" customHeight="1" spans="1:7">
      <c r="A112" s="3"/>
      <c r="B112" s="3"/>
      <c r="C112" s="3">
        <v>2022283217</v>
      </c>
      <c r="D112" s="3" t="s">
        <v>161</v>
      </c>
      <c r="E112" s="3" t="s">
        <v>160</v>
      </c>
      <c r="F112" s="3" t="s">
        <v>112</v>
      </c>
      <c r="G112" s="3">
        <v>4</v>
      </c>
    </row>
    <row r="113" ht="17.5" customHeight="1" spans="1:7">
      <c r="A113" s="3"/>
      <c r="B113" s="3"/>
      <c r="C113" s="3"/>
      <c r="D113" s="3"/>
      <c r="E113" s="3" t="s">
        <v>151</v>
      </c>
      <c r="F113" s="3" t="s">
        <v>60</v>
      </c>
      <c r="G113" s="3"/>
    </row>
    <row r="114" ht="17.5" customHeight="1" spans="1:7">
      <c r="A114" s="3"/>
      <c r="B114" s="3"/>
      <c r="C114" s="3">
        <v>2022283232</v>
      </c>
      <c r="D114" s="3" t="s">
        <v>162</v>
      </c>
      <c r="E114" s="3" t="s">
        <v>149</v>
      </c>
      <c r="F114" s="3" t="s">
        <v>87</v>
      </c>
      <c r="G114" s="3">
        <v>11</v>
      </c>
    </row>
    <row r="115" ht="17.5" customHeight="1" spans="1:7">
      <c r="A115" s="3"/>
      <c r="B115" s="3"/>
      <c r="C115" s="3"/>
      <c r="D115" s="3"/>
      <c r="E115" s="3" t="s">
        <v>150</v>
      </c>
      <c r="F115" s="3" t="s">
        <v>60</v>
      </c>
      <c r="G115" s="3"/>
    </row>
    <row r="116" ht="17.5" customHeight="1" spans="1:7">
      <c r="A116" s="3"/>
      <c r="B116" s="3"/>
      <c r="C116" s="3"/>
      <c r="D116" s="3"/>
      <c r="E116" s="3" t="s">
        <v>151</v>
      </c>
      <c r="F116" s="3" t="s">
        <v>60</v>
      </c>
      <c r="G116" s="3"/>
    </row>
    <row r="117" ht="17.5" customHeight="1" spans="1:7">
      <c r="A117" s="3"/>
      <c r="B117" s="3"/>
      <c r="C117" s="3"/>
      <c r="D117" s="3"/>
      <c r="E117" s="3" t="s">
        <v>163</v>
      </c>
      <c r="F117" s="3" t="s">
        <v>46</v>
      </c>
      <c r="G117" s="3"/>
    </row>
    <row r="118" ht="17.5" customHeight="1" spans="1:7">
      <c r="A118" s="3"/>
      <c r="B118" s="3"/>
      <c r="C118" s="3"/>
      <c r="D118" s="3"/>
      <c r="E118" s="3" t="s">
        <v>160</v>
      </c>
      <c r="F118" s="3" t="s">
        <v>46</v>
      </c>
      <c r="G118" s="3"/>
    </row>
    <row r="119" ht="17.5" customHeight="1" spans="1:7">
      <c r="A119" s="3"/>
      <c r="B119" s="3"/>
      <c r="C119" s="3">
        <v>2022283216</v>
      </c>
      <c r="D119" s="3" t="s">
        <v>164</v>
      </c>
      <c r="E119" s="3" t="s">
        <v>150</v>
      </c>
      <c r="F119" s="3" t="s">
        <v>60</v>
      </c>
      <c r="G119" s="3">
        <v>4</v>
      </c>
    </row>
    <row r="120" ht="17.5" customHeight="1" spans="1:7">
      <c r="A120" s="3"/>
      <c r="B120" s="3"/>
      <c r="C120" s="3"/>
      <c r="D120" s="3"/>
      <c r="E120" s="3" t="s">
        <v>151</v>
      </c>
      <c r="F120" s="3" t="s">
        <v>60</v>
      </c>
      <c r="G120" s="3"/>
    </row>
    <row r="121" ht="17.5" customHeight="1" spans="1:7">
      <c r="A121" s="3"/>
      <c r="B121" s="3"/>
      <c r="C121" s="3">
        <v>2022283233</v>
      </c>
      <c r="D121" s="3" t="s">
        <v>165</v>
      </c>
      <c r="E121" s="3" t="s">
        <v>163</v>
      </c>
      <c r="F121" s="3" t="s">
        <v>46</v>
      </c>
      <c r="G121" s="3">
        <v>4</v>
      </c>
    </row>
    <row r="122" ht="17.5" customHeight="1" spans="1:7">
      <c r="A122" s="3"/>
      <c r="B122" s="3"/>
      <c r="C122" s="3"/>
      <c r="D122" s="3"/>
      <c r="E122" s="3" t="s">
        <v>160</v>
      </c>
      <c r="F122" s="3" t="s">
        <v>46</v>
      </c>
      <c r="G122" s="3"/>
    </row>
    <row r="123" ht="17.5" customHeight="1" spans="1:7">
      <c r="A123" s="3"/>
      <c r="B123" s="3" t="s">
        <v>166</v>
      </c>
      <c r="C123" s="3">
        <v>2023283602</v>
      </c>
      <c r="D123" s="3" t="s">
        <v>167</v>
      </c>
      <c r="E123" s="3" t="s">
        <v>168</v>
      </c>
      <c r="F123" s="3" t="s">
        <v>98</v>
      </c>
      <c r="G123" s="3">
        <v>14</v>
      </c>
    </row>
    <row r="124" ht="17.5" customHeight="1" spans="1:7">
      <c r="A124" s="3"/>
      <c r="B124" s="3"/>
      <c r="C124" s="3"/>
      <c r="D124" s="3"/>
      <c r="E124" s="3" t="s">
        <v>96</v>
      </c>
      <c r="F124" s="3" t="s">
        <v>46</v>
      </c>
      <c r="G124" s="3"/>
    </row>
    <row r="125" ht="17.5" customHeight="1" spans="1:7">
      <c r="A125" s="3"/>
      <c r="B125" s="3"/>
      <c r="C125" s="3"/>
      <c r="D125" s="3"/>
      <c r="E125" s="3" t="s">
        <v>88</v>
      </c>
      <c r="F125" s="3" t="s">
        <v>46</v>
      </c>
      <c r="G125" s="3"/>
    </row>
    <row r="126" ht="17.5" customHeight="1" spans="1:7">
      <c r="A126" s="3"/>
      <c r="B126" s="3"/>
      <c r="C126" s="3"/>
      <c r="D126" s="3"/>
      <c r="E126" s="3" t="s">
        <v>169</v>
      </c>
      <c r="F126" s="3" t="s">
        <v>60</v>
      </c>
      <c r="G126" s="3"/>
    </row>
    <row r="127" ht="17.5" customHeight="1" spans="1:7">
      <c r="A127" s="3"/>
      <c r="B127" s="3"/>
      <c r="C127" s="3"/>
      <c r="D127" s="3"/>
      <c r="E127" s="3" t="s">
        <v>170</v>
      </c>
      <c r="F127" s="3" t="s">
        <v>87</v>
      </c>
      <c r="G127" s="3"/>
    </row>
    <row r="128" ht="17.5" customHeight="1" spans="1:7">
      <c r="A128" s="3"/>
      <c r="B128" s="3"/>
      <c r="C128" s="3"/>
      <c r="D128" s="3"/>
      <c r="E128" s="3" t="s">
        <v>171</v>
      </c>
      <c r="F128" s="3" t="s">
        <v>60</v>
      </c>
      <c r="G128" s="3"/>
    </row>
    <row r="129" ht="17.5" customHeight="1" spans="1:7">
      <c r="A129" s="3"/>
      <c r="B129" s="3" t="s">
        <v>172</v>
      </c>
      <c r="C129" s="3">
        <v>2023283320</v>
      </c>
      <c r="D129" s="3" t="s">
        <v>173</v>
      </c>
      <c r="E129" s="3" t="s">
        <v>174</v>
      </c>
      <c r="F129" s="3" t="s">
        <v>46</v>
      </c>
      <c r="G129" s="3">
        <v>4</v>
      </c>
    </row>
    <row r="130" ht="17.5" customHeight="1" spans="1:7">
      <c r="A130" s="3"/>
      <c r="B130" s="3"/>
      <c r="C130" s="3"/>
      <c r="D130" s="3"/>
      <c r="E130" s="3" t="s">
        <v>171</v>
      </c>
      <c r="F130" s="3" t="s">
        <v>46</v>
      </c>
      <c r="G130" s="3"/>
    </row>
    <row r="131" ht="17.5" customHeight="1" spans="1:7">
      <c r="A131" s="3"/>
      <c r="B131" s="3"/>
      <c r="C131" s="3">
        <v>2023283322</v>
      </c>
      <c r="D131" s="3" t="s">
        <v>175</v>
      </c>
      <c r="E131" s="3" t="s">
        <v>171</v>
      </c>
      <c r="F131" s="3" t="s">
        <v>46</v>
      </c>
      <c r="G131" s="3">
        <v>4</v>
      </c>
    </row>
    <row r="132" ht="17.5" customHeight="1" spans="1:7">
      <c r="A132" s="3"/>
      <c r="B132" s="3"/>
      <c r="C132" s="3"/>
      <c r="D132" s="3"/>
      <c r="E132" s="3" t="s">
        <v>176</v>
      </c>
      <c r="F132" s="3" t="s">
        <v>60</v>
      </c>
      <c r="G132" s="3"/>
    </row>
    <row r="133" ht="17.5" customHeight="1" spans="1:7">
      <c r="A133" s="3"/>
      <c r="B133" s="3"/>
      <c r="C133" s="3">
        <v>2023283331</v>
      </c>
      <c r="D133" s="3" t="s">
        <v>177</v>
      </c>
      <c r="E133" s="3" t="s">
        <v>171</v>
      </c>
      <c r="F133" s="3" t="s">
        <v>46</v>
      </c>
      <c r="G133" s="3">
        <v>2</v>
      </c>
    </row>
    <row r="134" ht="17.5" customHeight="1" spans="1:7">
      <c r="A134" s="3"/>
      <c r="B134" s="3"/>
      <c r="C134" s="3">
        <v>2023283335</v>
      </c>
      <c r="D134" s="3" t="s">
        <v>178</v>
      </c>
      <c r="E134" s="3" t="s">
        <v>171</v>
      </c>
      <c r="F134" s="3" t="s">
        <v>46</v>
      </c>
      <c r="G134" s="3">
        <v>2</v>
      </c>
    </row>
    <row r="135" ht="17.5" customHeight="1" spans="1:7">
      <c r="A135" s="3"/>
      <c r="B135" s="3"/>
      <c r="C135" s="3">
        <v>2023283313</v>
      </c>
      <c r="D135" s="3" t="s">
        <v>179</v>
      </c>
      <c r="E135" s="3" t="s">
        <v>171</v>
      </c>
      <c r="F135" s="3" t="s">
        <v>46</v>
      </c>
      <c r="G135" s="3">
        <v>2</v>
      </c>
    </row>
    <row r="136" ht="17.5" customHeight="1" spans="1:7">
      <c r="A136" s="3"/>
      <c r="B136" s="3"/>
      <c r="C136" s="3">
        <v>2023283328</v>
      </c>
      <c r="D136" s="3" t="s">
        <v>180</v>
      </c>
      <c r="E136" s="3" t="s">
        <v>171</v>
      </c>
      <c r="F136" s="3" t="s">
        <v>46</v>
      </c>
      <c r="G136" s="3">
        <v>6</v>
      </c>
    </row>
    <row r="137" ht="17.5" customHeight="1" spans="1:7">
      <c r="A137" s="3"/>
      <c r="B137" s="3"/>
      <c r="C137" s="3"/>
      <c r="D137" s="3"/>
      <c r="E137" s="3" t="s">
        <v>181</v>
      </c>
      <c r="F137" s="3" t="s">
        <v>60</v>
      </c>
      <c r="G137" s="3"/>
    </row>
    <row r="138" ht="17.5" customHeight="1" spans="1:7">
      <c r="A138" s="3"/>
      <c r="B138" s="3"/>
      <c r="C138" s="3"/>
      <c r="D138" s="3"/>
      <c r="E138" s="3" t="s">
        <v>88</v>
      </c>
      <c r="F138" s="3" t="s">
        <v>60</v>
      </c>
      <c r="G138" s="3"/>
    </row>
    <row r="139" ht="17.5" customHeight="1" spans="1:7">
      <c r="A139" s="3"/>
      <c r="B139" s="3"/>
      <c r="C139" s="3">
        <v>2023283318</v>
      </c>
      <c r="D139" s="3" t="s">
        <v>182</v>
      </c>
      <c r="E139" s="3" t="s">
        <v>108</v>
      </c>
      <c r="F139" s="3" t="s">
        <v>112</v>
      </c>
      <c r="G139" s="3">
        <v>2</v>
      </c>
    </row>
    <row r="140" ht="17.5" customHeight="1" spans="1:7">
      <c r="A140" s="3"/>
      <c r="B140" s="3" t="s">
        <v>183</v>
      </c>
      <c r="C140" s="3">
        <v>2023283403</v>
      </c>
      <c r="D140" s="3" t="s">
        <v>184</v>
      </c>
      <c r="E140" s="3" t="s">
        <v>168</v>
      </c>
      <c r="F140" s="3" t="s">
        <v>49</v>
      </c>
      <c r="G140" s="3">
        <v>4</v>
      </c>
    </row>
    <row r="141" ht="17.5" customHeight="1" spans="1:7">
      <c r="A141" s="3"/>
      <c r="B141" s="3"/>
      <c r="C141" s="3"/>
      <c r="D141" s="3"/>
      <c r="E141" s="3" t="s">
        <v>108</v>
      </c>
      <c r="F141" s="3" t="s">
        <v>56</v>
      </c>
      <c r="G141" s="3"/>
    </row>
    <row r="142" ht="17.5" customHeight="1" spans="1:7">
      <c r="A142" s="3"/>
      <c r="B142" s="3"/>
      <c r="C142" s="3">
        <v>2023283411</v>
      </c>
      <c r="D142" s="3" t="s">
        <v>185</v>
      </c>
      <c r="E142" s="3" t="s">
        <v>168</v>
      </c>
      <c r="F142" s="3" t="s">
        <v>49</v>
      </c>
      <c r="G142" s="3">
        <v>4</v>
      </c>
    </row>
    <row r="143" ht="17.5" customHeight="1" spans="1:7">
      <c r="A143" s="3"/>
      <c r="B143" s="3"/>
      <c r="C143" s="3"/>
      <c r="D143" s="3"/>
      <c r="E143" s="3" t="s">
        <v>108</v>
      </c>
      <c r="F143" s="3" t="s">
        <v>56</v>
      </c>
      <c r="G143" s="3"/>
    </row>
    <row r="144" ht="17.5" customHeight="1" spans="1:7">
      <c r="A144" s="3"/>
      <c r="B144" s="3"/>
      <c r="C144" s="3">
        <v>2023283401</v>
      </c>
      <c r="D144" s="3" t="s">
        <v>186</v>
      </c>
      <c r="E144" s="3" t="s">
        <v>108</v>
      </c>
      <c r="F144" s="3" t="s">
        <v>56</v>
      </c>
      <c r="G144" s="3">
        <v>2</v>
      </c>
    </row>
    <row r="145" ht="17.5" customHeight="1" spans="1:7">
      <c r="A145" s="3"/>
      <c r="B145" s="3"/>
      <c r="C145" s="3">
        <v>2023283402</v>
      </c>
      <c r="D145" s="3" t="s">
        <v>187</v>
      </c>
      <c r="E145" s="3" t="s">
        <v>108</v>
      </c>
      <c r="F145" s="3" t="s">
        <v>56</v>
      </c>
      <c r="G145" s="3">
        <v>2</v>
      </c>
    </row>
    <row r="146" ht="17.5" customHeight="1" spans="1:7">
      <c r="A146" s="3"/>
      <c r="B146" s="3"/>
      <c r="C146" s="3">
        <v>2023283444</v>
      </c>
      <c r="D146" s="3" t="s">
        <v>188</v>
      </c>
      <c r="E146" s="3" t="s">
        <v>108</v>
      </c>
      <c r="F146" s="3" t="s">
        <v>56</v>
      </c>
      <c r="G146" s="3">
        <v>5</v>
      </c>
    </row>
    <row r="147" ht="17.5" customHeight="1" spans="1:7">
      <c r="A147" s="3"/>
      <c r="B147" s="3"/>
      <c r="C147" s="3"/>
      <c r="D147" s="3"/>
      <c r="E147" s="3" t="s">
        <v>169</v>
      </c>
      <c r="F147" s="3" t="s">
        <v>83</v>
      </c>
      <c r="G147" s="3"/>
    </row>
    <row r="148" ht="17.5" customHeight="1" spans="1:7">
      <c r="A148" s="3"/>
      <c r="B148" s="3"/>
      <c r="C148" s="3">
        <v>2023283445</v>
      </c>
      <c r="D148" s="3" t="s">
        <v>189</v>
      </c>
      <c r="E148" s="3" t="s">
        <v>96</v>
      </c>
      <c r="F148" s="3" t="s">
        <v>56</v>
      </c>
      <c r="G148" s="3">
        <v>4</v>
      </c>
    </row>
    <row r="149" ht="17.5" customHeight="1" spans="1:7">
      <c r="A149" s="3"/>
      <c r="B149" s="3"/>
      <c r="C149" s="3"/>
      <c r="D149" s="3"/>
      <c r="E149" s="3" t="s">
        <v>168</v>
      </c>
      <c r="F149" s="3" t="s">
        <v>56</v>
      </c>
      <c r="G149" s="3"/>
    </row>
    <row r="150" ht="17.5" customHeight="1" spans="1:7">
      <c r="A150" s="3"/>
      <c r="B150" s="3"/>
      <c r="C150" s="3">
        <v>2023283422</v>
      </c>
      <c r="D150" s="3" t="s">
        <v>190</v>
      </c>
      <c r="E150" s="3" t="s">
        <v>181</v>
      </c>
      <c r="F150" s="3" t="s">
        <v>87</v>
      </c>
      <c r="G150" s="3">
        <v>5</v>
      </c>
    </row>
    <row r="151" ht="17.5" customHeight="1" spans="1:7">
      <c r="A151" s="3"/>
      <c r="B151" s="3"/>
      <c r="C151" s="3"/>
      <c r="D151" s="3"/>
      <c r="E151" s="3" t="s">
        <v>171</v>
      </c>
      <c r="F151" s="3" t="s">
        <v>60</v>
      </c>
      <c r="G151" s="3"/>
    </row>
    <row r="152" ht="17.5" customHeight="1" spans="1:7">
      <c r="A152" s="3"/>
      <c r="B152" s="3"/>
      <c r="C152" s="3">
        <v>2023283440</v>
      </c>
      <c r="D152" s="3" t="s">
        <v>191</v>
      </c>
      <c r="E152" s="3" t="s">
        <v>171</v>
      </c>
      <c r="F152" s="3" t="s">
        <v>60</v>
      </c>
      <c r="G152" s="3">
        <v>2</v>
      </c>
    </row>
    <row r="153" ht="17.5" customHeight="1" spans="1:7">
      <c r="A153" s="3"/>
      <c r="B153" s="3"/>
      <c r="C153" s="3">
        <v>2023283419</v>
      </c>
      <c r="D153" s="3" t="s">
        <v>192</v>
      </c>
      <c r="E153" s="3" t="s">
        <v>171</v>
      </c>
      <c r="F153" s="3" t="s">
        <v>60</v>
      </c>
      <c r="G153" s="3">
        <v>2</v>
      </c>
    </row>
    <row r="154" ht="17.5" customHeight="1" spans="1:7">
      <c r="A154" s="3"/>
      <c r="B154" s="3"/>
      <c r="C154" s="3">
        <v>2023283420</v>
      </c>
      <c r="D154" s="3" t="s">
        <v>193</v>
      </c>
      <c r="E154" s="3" t="s">
        <v>171</v>
      </c>
      <c r="F154" s="3" t="s">
        <v>60</v>
      </c>
      <c r="G154" s="3">
        <v>2</v>
      </c>
    </row>
    <row r="155" ht="17.5" customHeight="1" spans="1:7">
      <c r="A155" s="3"/>
      <c r="B155" s="3"/>
      <c r="C155" s="3">
        <v>2023283423</v>
      </c>
      <c r="D155" s="3" t="s">
        <v>194</v>
      </c>
      <c r="E155" s="3" t="s">
        <v>171</v>
      </c>
      <c r="F155" s="3" t="s">
        <v>60</v>
      </c>
      <c r="G155" s="3">
        <v>2</v>
      </c>
    </row>
    <row r="156" ht="17.5" customHeight="1" spans="1:7">
      <c r="A156" s="3"/>
      <c r="B156" s="3"/>
      <c r="C156" s="3">
        <v>2023283424</v>
      </c>
      <c r="D156" s="3" t="s">
        <v>195</v>
      </c>
      <c r="E156" s="3" t="s">
        <v>171</v>
      </c>
      <c r="F156" s="3" t="s">
        <v>60</v>
      </c>
      <c r="G156" s="3">
        <v>2</v>
      </c>
    </row>
    <row r="157" ht="17.5" customHeight="1" spans="1:7">
      <c r="A157" s="3"/>
      <c r="B157" s="3" t="s">
        <v>196</v>
      </c>
      <c r="C157" s="3">
        <v>2023283522</v>
      </c>
      <c r="D157" s="3" t="s">
        <v>197</v>
      </c>
      <c r="E157" s="3" t="s">
        <v>88</v>
      </c>
      <c r="F157" s="3" t="s">
        <v>60</v>
      </c>
      <c r="G157" s="3">
        <v>10</v>
      </c>
    </row>
    <row r="158" ht="17.5" customHeight="1" spans="1:7">
      <c r="A158" s="3"/>
      <c r="B158" s="3"/>
      <c r="C158" s="3"/>
      <c r="D158" s="3"/>
      <c r="E158" s="3" t="s">
        <v>176</v>
      </c>
      <c r="F158" s="3" t="s">
        <v>46</v>
      </c>
      <c r="G158" s="3"/>
    </row>
    <row r="159" ht="17.5" customHeight="1" spans="1:7">
      <c r="A159" s="3"/>
      <c r="B159" s="3"/>
      <c r="C159" s="3"/>
      <c r="D159" s="3"/>
      <c r="E159" s="3" t="s">
        <v>96</v>
      </c>
      <c r="F159" s="3" t="s">
        <v>46</v>
      </c>
      <c r="G159" s="3"/>
    </row>
    <row r="160" ht="17.5" customHeight="1" spans="1:7">
      <c r="A160" s="3"/>
      <c r="B160" s="3"/>
      <c r="C160" s="3"/>
      <c r="D160" s="3"/>
      <c r="E160" s="3" t="s">
        <v>108</v>
      </c>
      <c r="F160" s="3" t="s">
        <v>46</v>
      </c>
      <c r="G160" s="3"/>
    </row>
    <row r="161" ht="17.5" customHeight="1" spans="1:7">
      <c r="A161" s="3"/>
      <c r="B161" s="3"/>
      <c r="C161" s="3"/>
      <c r="D161" s="3"/>
      <c r="E161" s="3" t="s">
        <v>174</v>
      </c>
      <c r="F161" s="3" t="s">
        <v>46</v>
      </c>
      <c r="G161" s="3"/>
    </row>
    <row r="162" ht="17.5" customHeight="1" spans="1:7">
      <c r="A162" s="3"/>
      <c r="B162" s="3"/>
      <c r="C162" s="3">
        <v>2023283506</v>
      </c>
      <c r="D162" s="3" t="s">
        <v>198</v>
      </c>
      <c r="E162" s="3" t="s">
        <v>168</v>
      </c>
      <c r="F162" s="3" t="s">
        <v>112</v>
      </c>
      <c r="G162" s="3">
        <v>5</v>
      </c>
    </row>
    <row r="163" ht="17.5" customHeight="1" spans="1:7">
      <c r="A163" s="3"/>
      <c r="B163" s="3"/>
      <c r="C163" s="3"/>
      <c r="D163" s="3"/>
      <c r="E163" s="3" t="s">
        <v>181</v>
      </c>
      <c r="F163" s="3" t="s">
        <v>98</v>
      </c>
      <c r="G163" s="3"/>
    </row>
    <row r="164" ht="17.5" customHeight="1" spans="1:7">
      <c r="A164" s="3"/>
      <c r="B164" s="3"/>
      <c r="C164" s="3">
        <v>2023283513</v>
      </c>
      <c r="D164" s="3" t="s">
        <v>199</v>
      </c>
      <c r="E164" s="3" t="s">
        <v>168</v>
      </c>
      <c r="F164" s="3" t="s">
        <v>56</v>
      </c>
      <c r="G164" s="3">
        <v>2</v>
      </c>
    </row>
    <row r="165" ht="17.5" customHeight="1" spans="1:7">
      <c r="A165" s="3"/>
      <c r="B165" s="3" t="s">
        <v>200</v>
      </c>
      <c r="C165" s="3">
        <v>2023284627</v>
      </c>
      <c r="D165" s="3" t="s">
        <v>201</v>
      </c>
      <c r="E165" s="3" t="s">
        <v>64</v>
      </c>
      <c r="F165" s="3" t="s">
        <v>46</v>
      </c>
      <c r="G165" s="3">
        <v>2</v>
      </c>
    </row>
    <row r="166" ht="17.5" customHeight="1" spans="1:7">
      <c r="A166" s="3"/>
      <c r="B166" s="3" t="s">
        <v>202</v>
      </c>
      <c r="C166" s="3">
        <v>2023284725</v>
      </c>
      <c r="D166" s="3" t="s">
        <v>203</v>
      </c>
      <c r="E166" s="3" t="s">
        <v>181</v>
      </c>
      <c r="F166" s="3" t="s">
        <v>83</v>
      </c>
      <c r="G166" s="3">
        <v>10</v>
      </c>
    </row>
    <row r="167" ht="17.5" customHeight="1" spans="1:7">
      <c r="A167" s="3"/>
      <c r="B167" s="3"/>
      <c r="C167" s="3"/>
      <c r="D167" s="3"/>
      <c r="E167" s="3" t="s">
        <v>64</v>
      </c>
      <c r="F167" s="3" t="s">
        <v>73</v>
      </c>
      <c r="G167" s="3"/>
    </row>
    <row r="168" ht="17.5" customHeight="1" spans="1:7">
      <c r="A168" s="3"/>
      <c r="B168" s="3"/>
      <c r="C168" s="3"/>
      <c r="D168" s="3"/>
      <c r="E168" s="3" t="s">
        <v>204</v>
      </c>
      <c r="F168" s="3" t="s">
        <v>205</v>
      </c>
      <c r="G168" s="3"/>
    </row>
    <row r="169" ht="17.5" customHeight="1" spans="1:7">
      <c r="A169" s="3"/>
      <c r="B169" s="3"/>
      <c r="C169" s="3">
        <v>2023284743</v>
      </c>
      <c r="D169" s="3" t="s">
        <v>206</v>
      </c>
      <c r="E169" s="3" t="s">
        <v>181</v>
      </c>
      <c r="F169" s="3" t="s">
        <v>83</v>
      </c>
      <c r="G169" s="3">
        <v>12</v>
      </c>
    </row>
    <row r="170" ht="17.5" customHeight="1" spans="1:7">
      <c r="A170" s="3"/>
      <c r="B170" s="3"/>
      <c r="C170" s="3"/>
      <c r="D170" s="3"/>
      <c r="E170" s="3" t="s">
        <v>207</v>
      </c>
      <c r="F170" s="3" t="s">
        <v>49</v>
      </c>
      <c r="G170" s="3"/>
    </row>
    <row r="171" ht="17.5" customHeight="1" spans="1:7">
      <c r="A171" s="3"/>
      <c r="B171" s="3"/>
      <c r="C171" s="3"/>
      <c r="D171" s="3"/>
      <c r="E171" s="3" t="s">
        <v>64</v>
      </c>
      <c r="F171" s="3" t="s">
        <v>73</v>
      </c>
      <c r="G171" s="3"/>
    </row>
    <row r="172" ht="17.5" customHeight="1" spans="1:7">
      <c r="A172" s="3"/>
      <c r="B172" s="3"/>
      <c r="C172" s="3"/>
      <c r="D172" s="3"/>
      <c r="E172" s="3" t="s">
        <v>204</v>
      </c>
      <c r="F172" s="3" t="s">
        <v>205</v>
      </c>
      <c r="G172" s="3"/>
    </row>
    <row r="173" ht="17.5" customHeight="1" spans="1:7">
      <c r="A173" s="3"/>
      <c r="B173" s="3"/>
      <c r="C173" s="3">
        <v>2023284734</v>
      </c>
      <c r="D173" s="3" t="s">
        <v>208</v>
      </c>
      <c r="E173" s="3" t="s">
        <v>181</v>
      </c>
      <c r="F173" s="3" t="s">
        <v>83</v>
      </c>
      <c r="G173" s="3">
        <v>5</v>
      </c>
    </row>
    <row r="174" ht="17.5" customHeight="1" spans="1:7">
      <c r="A174" s="3"/>
      <c r="B174" s="3"/>
      <c r="C174" s="3"/>
      <c r="D174" s="3"/>
      <c r="E174" s="3" t="s">
        <v>209</v>
      </c>
      <c r="F174" s="3" t="s">
        <v>56</v>
      </c>
      <c r="G174" s="3"/>
    </row>
    <row r="175" ht="17.5" customHeight="1" spans="1:7">
      <c r="A175" s="3"/>
      <c r="B175" s="3"/>
      <c r="C175" s="3">
        <v>2023284704</v>
      </c>
      <c r="D175" s="3" t="s">
        <v>210</v>
      </c>
      <c r="E175" s="3" t="s">
        <v>181</v>
      </c>
      <c r="F175" s="3" t="s">
        <v>83</v>
      </c>
      <c r="G175" s="3">
        <v>5</v>
      </c>
    </row>
    <row r="176" ht="17.5" customHeight="1" spans="1:7">
      <c r="A176" s="3"/>
      <c r="B176" s="3"/>
      <c r="C176" s="3"/>
      <c r="D176" s="3"/>
      <c r="E176" s="3" t="s">
        <v>209</v>
      </c>
      <c r="F176" s="3" t="s">
        <v>56</v>
      </c>
      <c r="G176" s="3"/>
    </row>
    <row r="177" ht="17.5" customHeight="1" spans="1:7">
      <c r="A177" s="3"/>
      <c r="B177" s="3"/>
      <c r="C177" s="3">
        <v>2023284721</v>
      </c>
      <c r="D177" s="3" t="s">
        <v>211</v>
      </c>
      <c r="E177" s="3" t="s">
        <v>64</v>
      </c>
      <c r="F177" s="3" t="s">
        <v>73</v>
      </c>
      <c r="G177" s="3">
        <v>7</v>
      </c>
    </row>
    <row r="178" ht="17.5" customHeight="1" spans="1:7">
      <c r="A178" s="3"/>
      <c r="B178" s="3"/>
      <c r="C178" s="3"/>
      <c r="D178" s="3"/>
      <c r="E178" s="3" t="s">
        <v>204</v>
      </c>
      <c r="F178" s="3" t="s">
        <v>205</v>
      </c>
      <c r="G178" s="3"/>
    </row>
    <row r="179" ht="17.5" customHeight="1" spans="1:7">
      <c r="A179" s="3"/>
      <c r="B179" s="3"/>
      <c r="C179" s="3">
        <v>2023284739</v>
      </c>
      <c r="D179" s="3" t="s">
        <v>212</v>
      </c>
      <c r="E179" s="3" t="s">
        <v>127</v>
      </c>
      <c r="F179" s="3" t="s">
        <v>60</v>
      </c>
      <c r="G179" s="3">
        <v>4</v>
      </c>
    </row>
    <row r="180" ht="17.5" customHeight="1" spans="1:7">
      <c r="A180" s="3"/>
      <c r="B180" s="3"/>
      <c r="C180" s="3"/>
      <c r="D180" s="3"/>
      <c r="E180" s="3" t="s">
        <v>181</v>
      </c>
      <c r="F180" s="3" t="s">
        <v>60</v>
      </c>
      <c r="G180" s="3"/>
    </row>
    <row r="181" ht="17.5" customHeight="1" spans="1:7">
      <c r="A181" s="3"/>
      <c r="B181" s="3"/>
      <c r="C181" s="3">
        <v>2023284735</v>
      </c>
      <c r="D181" s="3" t="s">
        <v>213</v>
      </c>
      <c r="E181" s="3" t="s">
        <v>214</v>
      </c>
      <c r="F181" s="3" t="s">
        <v>65</v>
      </c>
      <c r="G181" s="3">
        <v>3</v>
      </c>
    </row>
    <row r="182" ht="17.5" customHeight="1" spans="1:7">
      <c r="A182" s="3"/>
      <c r="B182" s="3" t="s">
        <v>215</v>
      </c>
      <c r="C182" s="3">
        <v>2023284414</v>
      </c>
      <c r="D182" s="3" t="s">
        <v>216</v>
      </c>
      <c r="E182" s="3" t="s">
        <v>181</v>
      </c>
      <c r="F182" s="3" t="s">
        <v>46</v>
      </c>
      <c r="G182" s="3">
        <v>5</v>
      </c>
    </row>
    <row r="183" ht="17.5" customHeight="1" spans="1:7">
      <c r="A183" s="3"/>
      <c r="B183" s="3"/>
      <c r="C183" s="3"/>
      <c r="D183" s="3"/>
      <c r="E183" s="3" t="s">
        <v>64</v>
      </c>
      <c r="F183" s="3" t="s">
        <v>87</v>
      </c>
      <c r="G183" s="3"/>
    </row>
    <row r="184" ht="17.5" customHeight="1" spans="1:7">
      <c r="A184" s="3"/>
      <c r="B184" s="3"/>
      <c r="C184" s="3">
        <v>2023284415</v>
      </c>
      <c r="D184" s="3" t="s">
        <v>217</v>
      </c>
      <c r="E184" s="3" t="s">
        <v>181</v>
      </c>
      <c r="F184" s="3" t="s">
        <v>46</v>
      </c>
      <c r="G184" s="3">
        <v>5</v>
      </c>
    </row>
    <row r="185" ht="17.5" customHeight="1" spans="1:7">
      <c r="A185" s="3"/>
      <c r="B185" s="3"/>
      <c r="C185" s="3"/>
      <c r="D185" s="3"/>
      <c r="E185" s="3" t="s">
        <v>64</v>
      </c>
      <c r="F185" s="3" t="s">
        <v>87</v>
      </c>
      <c r="G185" s="3"/>
    </row>
    <row r="186" ht="17.5" customHeight="1" spans="1:7">
      <c r="A186" s="3"/>
      <c r="B186" s="3"/>
      <c r="C186" s="3">
        <v>2023284401</v>
      </c>
      <c r="D186" s="4" t="s">
        <v>218</v>
      </c>
      <c r="E186" s="3" t="s">
        <v>219</v>
      </c>
      <c r="F186" s="3" t="s">
        <v>73</v>
      </c>
      <c r="G186" s="3">
        <v>3</v>
      </c>
    </row>
    <row r="187" ht="17.5" customHeight="1" spans="1:7">
      <c r="A187" s="3"/>
      <c r="B187" s="3"/>
      <c r="C187" s="3">
        <v>2023284405</v>
      </c>
      <c r="D187" s="4" t="s">
        <v>220</v>
      </c>
      <c r="E187" s="3" t="s">
        <v>219</v>
      </c>
      <c r="F187" s="3" t="s">
        <v>73</v>
      </c>
      <c r="G187" s="3">
        <v>3</v>
      </c>
    </row>
    <row r="188" ht="17.5" customHeight="1" spans="1:7">
      <c r="A188" s="3"/>
      <c r="B188" s="3"/>
      <c r="C188" s="4">
        <v>2023284419</v>
      </c>
      <c r="D188" s="4" t="s">
        <v>221</v>
      </c>
      <c r="E188" s="3" t="s">
        <v>219</v>
      </c>
      <c r="F188" s="3" t="s">
        <v>73</v>
      </c>
      <c r="G188" s="3">
        <v>8</v>
      </c>
    </row>
    <row r="189" ht="17.5" customHeight="1" spans="1:7">
      <c r="A189" s="3"/>
      <c r="B189" s="3"/>
      <c r="C189" s="4"/>
      <c r="D189" s="4"/>
      <c r="E189" s="3" t="s">
        <v>181</v>
      </c>
      <c r="F189" s="3" t="s">
        <v>83</v>
      </c>
      <c r="G189" s="3"/>
    </row>
    <row r="190" ht="17.5" customHeight="1" spans="1:7">
      <c r="A190" s="3"/>
      <c r="B190" s="3"/>
      <c r="C190" s="4"/>
      <c r="D190" s="4"/>
      <c r="E190" s="3" t="s">
        <v>160</v>
      </c>
      <c r="F190" s="3" t="s">
        <v>56</v>
      </c>
      <c r="G190" s="3"/>
    </row>
    <row r="191" ht="17.5" customHeight="1" spans="1:7">
      <c r="A191" s="3"/>
      <c r="B191" s="3"/>
      <c r="C191" s="4">
        <v>2023284424</v>
      </c>
      <c r="D191" s="4" t="s">
        <v>222</v>
      </c>
      <c r="E191" s="3" t="s">
        <v>181</v>
      </c>
      <c r="F191" s="3" t="s">
        <v>83</v>
      </c>
      <c r="G191" s="3">
        <v>5</v>
      </c>
    </row>
    <row r="192" ht="17.5" customHeight="1" spans="1:7">
      <c r="A192" s="3"/>
      <c r="B192" s="3"/>
      <c r="C192" s="4"/>
      <c r="D192" s="4"/>
      <c r="E192" s="3" t="s">
        <v>160</v>
      </c>
      <c r="F192" s="3" t="s">
        <v>56</v>
      </c>
      <c r="G192" s="3"/>
    </row>
    <row r="193" ht="17.5" customHeight="1" spans="1:7">
      <c r="A193" s="3"/>
      <c r="B193" s="3" t="s">
        <v>223</v>
      </c>
      <c r="C193" s="4">
        <v>2023284522</v>
      </c>
      <c r="D193" s="4" t="s">
        <v>224</v>
      </c>
      <c r="E193" s="3" t="s">
        <v>174</v>
      </c>
      <c r="F193" s="3" t="s">
        <v>46</v>
      </c>
      <c r="G193" s="3">
        <v>4</v>
      </c>
    </row>
    <row r="194" ht="17.5" customHeight="1" spans="1:7">
      <c r="A194" s="3"/>
      <c r="B194" s="3"/>
      <c r="C194" s="4"/>
      <c r="D194" s="4"/>
      <c r="E194" s="3" t="s">
        <v>127</v>
      </c>
      <c r="F194" s="3" t="s">
        <v>46</v>
      </c>
      <c r="G194" s="3"/>
    </row>
    <row r="195" ht="17.5" customHeight="1" spans="1:7">
      <c r="A195" s="3"/>
      <c r="B195" s="3"/>
      <c r="C195" s="4">
        <v>2023284504</v>
      </c>
      <c r="D195" s="4" t="s">
        <v>225</v>
      </c>
      <c r="E195" s="3" t="s">
        <v>174</v>
      </c>
      <c r="F195" s="3" t="s">
        <v>46</v>
      </c>
      <c r="G195" s="3">
        <v>4</v>
      </c>
    </row>
    <row r="196" ht="17.5" customHeight="1" spans="1:7">
      <c r="A196" s="3"/>
      <c r="B196" s="3"/>
      <c r="C196" s="4"/>
      <c r="D196" s="4"/>
      <c r="E196" s="3" t="s">
        <v>127</v>
      </c>
      <c r="F196" s="3" t="s">
        <v>46</v>
      </c>
      <c r="G196" s="3"/>
    </row>
    <row r="197" ht="17.5" customHeight="1" spans="1:7">
      <c r="A197" s="3"/>
      <c r="B197" s="3"/>
      <c r="C197" s="3">
        <v>2023284507</v>
      </c>
      <c r="D197" s="69" t="s">
        <v>226</v>
      </c>
      <c r="E197" s="3" t="s">
        <v>160</v>
      </c>
      <c r="F197" s="3" t="s">
        <v>112</v>
      </c>
      <c r="G197" s="3">
        <v>2</v>
      </c>
    </row>
    <row r="198" ht="17.5" customHeight="1" spans="1:7">
      <c r="A198" s="3"/>
      <c r="B198" s="3"/>
      <c r="C198" s="4">
        <v>2023284511</v>
      </c>
      <c r="D198" s="4" t="s">
        <v>227</v>
      </c>
      <c r="E198" s="3" t="s">
        <v>181</v>
      </c>
      <c r="F198" s="3" t="s">
        <v>83</v>
      </c>
      <c r="G198" s="3">
        <v>5</v>
      </c>
    </row>
    <row r="199" ht="17.5" customHeight="1" spans="1:7">
      <c r="A199" s="3"/>
      <c r="B199" s="3"/>
      <c r="C199" s="4"/>
      <c r="D199" s="4"/>
      <c r="E199" s="3" t="s">
        <v>160</v>
      </c>
      <c r="F199" s="3" t="s">
        <v>56</v>
      </c>
      <c r="G199" s="3"/>
    </row>
    <row r="200" ht="17.5" customHeight="1" spans="1:7">
      <c r="A200" s="3"/>
      <c r="B200" s="3"/>
      <c r="C200" s="4">
        <v>2023284512</v>
      </c>
      <c r="D200" s="4" t="s">
        <v>228</v>
      </c>
      <c r="E200" s="3" t="s">
        <v>160</v>
      </c>
      <c r="F200" s="3" t="s">
        <v>56</v>
      </c>
      <c r="G200" s="3">
        <v>2</v>
      </c>
    </row>
    <row r="201" ht="17.5" customHeight="1" spans="1:7">
      <c r="A201" s="3"/>
      <c r="B201" s="3"/>
      <c r="C201" s="4">
        <v>2023284509</v>
      </c>
      <c r="D201" s="4" t="s">
        <v>229</v>
      </c>
      <c r="E201" s="3" t="s">
        <v>160</v>
      </c>
      <c r="F201" s="3" t="s">
        <v>56</v>
      </c>
      <c r="G201" s="3">
        <v>2</v>
      </c>
    </row>
    <row r="202" ht="17.5" customHeight="1" spans="1:7">
      <c r="A202" s="3"/>
      <c r="B202" s="3"/>
      <c r="C202" s="4">
        <v>2023284530</v>
      </c>
      <c r="D202" s="4" t="s">
        <v>230</v>
      </c>
      <c r="E202" s="3" t="s">
        <v>219</v>
      </c>
      <c r="F202" s="3" t="s">
        <v>73</v>
      </c>
      <c r="G202" s="3">
        <v>3</v>
      </c>
    </row>
    <row r="203" ht="17.5" customHeight="1" spans="1:7">
      <c r="A203" s="3"/>
      <c r="B203" s="3" t="s">
        <v>231</v>
      </c>
      <c r="C203" s="3">
        <v>2023284335</v>
      </c>
      <c r="D203" s="3" t="s">
        <v>232</v>
      </c>
      <c r="E203" s="3" t="s">
        <v>174</v>
      </c>
      <c r="F203" s="3" t="s">
        <v>46</v>
      </c>
      <c r="G203" s="3">
        <v>2</v>
      </c>
    </row>
    <row r="204" ht="17.5" customHeight="1" spans="1:7">
      <c r="A204" s="3"/>
      <c r="B204" s="3"/>
      <c r="C204" s="3">
        <v>2023284327</v>
      </c>
      <c r="D204" s="3" t="s">
        <v>233</v>
      </c>
      <c r="E204" s="3" t="s">
        <v>181</v>
      </c>
      <c r="F204" s="3" t="s">
        <v>87</v>
      </c>
      <c r="G204" s="3">
        <v>3</v>
      </c>
    </row>
    <row r="205" ht="17.5" customHeight="1" spans="1:7">
      <c r="A205" s="3"/>
      <c r="B205" s="3"/>
      <c r="C205" s="3">
        <v>2023284331</v>
      </c>
      <c r="D205" s="3" t="s">
        <v>234</v>
      </c>
      <c r="E205" s="3" t="s">
        <v>181</v>
      </c>
      <c r="F205" s="3" t="s">
        <v>49</v>
      </c>
      <c r="G205" s="3">
        <v>2</v>
      </c>
    </row>
    <row r="206" ht="17.5" customHeight="1" spans="1:7">
      <c r="A206" s="3"/>
      <c r="B206" s="3"/>
      <c r="C206" s="3">
        <v>2023284325</v>
      </c>
      <c r="D206" s="3" t="s">
        <v>235</v>
      </c>
      <c r="E206" s="3" t="s">
        <v>219</v>
      </c>
      <c r="F206" s="3" t="s">
        <v>83</v>
      </c>
      <c r="G206" s="3">
        <v>3</v>
      </c>
    </row>
    <row r="207" ht="17.5" customHeight="1" spans="1:7">
      <c r="A207" s="3"/>
      <c r="B207" s="3"/>
      <c r="C207" s="3">
        <v>2023284326</v>
      </c>
      <c r="D207" s="3" t="s">
        <v>236</v>
      </c>
      <c r="E207" s="3" t="s">
        <v>219</v>
      </c>
      <c r="F207" s="3" t="s">
        <v>83</v>
      </c>
      <c r="G207" s="3">
        <v>3</v>
      </c>
    </row>
    <row r="208" ht="17.5" customHeight="1" spans="1:7">
      <c r="A208" s="3"/>
      <c r="B208" s="3" t="s">
        <v>237</v>
      </c>
      <c r="C208" s="3">
        <v>2023283709</v>
      </c>
      <c r="D208" s="3" t="s">
        <v>238</v>
      </c>
      <c r="E208" s="3" t="s">
        <v>64</v>
      </c>
      <c r="F208" s="3" t="s">
        <v>65</v>
      </c>
      <c r="G208" s="3">
        <v>3</v>
      </c>
    </row>
    <row r="209" ht="17.5" customHeight="1" spans="1:7">
      <c r="A209" s="3"/>
      <c r="B209" s="3"/>
      <c r="C209" s="3">
        <v>2023283711</v>
      </c>
      <c r="D209" s="3" t="s">
        <v>239</v>
      </c>
      <c r="E209" s="3" t="s">
        <v>181</v>
      </c>
      <c r="F209" s="3" t="s">
        <v>240</v>
      </c>
      <c r="G209" s="3">
        <v>8</v>
      </c>
    </row>
    <row r="210" ht="17.5" customHeight="1" spans="1:7">
      <c r="A210" s="3"/>
      <c r="B210" s="3"/>
      <c r="C210" s="3"/>
      <c r="D210" s="3"/>
      <c r="E210" s="3" t="s">
        <v>108</v>
      </c>
      <c r="F210" s="3" t="s">
        <v>60</v>
      </c>
      <c r="G210" s="3"/>
    </row>
    <row r="211" ht="17.5" customHeight="1" spans="1:7">
      <c r="A211" s="3"/>
      <c r="B211" s="3"/>
      <c r="C211" s="3"/>
      <c r="D211" s="3"/>
      <c r="E211" s="3" t="s">
        <v>64</v>
      </c>
      <c r="F211" s="3" t="s">
        <v>112</v>
      </c>
      <c r="G211" s="3"/>
    </row>
    <row r="212" ht="17.5" customHeight="1" spans="1:7">
      <c r="A212" s="3"/>
      <c r="B212" s="3"/>
      <c r="C212" s="3"/>
      <c r="D212" s="3"/>
      <c r="E212" s="3" t="s">
        <v>32</v>
      </c>
      <c r="F212" s="3" t="s">
        <v>98</v>
      </c>
      <c r="G212" s="3"/>
    </row>
    <row r="213" ht="17.5" customHeight="1" spans="1:7">
      <c r="A213" s="3"/>
      <c r="B213" s="3"/>
      <c r="C213" s="3">
        <v>2023283741</v>
      </c>
      <c r="D213" s="3" t="s">
        <v>241</v>
      </c>
      <c r="E213" s="3" t="s">
        <v>108</v>
      </c>
      <c r="F213" s="3" t="s">
        <v>60</v>
      </c>
      <c r="G213" s="3">
        <v>2</v>
      </c>
    </row>
    <row r="214" ht="17.5" customHeight="1" spans="1:7">
      <c r="A214" s="3"/>
      <c r="B214" s="3"/>
      <c r="C214" s="3">
        <v>2023283717</v>
      </c>
      <c r="D214" s="3" t="s">
        <v>242</v>
      </c>
      <c r="E214" s="3" t="s">
        <v>64</v>
      </c>
      <c r="F214" s="3" t="s">
        <v>112</v>
      </c>
      <c r="G214" s="3">
        <v>9</v>
      </c>
    </row>
    <row r="215" ht="17.5" customHeight="1" spans="1:7">
      <c r="A215" s="3"/>
      <c r="B215" s="3"/>
      <c r="C215" s="3"/>
      <c r="D215" s="3"/>
      <c r="E215" s="3" t="s">
        <v>32</v>
      </c>
      <c r="F215" s="3" t="s">
        <v>98</v>
      </c>
      <c r="G215" s="3"/>
    </row>
    <row r="216" ht="17.5" customHeight="1" spans="1:7">
      <c r="A216" s="3"/>
      <c r="B216" s="3"/>
      <c r="C216" s="3"/>
      <c r="D216" s="3"/>
      <c r="E216" s="3" t="s">
        <v>169</v>
      </c>
      <c r="F216" s="3" t="s">
        <v>49</v>
      </c>
      <c r="G216" s="3"/>
    </row>
    <row r="217" ht="17.5" customHeight="1" spans="1:7">
      <c r="A217" s="3"/>
      <c r="B217" s="3"/>
      <c r="C217" s="3"/>
      <c r="D217" s="3"/>
      <c r="E217" s="3" t="s">
        <v>96</v>
      </c>
      <c r="F217" s="3" t="s">
        <v>56</v>
      </c>
      <c r="G217" s="3"/>
    </row>
    <row r="218" ht="17.5" customHeight="1" spans="1:7">
      <c r="A218" s="3"/>
      <c r="B218" s="3"/>
      <c r="C218" s="3">
        <v>2023283728</v>
      </c>
      <c r="D218" s="3" t="s">
        <v>243</v>
      </c>
      <c r="E218" s="3" t="s">
        <v>169</v>
      </c>
      <c r="F218" s="3" t="s">
        <v>49</v>
      </c>
      <c r="G218" s="3">
        <v>4</v>
      </c>
    </row>
    <row r="219" ht="17.5" customHeight="1" spans="1:7">
      <c r="A219" s="3"/>
      <c r="B219" s="3"/>
      <c r="C219" s="3"/>
      <c r="D219" s="3"/>
      <c r="E219" s="3" t="s">
        <v>181</v>
      </c>
      <c r="F219" s="3" t="s">
        <v>49</v>
      </c>
      <c r="G219" s="3"/>
    </row>
    <row r="220" ht="17.5" customHeight="1" spans="1:7">
      <c r="A220" s="3"/>
      <c r="B220" s="3"/>
      <c r="C220" s="3">
        <v>2022293141</v>
      </c>
      <c r="D220" s="3" t="s">
        <v>244</v>
      </c>
      <c r="E220" s="3" t="s">
        <v>32</v>
      </c>
      <c r="F220" s="3" t="s">
        <v>98</v>
      </c>
      <c r="G220" s="3">
        <v>3</v>
      </c>
    </row>
    <row r="221" ht="17.5" customHeight="1" spans="1:7">
      <c r="A221" s="3"/>
      <c r="B221" s="3"/>
      <c r="C221" s="3">
        <v>2023283718</v>
      </c>
      <c r="D221" s="3" t="s">
        <v>245</v>
      </c>
      <c r="E221" s="3" t="s">
        <v>96</v>
      </c>
      <c r="F221" s="3" t="s">
        <v>56</v>
      </c>
      <c r="G221" s="3">
        <v>2</v>
      </c>
    </row>
    <row r="222" ht="17.5" customHeight="1" spans="1:7">
      <c r="A222" s="3"/>
      <c r="B222" s="3" t="s">
        <v>246</v>
      </c>
      <c r="C222" s="3">
        <v>2023284122</v>
      </c>
      <c r="D222" s="3" t="s">
        <v>247</v>
      </c>
      <c r="E222" s="3" t="s">
        <v>160</v>
      </c>
      <c r="F222" s="3" t="s">
        <v>60</v>
      </c>
      <c r="G222" s="3">
        <v>11</v>
      </c>
    </row>
    <row r="223" ht="17.5" customHeight="1" spans="1:7">
      <c r="A223" s="3"/>
      <c r="B223" s="3"/>
      <c r="C223" s="3"/>
      <c r="D223" s="3"/>
      <c r="E223" s="4" t="s">
        <v>64</v>
      </c>
      <c r="F223" s="4" t="s">
        <v>87</v>
      </c>
      <c r="G223" s="3"/>
    </row>
    <row r="224" ht="17.5" customHeight="1" spans="1:7">
      <c r="A224" s="3"/>
      <c r="B224" s="3"/>
      <c r="C224" s="3"/>
      <c r="D224" s="3"/>
      <c r="E224" s="3" t="s">
        <v>248</v>
      </c>
      <c r="F224" s="3" t="s">
        <v>60</v>
      </c>
      <c r="G224" s="3"/>
    </row>
    <row r="225" ht="17.5" customHeight="1" spans="1:7">
      <c r="A225" s="3"/>
      <c r="B225" s="3"/>
      <c r="C225" s="3"/>
      <c r="D225" s="3"/>
      <c r="E225" s="3" t="s">
        <v>181</v>
      </c>
      <c r="F225" s="3" t="s">
        <v>60</v>
      </c>
      <c r="G225" s="3"/>
    </row>
    <row r="226" ht="17.5" customHeight="1" spans="1:7">
      <c r="A226" s="3"/>
      <c r="B226" s="3"/>
      <c r="C226" s="3"/>
      <c r="D226" s="3"/>
      <c r="E226" s="3" t="s">
        <v>219</v>
      </c>
      <c r="F226" s="3" t="s">
        <v>46</v>
      </c>
      <c r="G226" s="3"/>
    </row>
    <row r="227" ht="17.5" customHeight="1" spans="1:7">
      <c r="A227" s="3"/>
      <c r="B227" s="3" t="s">
        <v>249</v>
      </c>
      <c r="C227" s="3">
        <v>2023284229</v>
      </c>
      <c r="D227" s="3" t="s">
        <v>250</v>
      </c>
      <c r="E227" s="3" t="s">
        <v>160</v>
      </c>
      <c r="F227" s="3" t="s">
        <v>56</v>
      </c>
      <c r="G227" s="3">
        <v>5</v>
      </c>
    </row>
    <row r="228" ht="17.5" customHeight="1" spans="1:7">
      <c r="A228" s="3"/>
      <c r="B228" s="3"/>
      <c r="C228" s="3"/>
      <c r="D228" s="3"/>
      <c r="E228" s="3" t="s">
        <v>181</v>
      </c>
      <c r="F228" s="3" t="s">
        <v>83</v>
      </c>
      <c r="G228" s="3"/>
    </row>
    <row r="229" ht="17.5" customHeight="1" spans="1:7">
      <c r="A229" s="3"/>
      <c r="B229" s="3" t="s">
        <v>251</v>
      </c>
      <c r="C229" s="3">
        <v>2019363317</v>
      </c>
      <c r="D229" s="3" t="s">
        <v>252</v>
      </c>
      <c r="E229" s="3" t="s">
        <v>253</v>
      </c>
      <c r="F229" s="3" t="s">
        <v>49</v>
      </c>
      <c r="G229" s="3">
        <v>2</v>
      </c>
    </row>
    <row r="230" ht="17.5" customHeight="1" spans="1:7">
      <c r="A230" s="3"/>
      <c r="B230" s="3" t="s">
        <v>254</v>
      </c>
      <c r="C230" s="3">
        <v>20222731113</v>
      </c>
      <c r="D230" s="3" t="s">
        <v>255</v>
      </c>
      <c r="E230" s="3" t="s">
        <v>256</v>
      </c>
      <c r="F230" s="3" t="s">
        <v>83</v>
      </c>
      <c r="G230" s="3">
        <v>14</v>
      </c>
    </row>
    <row r="231" ht="17.5" customHeight="1" spans="1:7">
      <c r="A231" s="3"/>
      <c r="B231" s="3"/>
      <c r="C231" s="3"/>
      <c r="D231" s="3"/>
      <c r="E231" s="3" t="s">
        <v>130</v>
      </c>
      <c r="F231" s="3" t="s">
        <v>56</v>
      </c>
      <c r="G231" s="3"/>
    </row>
    <row r="232" ht="17.5" customHeight="1" spans="1:7">
      <c r="A232" s="3"/>
      <c r="B232" s="3"/>
      <c r="C232" s="3"/>
      <c r="D232" s="3"/>
      <c r="E232" s="3" t="s">
        <v>257</v>
      </c>
      <c r="F232" s="3" t="s">
        <v>73</v>
      </c>
      <c r="G232" s="3"/>
    </row>
    <row r="233" ht="17.5" customHeight="1" spans="1:7">
      <c r="A233" s="3"/>
      <c r="B233" s="3"/>
      <c r="C233" s="3"/>
      <c r="D233" s="3"/>
      <c r="E233" s="3" t="s">
        <v>143</v>
      </c>
      <c r="F233" s="3" t="s">
        <v>49</v>
      </c>
      <c r="G233" s="3"/>
    </row>
    <row r="234" ht="17.5" customHeight="1" spans="1:7">
      <c r="A234" s="3"/>
      <c r="B234" s="3"/>
      <c r="C234" s="3"/>
      <c r="D234" s="3"/>
      <c r="E234" s="3" t="s">
        <v>59</v>
      </c>
      <c r="F234" s="3" t="s">
        <v>49</v>
      </c>
      <c r="G234" s="3"/>
    </row>
    <row r="235" ht="17.5" customHeight="1" spans="1:7">
      <c r="A235" s="3"/>
      <c r="B235" s="3"/>
      <c r="C235" s="3"/>
      <c r="D235" s="3"/>
      <c r="E235" s="3" t="s">
        <v>151</v>
      </c>
      <c r="F235" s="3" t="s">
        <v>49</v>
      </c>
      <c r="G235" s="3"/>
    </row>
    <row r="236" ht="17.5" customHeight="1" spans="1:7">
      <c r="A236" s="3"/>
      <c r="B236" s="3"/>
      <c r="C236" s="3">
        <v>2022273115</v>
      </c>
      <c r="D236" s="3" t="s">
        <v>258</v>
      </c>
      <c r="E236" s="3" t="s">
        <v>257</v>
      </c>
      <c r="F236" s="3" t="s">
        <v>73</v>
      </c>
      <c r="G236" s="3">
        <v>14</v>
      </c>
    </row>
    <row r="237" ht="17.5" customHeight="1" spans="1:7">
      <c r="A237" s="3"/>
      <c r="B237" s="3"/>
      <c r="C237" s="3"/>
      <c r="D237" s="3"/>
      <c r="E237" s="3" t="s">
        <v>143</v>
      </c>
      <c r="F237" s="3" t="s">
        <v>49</v>
      </c>
      <c r="G237" s="3"/>
    </row>
    <row r="238" ht="17.5" customHeight="1" spans="1:7">
      <c r="A238" s="3"/>
      <c r="B238" s="3"/>
      <c r="C238" s="3"/>
      <c r="D238" s="3"/>
      <c r="E238" s="3" t="s">
        <v>130</v>
      </c>
      <c r="F238" s="3" t="s">
        <v>46</v>
      </c>
      <c r="G238" s="3"/>
    </row>
    <row r="239" ht="17.5" customHeight="1" spans="1:7">
      <c r="A239" s="3"/>
      <c r="B239" s="3"/>
      <c r="C239" s="3"/>
      <c r="D239" s="3"/>
      <c r="E239" s="3" t="s">
        <v>151</v>
      </c>
      <c r="F239" s="3" t="s">
        <v>46</v>
      </c>
      <c r="G239" s="3"/>
    </row>
    <row r="240" ht="17.5" customHeight="1" spans="1:7">
      <c r="A240" s="3"/>
      <c r="B240" s="3"/>
      <c r="C240" s="3"/>
      <c r="D240" s="3"/>
      <c r="E240" s="3" t="s">
        <v>259</v>
      </c>
      <c r="F240" s="3" t="s">
        <v>87</v>
      </c>
      <c r="G240" s="3"/>
    </row>
    <row r="241" ht="17.5" customHeight="1" spans="1:7">
      <c r="A241" s="3"/>
      <c r="B241" s="3"/>
      <c r="C241" s="3"/>
      <c r="D241" s="3"/>
      <c r="E241" s="3" t="s">
        <v>64</v>
      </c>
      <c r="F241" s="3" t="s">
        <v>60</v>
      </c>
      <c r="G241" s="3"/>
    </row>
    <row r="242" ht="17.5" customHeight="1" spans="1:7">
      <c r="A242" s="3"/>
      <c r="B242" s="3"/>
      <c r="C242" s="3">
        <v>2022273111</v>
      </c>
      <c r="D242" s="3" t="s">
        <v>260</v>
      </c>
      <c r="E242" s="3" t="s">
        <v>130</v>
      </c>
      <c r="F242" s="3" t="s">
        <v>46</v>
      </c>
      <c r="G242" s="3">
        <v>4</v>
      </c>
    </row>
    <row r="243" ht="17.5" customHeight="1" spans="1:7">
      <c r="A243" s="3"/>
      <c r="B243" s="3"/>
      <c r="C243" s="3"/>
      <c r="D243" s="3"/>
      <c r="E243" s="3" t="s">
        <v>151</v>
      </c>
      <c r="F243" s="3" t="s">
        <v>46</v>
      </c>
      <c r="G243" s="3"/>
    </row>
    <row r="244" ht="17.5" customHeight="1" spans="1:7">
      <c r="A244" s="3"/>
      <c r="B244" s="3"/>
      <c r="C244" s="3">
        <v>2022273121</v>
      </c>
      <c r="D244" s="3" t="s">
        <v>261</v>
      </c>
      <c r="E244" s="3" t="s">
        <v>151</v>
      </c>
      <c r="F244" s="3" t="s">
        <v>46</v>
      </c>
      <c r="G244" s="3">
        <v>2</v>
      </c>
    </row>
    <row r="245" ht="17.5" customHeight="1" spans="1:7">
      <c r="A245" s="3"/>
      <c r="B245" s="3" t="s">
        <v>262</v>
      </c>
      <c r="C245" s="3">
        <v>2022284108</v>
      </c>
      <c r="D245" s="3" t="s">
        <v>263</v>
      </c>
      <c r="E245" s="3" t="s">
        <v>264</v>
      </c>
      <c r="F245" s="3" t="s">
        <v>60</v>
      </c>
      <c r="G245" s="3">
        <v>2</v>
      </c>
    </row>
    <row r="246" ht="17.5" customHeight="1" spans="1:7">
      <c r="A246" s="3"/>
      <c r="B246" s="3"/>
      <c r="C246" s="3">
        <v>2022284132</v>
      </c>
      <c r="D246" s="3" t="s">
        <v>265</v>
      </c>
      <c r="E246" s="3" t="s">
        <v>264</v>
      </c>
      <c r="F246" s="3" t="s">
        <v>60</v>
      </c>
      <c r="G246" s="3">
        <v>2</v>
      </c>
    </row>
    <row r="247" ht="17.5" customHeight="1" spans="1:7">
      <c r="A247" s="3"/>
      <c r="B247" s="3"/>
      <c r="C247" s="3">
        <v>2022284138</v>
      </c>
      <c r="D247" s="3" t="s">
        <v>266</v>
      </c>
      <c r="E247" s="3" t="s">
        <v>264</v>
      </c>
      <c r="F247" s="3" t="s">
        <v>60</v>
      </c>
      <c r="G247" s="3">
        <v>2</v>
      </c>
    </row>
    <row r="248" ht="17.5" customHeight="1" spans="1:7">
      <c r="A248" s="3"/>
      <c r="B248" s="4" t="s">
        <v>267</v>
      </c>
      <c r="C248" s="4">
        <v>2023273116</v>
      </c>
      <c r="D248" s="4" t="s">
        <v>268</v>
      </c>
      <c r="E248" s="4" t="s">
        <v>96</v>
      </c>
      <c r="F248" s="4" t="s">
        <v>46</v>
      </c>
      <c r="G248" s="4">
        <v>11</v>
      </c>
    </row>
    <row r="249" ht="17.5" customHeight="1" spans="1:7">
      <c r="A249" s="3"/>
      <c r="B249" s="4"/>
      <c r="C249" s="4"/>
      <c r="D249" s="4"/>
      <c r="E249" s="4" t="s">
        <v>176</v>
      </c>
      <c r="F249" s="4" t="s">
        <v>65</v>
      </c>
      <c r="G249" s="4"/>
    </row>
    <row r="250" ht="17.5" customHeight="1" spans="1:7">
      <c r="A250" s="3"/>
      <c r="B250" s="4"/>
      <c r="C250" s="4"/>
      <c r="D250" s="4"/>
      <c r="E250" s="4" t="s">
        <v>269</v>
      </c>
      <c r="F250" s="4" t="s">
        <v>46</v>
      </c>
      <c r="G250" s="4"/>
    </row>
    <row r="251" ht="17.5" customHeight="1" spans="1:7">
      <c r="A251" s="3"/>
      <c r="B251" s="4"/>
      <c r="C251" s="4"/>
      <c r="D251" s="4"/>
      <c r="E251" s="4" t="s">
        <v>169</v>
      </c>
      <c r="F251" s="4" t="s">
        <v>60</v>
      </c>
      <c r="G251" s="4"/>
    </row>
    <row r="252" ht="17.5" customHeight="1" spans="1:7">
      <c r="A252" s="3"/>
      <c r="B252" s="4"/>
      <c r="C252" s="4"/>
      <c r="D252" s="4"/>
      <c r="E252" s="4" t="s">
        <v>270</v>
      </c>
      <c r="F252" s="4" t="s">
        <v>60</v>
      </c>
      <c r="G252" s="4"/>
    </row>
    <row r="253" ht="17.5" customHeight="1" spans="1:7">
      <c r="A253" s="3"/>
      <c r="B253" s="4"/>
      <c r="C253" s="4">
        <v>2023273119</v>
      </c>
      <c r="D253" s="4" t="s">
        <v>271</v>
      </c>
      <c r="E253" s="4" t="s">
        <v>168</v>
      </c>
      <c r="F253" s="4" t="s">
        <v>83</v>
      </c>
      <c r="G253" s="4">
        <v>3</v>
      </c>
    </row>
    <row r="254" ht="17.5" customHeight="1" spans="1:7">
      <c r="A254" s="3"/>
      <c r="B254" s="4"/>
      <c r="C254" s="4">
        <v>2023273134</v>
      </c>
      <c r="D254" s="4" t="s">
        <v>272</v>
      </c>
      <c r="E254" s="4" t="s">
        <v>168</v>
      </c>
      <c r="F254" s="4" t="s">
        <v>83</v>
      </c>
      <c r="G254" s="4">
        <v>5</v>
      </c>
    </row>
    <row r="255" ht="17.5" customHeight="1" spans="1:7">
      <c r="A255" s="3"/>
      <c r="B255" s="4"/>
      <c r="C255" s="4"/>
      <c r="D255" s="4"/>
      <c r="E255" s="4" t="s">
        <v>169</v>
      </c>
      <c r="F255" s="4" t="s">
        <v>56</v>
      </c>
      <c r="G255" s="4"/>
    </row>
    <row r="256" ht="17.5" customHeight="1" spans="1:7">
      <c r="A256" s="3"/>
      <c r="B256" s="4" t="s">
        <v>273</v>
      </c>
      <c r="C256" s="4">
        <v>2023273213</v>
      </c>
      <c r="D256" s="4" t="s">
        <v>274</v>
      </c>
      <c r="E256" s="4" t="s">
        <v>169</v>
      </c>
      <c r="F256" s="4" t="s">
        <v>60</v>
      </c>
      <c r="G256" s="4">
        <v>21</v>
      </c>
    </row>
    <row r="257" ht="17.5" customHeight="1" spans="1:7">
      <c r="A257" s="3"/>
      <c r="B257" s="4"/>
      <c r="C257" s="4"/>
      <c r="D257" s="4"/>
      <c r="E257" s="4" t="s">
        <v>171</v>
      </c>
      <c r="F257" s="4" t="s">
        <v>60</v>
      </c>
      <c r="G257" s="4"/>
    </row>
    <row r="258" ht="17.5" customHeight="1" spans="1:7">
      <c r="A258" s="3"/>
      <c r="B258" s="4"/>
      <c r="C258" s="4"/>
      <c r="D258" s="4"/>
      <c r="E258" s="4" t="s">
        <v>168</v>
      </c>
      <c r="F258" s="4" t="s">
        <v>98</v>
      </c>
      <c r="G258" s="4"/>
    </row>
    <row r="259" ht="17.5" customHeight="1" spans="1:7">
      <c r="A259" s="3"/>
      <c r="B259" s="4"/>
      <c r="C259" s="4"/>
      <c r="D259" s="4"/>
      <c r="E259" s="4" t="s">
        <v>88</v>
      </c>
      <c r="F259" s="4" t="s">
        <v>112</v>
      </c>
      <c r="G259" s="4"/>
    </row>
    <row r="260" ht="17.5" customHeight="1" spans="1:7">
      <c r="A260" s="3"/>
      <c r="B260" s="4"/>
      <c r="C260" s="4"/>
      <c r="D260" s="4"/>
      <c r="E260" s="4" t="s">
        <v>108</v>
      </c>
      <c r="F260" s="4" t="s">
        <v>49</v>
      </c>
      <c r="G260" s="4"/>
    </row>
    <row r="261" ht="17.5" customHeight="1" spans="1:7">
      <c r="A261" s="3"/>
      <c r="B261" s="4"/>
      <c r="C261" s="4"/>
      <c r="D261" s="4"/>
      <c r="E261" s="4" t="s">
        <v>176</v>
      </c>
      <c r="F261" s="4" t="s">
        <v>73</v>
      </c>
      <c r="G261" s="4"/>
    </row>
    <row r="262" ht="17.5" customHeight="1" spans="1:7">
      <c r="A262" s="3"/>
      <c r="B262" s="4"/>
      <c r="C262" s="4"/>
      <c r="D262" s="4"/>
      <c r="E262" s="4" t="s">
        <v>127</v>
      </c>
      <c r="F262" s="4" t="s">
        <v>49</v>
      </c>
      <c r="G262" s="4"/>
    </row>
    <row r="263" ht="17.5" customHeight="1" spans="1:7">
      <c r="A263" s="3"/>
      <c r="B263" s="4"/>
      <c r="C263" s="4"/>
      <c r="D263" s="4"/>
      <c r="E263" s="4" t="s">
        <v>275</v>
      </c>
      <c r="F263" s="4" t="s">
        <v>83</v>
      </c>
      <c r="G263" s="4"/>
    </row>
    <row r="264" ht="17.5" customHeight="1" spans="1:7">
      <c r="A264" s="3"/>
      <c r="B264" s="4"/>
      <c r="C264" s="4"/>
      <c r="D264" s="4"/>
      <c r="E264" s="4" t="s">
        <v>169</v>
      </c>
      <c r="F264" s="4" t="s">
        <v>56</v>
      </c>
      <c r="G264" s="4"/>
    </row>
    <row r="265" ht="17.5" customHeight="1" spans="1:7">
      <c r="A265" s="3"/>
      <c r="B265" s="4"/>
      <c r="C265" s="4">
        <v>2023273207</v>
      </c>
      <c r="D265" s="4" t="s">
        <v>276</v>
      </c>
      <c r="E265" s="4" t="s">
        <v>127</v>
      </c>
      <c r="F265" s="4" t="s">
        <v>49</v>
      </c>
      <c r="G265" s="4">
        <v>2</v>
      </c>
    </row>
    <row r="266" ht="17.5" customHeight="1" spans="1:7">
      <c r="A266" s="3"/>
      <c r="B266" s="4" t="s">
        <v>277</v>
      </c>
      <c r="C266" s="4">
        <v>2023283231</v>
      </c>
      <c r="D266" s="4" t="s">
        <v>278</v>
      </c>
      <c r="E266" s="4" t="s">
        <v>108</v>
      </c>
      <c r="F266" s="4" t="s">
        <v>49</v>
      </c>
      <c r="G266" s="4">
        <v>2</v>
      </c>
    </row>
    <row r="267" ht="17.5" customHeight="1" spans="1:7">
      <c r="A267" s="3"/>
      <c r="B267" s="4" t="s">
        <v>279</v>
      </c>
      <c r="C267" s="4">
        <v>2022283429</v>
      </c>
      <c r="D267" s="4" t="s">
        <v>280</v>
      </c>
      <c r="E267" s="4" t="s">
        <v>64</v>
      </c>
      <c r="F267" s="4" t="s">
        <v>83</v>
      </c>
      <c r="G267" s="4">
        <v>7</v>
      </c>
    </row>
    <row r="268" ht="17.5" customHeight="1" spans="1:7">
      <c r="A268" s="3"/>
      <c r="B268" s="4"/>
      <c r="C268" s="4"/>
      <c r="D268" s="4"/>
      <c r="E268" s="4" t="s">
        <v>281</v>
      </c>
      <c r="F268" s="4" t="s">
        <v>56</v>
      </c>
      <c r="G268" s="4"/>
    </row>
    <row r="269" ht="17.5" customHeight="1" spans="1:7">
      <c r="A269" s="3"/>
      <c r="B269" s="4"/>
      <c r="C269" s="4"/>
      <c r="D269" s="4"/>
      <c r="E269" s="4" t="s">
        <v>282</v>
      </c>
      <c r="F269" s="4" t="s">
        <v>56</v>
      </c>
      <c r="G269" s="4"/>
    </row>
    <row r="270" ht="17.5" customHeight="1" spans="1:7">
      <c r="A270" s="3"/>
      <c r="B270" s="4" t="s">
        <v>283</v>
      </c>
      <c r="C270" s="4">
        <v>2022283637</v>
      </c>
      <c r="D270" s="4" t="s">
        <v>284</v>
      </c>
      <c r="E270" s="4" t="s">
        <v>150</v>
      </c>
      <c r="F270" s="4" t="s">
        <v>49</v>
      </c>
      <c r="G270" s="4">
        <v>12</v>
      </c>
    </row>
    <row r="271" ht="17.5" customHeight="1" spans="1:7">
      <c r="A271" s="3"/>
      <c r="B271" s="4"/>
      <c r="C271" s="4"/>
      <c r="D271" s="4"/>
      <c r="E271" s="4" t="s">
        <v>281</v>
      </c>
      <c r="F271" s="4" t="s">
        <v>49</v>
      </c>
      <c r="G271" s="4"/>
    </row>
    <row r="272" ht="17.5" customHeight="1" spans="1:7">
      <c r="A272" s="3"/>
      <c r="B272" s="4"/>
      <c r="C272" s="4"/>
      <c r="D272" s="4"/>
      <c r="E272" s="4" t="s">
        <v>285</v>
      </c>
      <c r="F272" s="4" t="s">
        <v>49</v>
      </c>
      <c r="G272" s="4"/>
    </row>
    <row r="273" ht="17.5" customHeight="1" spans="1:7">
      <c r="A273" s="3"/>
      <c r="B273" s="4"/>
      <c r="C273" s="4"/>
      <c r="D273" s="4"/>
      <c r="E273" s="4" t="s">
        <v>150</v>
      </c>
      <c r="F273" s="4" t="s">
        <v>49</v>
      </c>
      <c r="G273" s="4"/>
    </row>
    <row r="274" ht="17.5" customHeight="1" spans="1:7">
      <c r="A274" s="3"/>
      <c r="B274" s="4"/>
      <c r="C274" s="4"/>
      <c r="D274" s="4"/>
      <c r="E274" s="4" t="s">
        <v>281</v>
      </c>
      <c r="F274" s="4" t="s">
        <v>56</v>
      </c>
      <c r="G274" s="4"/>
    </row>
    <row r="275" ht="17.5" customHeight="1" spans="1:7">
      <c r="A275" s="3"/>
      <c r="B275" s="4"/>
      <c r="C275" s="4"/>
      <c r="D275" s="4"/>
      <c r="E275" s="4" t="s">
        <v>286</v>
      </c>
      <c r="F275" s="4" t="s">
        <v>56</v>
      </c>
      <c r="G275" s="4"/>
    </row>
    <row r="276" ht="17.5" customHeight="1" spans="1:7">
      <c r="A276" s="3"/>
      <c r="B276" s="4"/>
      <c r="C276" s="4">
        <v>2022283640</v>
      </c>
      <c r="D276" s="4" t="s">
        <v>287</v>
      </c>
      <c r="E276" s="4" t="s">
        <v>150</v>
      </c>
      <c r="F276" s="4" t="s">
        <v>49</v>
      </c>
      <c r="G276" s="4">
        <v>12</v>
      </c>
    </row>
    <row r="277" ht="17.5" customHeight="1" spans="1:7">
      <c r="A277" s="3"/>
      <c r="B277" s="4"/>
      <c r="C277" s="4"/>
      <c r="D277" s="4"/>
      <c r="E277" s="4" t="s">
        <v>281</v>
      </c>
      <c r="F277" s="4" t="s">
        <v>49</v>
      </c>
      <c r="G277" s="4"/>
    </row>
    <row r="278" ht="17.5" customHeight="1" spans="1:7">
      <c r="A278" s="3"/>
      <c r="B278" s="4"/>
      <c r="C278" s="4"/>
      <c r="D278" s="4"/>
      <c r="E278" s="4" t="s">
        <v>285</v>
      </c>
      <c r="F278" s="4" t="s">
        <v>49</v>
      </c>
      <c r="G278" s="4"/>
    </row>
    <row r="279" ht="17.5" customHeight="1" spans="1:7">
      <c r="A279" s="3"/>
      <c r="B279" s="4"/>
      <c r="C279" s="4"/>
      <c r="D279" s="4"/>
      <c r="E279" s="4" t="s">
        <v>150</v>
      </c>
      <c r="F279" s="4" t="s">
        <v>49</v>
      </c>
      <c r="G279" s="4"/>
    </row>
    <row r="280" ht="17.5" customHeight="1" spans="1:7">
      <c r="A280" s="3"/>
      <c r="B280" s="4"/>
      <c r="C280" s="4"/>
      <c r="D280" s="4"/>
      <c r="E280" s="4" t="s">
        <v>281</v>
      </c>
      <c r="F280" s="4" t="s">
        <v>56</v>
      </c>
      <c r="G280" s="4"/>
    </row>
    <row r="281" ht="17.5" customHeight="1" spans="1:7">
      <c r="A281" s="3"/>
      <c r="B281" s="4"/>
      <c r="C281" s="4"/>
      <c r="D281" s="4"/>
      <c r="E281" s="4" t="s">
        <v>286</v>
      </c>
      <c r="F281" s="4" t="s">
        <v>56</v>
      </c>
      <c r="G281" s="4"/>
    </row>
    <row r="282" ht="17.5" customHeight="1" spans="1:7">
      <c r="A282" s="3"/>
      <c r="B282" s="4" t="s">
        <v>288</v>
      </c>
      <c r="C282" s="4">
        <v>2021283113</v>
      </c>
      <c r="D282" s="4" t="s">
        <v>289</v>
      </c>
      <c r="E282" s="4" t="s">
        <v>264</v>
      </c>
      <c r="F282" s="4" t="s">
        <v>49</v>
      </c>
      <c r="G282" s="4">
        <v>2</v>
      </c>
    </row>
    <row r="283" ht="17.5" customHeight="1" spans="1:7">
      <c r="A283" s="3"/>
      <c r="B283" s="4"/>
      <c r="C283" s="4">
        <v>2021293134</v>
      </c>
      <c r="D283" s="4" t="s">
        <v>290</v>
      </c>
      <c r="E283" s="4" t="s">
        <v>264</v>
      </c>
      <c r="F283" s="4" t="s">
        <v>49</v>
      </c>
      <c r="G283" s="4"/>
    </row>
    <row r="284" ht="17.5" customHeight="1" spans="1:7">
      <c r="A284" s="3" t="s">
        <v>4</v>
      </c>
      <c r="B284" s="3" t="s">
        <v>291</v>
      </c>
      <c r="C284" s="3">
        <v>2021233110</v>
      </c>
      <c r="D284" s="3" t="s">
        <v>292</v>
      </c>
      <c r="E284" s="3" t="s">
        <v>293</v>
      </c>
      <c r="F284" s="3" t="s">
        <v>49</v>
      </c>
      <c r="G284" s="3">
        <v>4</v>
      </c>
    </row>
    <row r="285" ht="17.5" customHeight="1" spans="1:7">
      <c r="A285" s="3"/>
      <c r="B285" s="3"/>
      <c r="C285" s="3"/>
      <c r="D285" s="3"/>
      <c r="E285" s="3" t="s">
        <v>294</v>
      </c>
      <c r="F285" s="3" t="s">
        <v>49</v>
      </c>
      <c r="G285" s="3"/>
    </row>
    <row r="286" ht="17.5" customHeight="1" spans="1:7">
      <c r="A286" s="3"/>
      <c r="B286" s="3"/>
      <c r="C286" s="3">
        <v>2021233126</v>
      </c>
      <c r="D286" s="3" t="s">
        <v>295</v>
      </c>
      <c r="E286" s="3" t="s">
        <v>293</v>
      </c>
      <c r="F286" s="3" t="s">
        <v>49</v>
      </c>
      <c r="G286" s="3">
        <v>4</v>
      </c>
    </row>
    <row r="287" ht="17.5" customHeight="1" spans="1:7">
      <c r="A287" s="3"/>
      <c r="B287" s="3"/>
      <c r="C287" s="3"/>
      <c r="D287" s="3"/>
      <c r="E287" s="3" t="s">
        <v>294</v>
      </c>
      <c r="F287" s="3" t="s">
        <v>49</v>
      </c>
      <c r="G287" s="3"/>
    </row>
    <row r="288" ht="17.5" customHeight="1" spans="1:7">
      <c r="A288" s="3"/>
      <c r="B288" s="3" t="s">
        <v>296</v>
      </c>
      <c r="C288" s="3">
        <v>2021303207</v>
      </c>
      <c r="D288" s="3" t="s">
        <v>297</v>
      </c>
      <c r="E288" s="3" t="s">
        <v>298</v>
      </c>
      <c r="F288" s="3" t="s">
        <v>60</v>
      </c>
      <c r="G288" s="3">
        <v>25</v>
      </c>
    </row>
    <row r="289" ht="17.5" customHeight="1" spans="1:7">
      <c r="A289" s="3"/>
      <c r="B289" s="3"/>
      <c r="C289" s="3"/>
      <c r="D289" s="3"/>
      <c r="E289" s="3" t="s">
        <v>299</v>
      </c>
      <c r="F289" s="3" t="s">
        <v>60</v>
      </c>
      <c r="G289" s="3"/>
    </row>
    <row r="290" ht="17.5" customHeight="1" spans="1:7">
      <c r="A290" s="3"/>
      <c r="B290" s="3"/>
      <c r="C290" s="3"/>
      <c r="D290" s="3"/>
      <c r="E290" s="3" t="s">
        <v>300</v>
      </c>
      <c r="F290" s="3" t="s">
        <v>60</v>
      </c>
      <c r="G290" s="3"/>
    </row>
    <row r="291" ht="17.5" customHeight="1" spans="1:7">
      <c r="A291" s="3"/>
      <c r="B291" s="3"/>
      <c r="C291" s="3"/>
      <c r="D291" s="3"/>
      <c r="E291" s="3" t="s">
        <v>301</v>
      </c>
      <c r="F291" s="3" t="s">
        <v>112</v>
      </c>
      <c r="G291" s="3"/>
    </row>
    <row r="292" ht="17.5" customHeight="1" spans="1:7">
      <c r="A292" s="3"/>
      <c r="B292" s="3"/>
      <c r="C292" s="3"/>
      <c r="D292" s="3"/>
      <c r="E292" s="3" t="s">
        <v>302</v>
      </c>
      <c r="F292" s="3" t="s">
        <v>112</v>
      </c>
      <c r="G292" s="3"/>
    </row>
    <row r="293" ht="17.5" customHeight="1" spans="1:7">
      <c r="A293" s="3"/>
      <c r="B293" s="3"/>
      <c r="C293" s="3"/>
      <c r="D293" s="3"/>
      <c r="E293" s="3" t="s">
        <v>300</v>
      </c>
      <c r="F293" s="3" t="s">
        <v>49</v>
      </c>
      <c r="G293" s="3"/>
    </row>
    <row r="294" ht="17.5" customHeight="1" spans="1:7">
      <c r="A294" s="3"/>
      <c r="B294" s="3"/>
      <c r="C294" s="3"/>
      <c r="D294" s="3"/>
      <c r="E294" s="3" t="s">
        <v>298</v>
      </c>
      <c r="F294" s="3" t="s">
        <v>49</v>
      </c>
      <c r="G294" s="3"/>
    </row>
    <row r="295" ht="17.5" customHeight="1" spans="1:7">
      <c r="A295" s="3"/>
      <c r="B295" s="3"/>
      <c r="C295" s="3"/>
      <c r="D295" s="3"/>
      <c r="E295" s="3" t="s">
        <v>303</v>
      </c>
      <c r="F295" s="3" t="s">
        <v>49</v>
      </c>
      <c r="G295" s="3"/>
    </row>
    <row r="296" ht="17.5" customHeight="1" spans="1:7">
      <c r="A296" s="3"/>
      <c r="B296" s="3"/>
      <c r="C296" s="3"/>
      <c r="D296" s="3"/>
      <c r="E296" s="3" t="s">
        <v>304</v>
      </c>
      <c r="F296" s="3" t="s">
        <v>56</v>
      </c>
      <c r="G296" s="3"/>
    </row>
    <row r="297" ht="17.5" customHeight="1" spans="1:7">
      <c r="A297" s="3"/>
      <c r="B297" s="3"/>
      <c r="C297" s="3"/>
      <c r="D297" s="3"/>
      <c r="E297" s="3" t="s">
        <v>305</v>
      </c>
      <c r="F297" s="3" t="s">
        <v>83</v>
      </c>
      <c r="G297" s="3"/>
    </row>
    <row r="298" ht="17.5" customHeight="1" spans="1:7">
      <c r="A298" s="3"/>
      <c r="B298" s="3"/>
      <c r="C298" s="3"/>
      <c r="D298" s="3"/>
      <c r="E298" s="3" t="s">
        <v>306</v>
      </c>
      <c r="F298" s="3" t="s">
        <v>56</v>
      </c>
      <c r="G298" s="3"/>
    </row>
    <row r="299" ht="17.5" customHeight="1" spans="1:7">
      <c r="A299" s="3"/>
      <c r="B299" s="3"/>
      <c r="C299" s="3"/>
      <c r="D299" s="3"/>
      <c r="E299" s="3" t="s">
        <v>307</v>
      </c>
      <c r="F299" s="3" t="s">
        <v>56</v>
      </c>
      <c r="G299" s="3"/>
    </row>
    <row r="300" ht="17.5" customHeight="1" spans="1:7">
      <c r="A300" s="3"/>
      <c r="B300" s="3"/>
      <c r="C300" s="3">
        <v>2021303208</v>
      </c>
      <c r="D300" s="3" t="s">
        <v>308</v>
      </c>
      <c r="E300" s="3" t="s">
        <v>300</v>
      </c>
      <c r="F300" s="3" t="s">
        <v>60</v>
      </c>
      <c r="G300" s="3">
        <v>2</v>
      </c>
    </row>
    <row r="301" ht="17.5" customHeight="1" spans="1:7">
      <c r="A301" s="3"/>
      <c r="B301" s="3"/>
      <c r="C301" s="3">
        <v>2021303210</v>
      </c>
      <c r="D301" s="3" t="s">
        <v>309</v>
      </c>
      <c r="E301" s="3" t="s">
        <v>305</v>
      </c>
      <c r="F301" s="3" t="s">
        <v>83</v>
      </c>
      <c r="G301" s="3">
        <v>7</v>
      </c>
    </row>
    <row r="302" ht="17.5" customHeight="1" spans="1:7">
      <c r="A302" s="3"/>
      <c r="B302" s="3"/>
      <c r="C302" s="3"/>
      <c r="D302" s="3"/>
      <c r="E302" s="3" t="s">
        <v>306</v>
      </c>
      <c r="F302" s="3" t="s">
        <v>56</v>
      </c>
      <c r="G302" s="3"/>
    </row>
    <row r="303" ht="17.5" customHeight="1" spans="1:7">
      <c r="A303" s="3"/>
      <c r="B303" s="3"/>
      <c r="C303" s="3"/>
      <c r="D303" s="3"/>
      <c r="E303" s="3" t="s">
        <v>307</v>
      </c>
      <c r="F303" s="3" t="s">
        <v>56</v>
      </c>
      <c r="G303" s="3"/>
    </row>
    <row r="304" ht="17.5" customHeight="1" spans="1:7">
      <c r="A304" s="3"/>
      <c r="B304" s="3"/>
      <c r="C304" s="3">
        <v>2021303224</v>
      </c>
      <c r="D304" s="3" t="s">
        <v>310</v>
      </c>
      <c r="E304" s="3" t="s">
        <v>306</v>
      </c>
      <c r="F304" s="3" t="s">
        <v>56</v>
      </c>
      <c r="G304" s="3">
        <v>4</v>
      </c>
    </row>
    <row r="305" ht="17.5" customHeight="1" spans="1:7">
      <c r="A305" s="3"/>
      <c r="B305" s="3"/>
      <c r="C305" s="3"/>
      <c r="D305" s="3"/>
      <c r="E305" s="3" t="s">
        <v>307</v>
      </c>
      <c r="F305" s="3" t="s">
        <v>56</v>
      </c>
      <c r="G305" s="3"/>
    </row>
    <row r="306" ht="17.5" customHeight="1" spans="1:7">
      <c r="A306" s="3"/>
      <c r="B306" s="3" t="s">
        <v>311</v>
      </c>
      <c r="C306" s="3">
        <v>2021293136</v>
      </c>
      <c r="D306" s="3" t="s">
        <v>312</v>
      </c>
      <c r="E306" s="3" t="s">
        <v>313</v>
      </c>
      <c r="F306" s="3" t="s">
        <v>46</v>
      </c>
      <c r="G306" s="3">
        <v>4</v>
      </c>
    </row>
    <row r="307" ht="17.5" customHeight="1" spans="1:7">
      <c r="A307" s="3"/>
      <c r="B307" s="3"/>
      <c r="C307" s="3"/>
      <c r="D307" s="3"/>
      <c r="E307" s="3" t="s">
        <v>314</v>
      </c>
      <c r="F307" s="3" t="s">
        <v>46</v>
      </c>
      <c r="G307" s="3"/>
    </row>
    <row r="308" ht="17.5" customHeight="1" spans="1:7">
      <c r="A308" s="3"/>
      <c r="B308" s="3"/>
      <c r="C308" s="3">
        <v>2021293143</v>
      </c>
      <c r="D308" s="3" t="s">
        <v>315</v>
      </c>
      <c r="E308" s="3" t="s">
        <v>313</v>
      </c>
      <c r="F308" s="3" t="s">
        <v>46</v>
      </c>
      <c r="G308" s="3">
        <v>4</v>
      </c>
    </row>
    <row r="309" ht="17.5" customHeight="1" spans="1:7">
      <c r="A309" s="3"/>
      <c r="B309" s="3"/>
      <c r="C309" s="3"/>
      <c r="D309" s="3"/>
      <c r="E309" s="3" t="s">
        <v>314</v>
      </c>
      <c r="F309" s="3" t="s">
        <v>46</v>
      </c>
      <c r="G309" s="3"/>
    </row>
    <row r="310" ht="17.5" customHeight="1" spans="1:7">
      <c r="A310" s="3"/>
      <c r="B310" s="3"/>
      <c r="C310" s="3">
        <v>2021293145</v>
      </c>
      <c r="D310" s="3" t="s">
        <v>316</v>
      </c>
      <c r="E310" s="3" t="s">
        <v>313</v>
      </c>
      <c r="F310" s="3" t="s">
        <v>46</v>
      </c>
      <c r="G310" s="3">
        <v>4</v>
      </c>
    </row>
    <row r="311" ht="17.5" customHeight="1" spans="1:7">
      <c r="A311" s="3"/>
      <c r="B311" s="3"/>
      <c r="C311" s="3"/>
      <c r="D311" s="3"/>
      <c r="E311" s="3" t="s">
        <v>314</v>
      </c>
      <c r="F311" s="3" t="s">
        <v>46</v>
      </c>
      <c r="G311" s="3"/>
    </row>
    <row r="312" ht="17.5" customHeight="1" spans="1:7">
      <c r="A312" s="3"/>
      <c r="B312" s="3"/>
      <c r="C312" s="3">
        <v>2021293122</v>
      </c>
      <c r="D312" s="3" t="s">
        <v>317</v>
      </c>
      <c r="E312" s="3" t="s">
        <v>318</v>
      </c>
      <c r="F312" s="3" t="s">
        <v>112</v>
      </c>
      <c r="G312" s="3">
        <v>2</v>
      </c>
    </row>
    <row r="313" ht="17.5" customHeight="1" spans="1:7">
      <c r="A313" s="3"/>
      <c r="B313" s="3" t="s">
        <v>319</v>
      </c>
      <c r="C313" s="3">
        <v>2023303327</v>
      </c>
      <c r="D313" s="3" t="s">
        <v>320</v>
      </c>
      <c r="E313" s="3" t="s">
        <v>321</v>
      </c>
      <c r="F313" s="3" t="s">
        <v>65</v>
      </c>
      <c r="G313" s="3">
        <v>3</v>
      </c>
    </row>
    <row r="314" ht="17.5" customHeight="1" spans="1:7">
      <c r="A314" s="3"/>
      <c r="B314" s="3"/>
      <c r="C314" s="3">
        <v>2023303302</v>
      </c>
      <c r="D314" s="3" t="s">
        <v>322</v>
      </c>
      <c r="E314" s="3" t="s">
        <v>96</v>
      </c>
      <c r="F314" s="3" t="s">
        <v>60</v>
      </c>
      <c r="G314" s="3">
        <v>7</v>
      </c>
    </row>
    <row r="315" ht="17.5" customHeight="1" spans="1:7">
      <c r="A315" s="3"/>
      <c r="B315" s="3"/>
      <c r="C315" s="3"/>
      <c r="D315" s="3"/>
      <c r="E315" s="3" t="s">
        <v>64</v>
      </c>
      <c r="F315" s="3" t="s">
        <v>87</v>
      </c>
      <c r="G315" s="3"/>
    </row>
    <row r="316" ht="17.5" customHeight="1" spans="1:7">
      <c r="A316" s="3"/>
      <c r="B316" s="3"/>
      <c r="C316" s="3"/>
      <c r="D316" s="3"/>
      <c r="E316" s="3" t="s">
        <v>171</v>
      </c>
      <c r="F316" s="3" t="s">
        <v>60</v>
      </c>
      <c r="G316" s="3"/>
    </row>
    <row r="317" ht="17.5" customHeight="1" spans="1:7">
      <c r="A317" s="3"/>
      <c r="B317" s="3"/>
      <c r="C317" s="3">
        <v>2023303313</v>
      </c>
      <c r="D317" s="3" t="s">
        <v>323</v>
      </c>
      <c r="E317" s="3" t="s">
        <v>96</v>
      </c>
      <c r="F317" s="3" t="s">
        <v>60</v>
      </c>
      <c r="G317" s="3">
        <v>7</v>
      </c>
    </row>
    <row r="318" ht="17.5" customHeight="1" spans="1:7">
      <c r="A318" s="3"/>
      <c r="B318" s="3"/>
      <c r="C318" s="3"/>
      <c r="D318" s="3"/>
      <c r="E318" s="3" t="s">
        <v>64</v>
      </c>
      <c r="F318" s="3" t="s">
        <v>87</v>
      </c>
      <c r="G318" s="3"/>
    </row>
    <row r="319" ht="17.5" customHeight="1" spans="1:7">
      <c r="A319" s="3"/>
      <c r="B319" s="3"/>
      <c r="C319" s="3"/>
      <c r="D319" s="3"/>
      <c r="E319" s="3" t="s">
        <v>171</v>
      </c>
      <c r="F319" s="3" t="s">
        <v>60</v>
      </c>
      <c r="G319" s="3"/>
    </row>
    <row r="320" ht="17.5" customHeight="1" spans="1:7">
      <c r="A320" s="3"/>
      <c r="B320" s="3"/>
      <c r="C320" s="3">
        <v>2023303335</v>
      </c>
      <c r="D320" s="3" t="s">
        <v>324</v>
      </c>
      <c r="E320" s="3" t="s">
        <v>96</v>
      </c>
      <c r="F320" s="3" t="s">
        <v>60</v>
      </c>
      <c r="G320" s="3">
        <v>14</v>
      </c>
    </row>
    <row r="321" ht="17.5" customHeight="1" spans="1:7">
      <c r="A321" s="3"/>
      <c r="B321" s="3"/>
      <c r="C321" s="3"/>
      <c r="D321" s="3"/>
      <c r="E321" s="3" t="s">
        <v>64</v>
      </c>
      <c r="F321" s="3" t="s">
        <v>87</v>
      </c>
      <c r="G321" s="3"/>
    </row>
    <row r="322" ht="17.5" customHeight="1" spans="1:7">
      <c r="A322" s="3"/>
      <c r="B322" s="3"/>
      <c r="C322" s="3"/>
      <c r="D322" s="3"/>
      <c r="E322" s="3" t="s">
        <v>171</v>
      </c>
      <c r="F322" s="3" t="s">
        <v>60</v>
      </c>
      <c r="G322" s="3"/>
    </row>
    <row r="323" ht="17.5" customHeight="1" spans="1:7">
      <c r="A323" s="3"/>
      <c r="B323" s="3"/>
      <c r="C323" s="3"/>
      <c r="D323" s="3"/>
      <c r="E323" s="3" t="s">
        <v>321</v>
      </c>
      <c r="F323" s="3" t="s">
        <v>98</v>
      </c>
      <c r="G323" s="3"/>
    </row>
    <row r="324" ht="17.5" customHeight="1" spans="1:7">
      <c r="A324" s="3"/>
      <c r="B324" s="3"/>
      <c r="C324" s="3"/>
      <c r="D324" s="3"/>
      <c r="E324" s="3" t="s">
        <v>325</v>
      </c>
      <c r="F324" s="3" t="s">
        <v>49</v>
      </c>
      <c r="G324" s="3"/>
    </row>
    <row r="325" ht="17.5" customHeight="1" spans="1:7">
      <c r="A325" s="3"/>
      <c r="B325" s="3"/>
      <c r="C325" s="3"/>
      <c r="D325" s="3"/>
      <c r="E325" s="3" t="s">
        <v>326</v>
      </c>
      <c r="F325" s="3" t="s">
        <v>49</v>
      </c>
      <c r="G325" s="3"/>
    </row>
    <row r="326" ht="17.5" customHeight="1" spans="1:7">
      <c r="A326" s="3"/>
      <c r="B326" s="3"/>
      <c r="C326" s="3">
        <v>2023303316</v>
      </c>
      <c r="D326" s="3" t="s">
        <v>327</v>
      </c>
      <c r="E326" s="3" t="s">
        <v>64</v>
      </c>
      <c r="F326" s="3" t="s">
        <v>87</v>
      </c>
      <c r="G326" s="3">
        <v>5</v>
      </c>
    </row>
    <row r="327" ht="17.5" customHeight="1" spans="1:7">
      <c r="A327" s="3"/>
      <c r="B327" s="3"/>
      <c r="C327" s="3"/>
      <c r="D327" s="3"/>
      <c r="E327" s="3" t="s">
        <v>171</v>
      </c>
      <c r="F327" s="3" t="s">
        <v>60</v>
      </c>
      <c r="G327" s="3"/>
    </row>
    <row r="328" ht="17.5" customHeight="1" spans="1:7">
      <c r="A328" s="3"/>
      <c r="B328" s="3"/>
      <c r="C328" s="3">
        <v>2023303319</v>
      </c>
      <c r="D328" s="3" t="s">
        <v>328</v>
      </c>
      <c r="E328" s="3" t="s">
        <v>171</v>
      </c>
      <c r="F328" s="3" t="s">
        <v>60</v>
      </c>
      <c r="G328" s="3">
        <v>2</v>
      </c>
    </row>
    <row r="329" ht="17.5" customHeight="1" spans="1:7">
      <c r="A329" s="3"/>
      <c r="B329" s="3"/>
      <c r="C329" s="3">
        <v>2023303304</v>
      </c>
      <c r="D329" s="3" t="s">
        <v>329</v>
      </c>
      <c r="E329" s="3" t="s">
        <v>171</v>
      </c>
      <c r="F329" s="3" t="s">
        <v>60</v>
      </c>
      <c r="G329" s="3">
        <v>2</v>
      </c>
    </row>
    <row r="330" ht="17.5" customHeight="1" spans="1:7">
      <c r="A330" s="3"/>
      <c r="B330" s="3"/>
      <c r="C330" s="70">
        <v>2023303309</v>
      </c>
      <c r="D330" s="3" t="s">
        <v>330</v>
      </c>
      <c r="E330" s="3" t="s">
        <v>171</v>
      </c>
      <c r="F330" s="3" t="s">
        <v>60</v>
      </c>
      <c r="G330" s="3">
        <v>2</v>
      </c>
    </row>
    <row r="331" ht="17.5" customHeight="1" spans="1:7">
      <c r="A331" s="3"/>
      <c r="B331" s="3"/>
      <c r="C331" s="3">
        <v>2023303320</v>
      </c>
      <c r="D331" s="3" t="s">
        <v>331</v>
      </c>
      <c r="E331" s="3" t="s">
        <v>321</v>
      </c>
      <c r="F331" s="3" t="s">
        <v>98</v>
      </c>
      <c r="G331" s="3">
        <v>3</v>
      </c>
    </row>
    <row r="332" ht="17.5" customHeight="1" spans="1:7">
      <c r="A332" s="3"/>
      <c r="B332" s="3"/>
      <c r="C332" s="3">
        <v>2023303342</v>
      </c>
      <c r="D332" s="3" t="s">
        <v>332</v>
      </c>
      <c r="E332" s="3" t="s">
        <v>321</v>
      </c>
      <c r="F332" s="3" t="s">
        <v>98</v>
      </c>
      <c r="G332" s="3">
        <v>3</v>
      </c>
    </row>
    <row r="333" ht="17.5" customHeight="1" spans="1:7">
      <c r="A333" s="3"/>
      <c r="B333" s="3"/>
      <c r="C333" s="3">
        <v>2023303324</v>
      </c>
      <c r="D333" s="3" t="s">
        <v>333</v>
      </c>
      <c r="E333" s="3" t="s">
        <v>269</v>
      </c>
      <c r="F333" s="3" t="s">
        <v>49</v>
      </c>
      <c r="G333" s="3">
        <v>6</v>
      </c>
    </row>
    <row r="334" ht="17.5" customHeight="1" spans="1:7">
      <c r="A334" s="3"/>
      <c r="B334" s="3"/>
      <c r="C334" s="3"/>
      <c r="D334" s="3"/>
      <c r="E334" s="3" t="s">
        <v>325</v>
      </c>
      <c r="F334" s="3" t="s">
        <v>49</v>
      </c>
      <c r="G334" s="3"/>
    </row>
    <row r="335" ht="17.5" customHeight="1" spans="1:7">
      <c r="A335" s="3"/>
      <c r="B335" s="3"/>
      <c r="C335" s="3"/>
      <c r="D335" s="3"/>
      <c r="E335" s="3" t="s">
        <v>326</v>
      </c>
      <c r="F335" s="3" t="s">
        <v>49</v>
      </c>
      <c r="G335" s="3"/>
    </row>
    <row r="336" ht="17.5" customHeight="1" spans="1:7">
      <c r="A336" s="3"/>
      <c r="B336" s="3"/>
      <c r="C336" s="3">
        <v>2023303337</v>
      </c>
      <c r="D336" s="3" t="s">
        <v>334</v>
      </c>
      <c r="E336" s="3" t="s">
        <v>269</v>
      </c>
      <c r="F336" s="3" t="s">
        <v>49</v>
      </c>
      <c r="G336" s="3">
        <v>4</v>
      </c>
    </row>
    <row r="337" ht="17.5" customHeight="1" spans="1:7">
      <c r="A337" s="3"/>
      <c r="B337" s="3"/>
      <c r="C337" s="3"/>
      <c r="D337" s="3"/>
      <c r="E337" s="3" t="s">
        <v>325</v>
      </c>
      <c r="F337" s="3" t="s">
        <v>49</v>
      </c>
      <c r="G337" s="3"/>
    </row>
    <row r="338" ht="17.5" customHeight="1" spans="1:7">
      <c r="A338" s="3"/>
      <c r="B338" s="3"/>
      <c r="C338" s="3">
        <v>2023303340</v>
      </c>
      <c r="D338" s="3" t="s">
        <v>335</v>
      </c>
      <c r="E338" s="3" t="s">
        <v>269</v>
      </c>
      <c r="F338" s="3" t="s">
        <v>49</v>
      </c>
      <c r="G338" s="3">
        <v>4</v>
      </c>
    </row>
    <row r="339" ht="17.5" customHeight="1" spans="1:7">
      <c r="A339" s="3"/>
      <c r="B339" s="3"/>
      <c r="C339" s="3"/>
      <c r="D339" s="3"/>
      <c r="E339" s="3" t="s">
        <v>325</v>
      </c>
      <c r="F339" s="3" t="s">
        <v>49</v>
      </c>
      <c r="G339" s="3"/>
    </row>
    <row r="340" ht="17.5" customHeight="1" spans="1:7">
      <c r="A340" s="3"/>
      <c r="B340" s="3"/>
      <c r="C340" s="3">
        <v>2023303323</v>
      </c>
      <c r="D340" s="3" t="s">
        <v>336</v>
      </c>
      <c r="E340" s="3" t="s">
        <v>269</v>
      </c>
      <c r="F340" s="3" t="s">
        <v>49</v>
      </c>
      <c r="G340" s="3">
        <v>6</v>
      </c>
    </row>
    <row r="341" ht="17.5" customHeight="1" spans="1:7">
      <c r="A341" s="3"/>
      <c r="B341" s="3"/>
      <c r="C341" s="3"/>
      <c r="D341" s="3"/>
      <c r="E341" s="3" t="s">
        <v>325</v>
      </c>
      <c r="F341" s="3" t="s">
        <v>49</v>
      </c>
      <c r="G341" s="3"/>
    </row>
    <row r="342" ht="17.5" customHeight="1" spans="1:7">
      <c r="A342" s="3"/>
      <c r="B342" s="3"/>
      <c r="C342" s="3"/>
      <c r="D342" s="3"/>
      <c r="E342" s="3" t="s">
        <v>326</v>
      </c>
      <c r="F342" s="3" t="s">
        <v>49</v>
      </c>
      <c r="G342" s="3"/>
    </row>
    <row r="343" ht="17.5" customHeight="1" spans="1:7">
      <c r="A343" s="3"/>
      <c r="B343" s="3"/>
      <c r="C343" s="3">
        <v>2023303307</v>
      </c>
      <c r="D343" s="3" t="s">
        <v>337</v>
      </c>
      <c r="E343" s="3" t="s">
        <v>325</v>
      </c>
      <c r="F343" s="3" t="s">
        <v>49</v>
      </c>
      <c r="G343" s="3">
        <v>4</v>
      </c>
    </row>
    <row r="344" ht="17.5" customHeight="1" spans="1:7">
      <c r="A344" s="3"/>
      <c r="B344" s="3"/>
      <c r="C344" s="3"/>
      <c r="D344" s="3"/>
      <c r="E344" s="3" t="s">
        <v>326</v>
      </c>
      <c r="F344" s="3" t="s">
        <v>49</v>
      </c>
      <c r="G344" s="3"/>
    </row>
    <row r="345" ht="17.5" customHeight="1" spans="1:7">
      <c r="A345" s="3"/>
      <c r="B345" s="3"/>
      <c r="C345" s="3">
        <v>2023303306</v>
      </c>
      <c r="D345" s="3" t="s">
        <v>338</v>
      </c>
      <c r="E345" s="3" t="s">
        <v>325</v>
      </c>
      <c r="F345" s="3" t="s">
        <v>49</v>
      </c>
      <c r="G345" s="3">
        <v>4</v>
      </c>
    </row>
    <row r="346" ht="17.5" customHeight="1" spans="1:7">
      <c r="A346" s="3"/>
      <c r="B346" s="3"/>
      <c r="C346" s="3"/>
      <c r="D346" s="3"/>
      <c r="E346" s="3" t="s">
        <v>326</v>
      </c>
      <c r="F346" s="3" t="s">
        <v>49</v>
      </c>
      <c r="G346" s="3"/>
    </row>
    <row r="347" ht="17.5" customHeight="1" spans="1:7">
      <c r="A347" s="3"/>
      <c r="B347" s="3"/>
      <c r="C347" s="3">
        <v>2023303331</v>
      </c>
      <c r="D347" s="3" t="s">
        <v>339</v>
      </c>
      <c r="E347" s="3" t="s">
        <v>326</v>
      </c>
      <c r="F347" s="3" t="s">
        <v>49</v>
      </c>
      <c r="G347" s="3">
        <v>2</v>
      </c>
    </row>
    <row r="348" ht="17.5" customHeight="1" spans="1:7">
      <c r="A348" s="3"/>
      <c r="B348" s="3"/>
      <c r="C348" s="3">
        <v>2023303310</v>
      </c>
      <c r="D348" s="3" t="s">
        <v>340</v>
      </c>
      <c r="E348" s="3" t="s">
        <v>326</v>
      </c>
      <c r="F348" s="3" t="s">
        <v>49</v>
      </c>
      <c r="G348" s="3">
        <v>2</v>
      </c>
    </row>
    <row r="349" ht="17.5" customHeight="1" spans="1:7">
      <c r="A349" s="3"/>
      <c r="B349" s="3"/>
      <c r="C349" s="3">
        <v>2023303329</v>
      </c>
      <c r="D349" s="3" t="s">
        <v>341</v>
      </c>
      <c r="E349" s="3" t="s">
        <v>326</v>
      </c>
      <c r="F349" s="3" t="s">
        <v>49</v>
      </c>
      <c r="G349" s="3">
        <v>2</v>
      </c>
    </row>
    <row r="350" ht="17.5" customHeight="1" spans="1:7">
      <c r="A350" s="3"/>
      <c r="B350" s="3" t="s">
        <v>342</v>
      </c>
      <c r="C350" s="3">
        <v>2023303233</v>
      </c>
      <c r="D350" s="3" t="s">
        <v>343</v>
      </c>
      <c r="E350" s="3" t="s">
        <v>96</v>
      </c>
      <c r="F350" s="3" t="s">
        <v>46</v>
      </c>
      <c r="G350" s="3">
        <v>30</v>
      </c>
    </row>
    <row r="351" ht="17.5" customHeight="1" spans="1:7">
      <c r="A351" s="3"/>
      <c r="B351" s="3"/>
      <c r="C351" s="3"/>
      <c r="D351" s="3"/>
      <c r="E351" s="3" t="s">
        <v>344</v>
      </c>
      <c r="F351" s="3" t="s">
        <v>60</v>
      </c>
      <c r="G351" s="3"/>
    </row>
    <row r="352" ht="17.5" customHeight="1" spans="1:7">
      <c r="A352" s="3"/>
      <c r="B352" s="3"/>
      <c r="C352" s="3"/>
      <c r="D352" s="3"/>
      <c r="E352" s="3" t="s">
        <v>345</v>
      </c>
      <c r="F352" s="3" t="s">
        <v>87</v>
      </c>
      <c r="G352" s="3"/>
    </row>
    <row r="353" ht="17.5" customHeight="1" spans="1:7">
      <c r="A353" s="3"/>
      <c r="B353" s="3"/>
      <c r="C353" s="3"/>
      <c r="D353" s="3"/>
      <c r="E353" s="3" t="s">
        <v>346</v>
      </c>
      <c r="F353" s="3" t="s">
        <v>60</v>
      </c>
      <c r="G353" s="3"/>
    </row>
    <row r="354" ht="17.5" customHeight="1" spans="1:7">
      <c r="A354" s="3"/>
      <c r="B354" s="3"/>
      <c r="C354" s="3"/>
      <c r="D354" s="3"/>
      <c r="E354" s="3" t="s">
        <v>95</v>
      </c>
      <c r="F354" s="3" t="s">
        <v>60</v>
      </c>
      <c r="G354" s="3"/>
    </row>
    <row r="355" ht="17.5" customHeight="1" spans="1:7">
      <c r="A355" s="3"/>
      <c r="B355" s="3"/>
      <c r="C355" s="3"/>
      <c r="D355" s="3"/>
      <c r="E355" s="3" t="s">
        <v>64</v>
      </c>
      <c r="F355" s="3" t="s">
        <v>98</v>
      </c>
      <c r="G355" s="3"/>
    </row>
    <row r="356" ht="17.5" customHeight="1" spans="1:7">
      <c r="A356" s="3"/>
      <c r="B356" s="3"/>
      <c r="C356" s="3"/>
      <c r="D356" s="3"/>
      <c r="E356" s="3" t="s">
        <v>347</v>
      </c>
      <c r="F356" s="3" t="s">
        <v>112</v>
      </c>
      <c r="G356" s="3"/>
    </row>
    <row r="357" ht="17.5" customHeight="1" spans="1:7">
      <c r="A357" s="3"/>
      <c r="B357" s="3"/>
      <c r="C357" s="3"/>
      <c r="D357" s="3"/>
      <c r="E357" s="3" t="s">
        <v>99</v>
      </c>
      <c r="F357" s="3" t="s">
        <v>49</v>
      </c>
      <c r="G357" s="3"/>
    </row>
    <row r="358" ht="17.5" customHeight="1" spans="1:7">
      <c r="A358" s="3"/>
      <c r="B358" s="3"/>
      <c r="C358" s="3"/>
      <c r="D358" s="3"/>
      <c r="E358" s="3" t="s">
        <v>348</v>
      </c>
      <c r="F358" s="3" t="s">
        <v>73</v>
      </c>
      <c r="G358" s="3"/>
    </row>
    <row r="359" ht="17.5" customHeight="1" spans="1:7">
      <c r="A359" s="3"/>
      <c r="B359" s="3"/>
      <c r="C359" s="3"/>
      <c r="D359" s="3"/>
      <c r="E359" s="3" t="s">
        <v>88</v>
      </c>
      <c r="F359" s="3" t="s">
        <v>49</v>
      </c>
      <c r="G359" s="3"/>
    </row>
    <row r="360" ht="17.5" customHeight="1" spans="1:7">
      <c r="A360" s="3"/>
      <c r="B360" s="3"/>
      <c r="C360" s="3"/>
      <c r="D360" s="3"/>
      <c r="E360" s="3" t="s">
        <v>349</v>
      </c>
      <c r="F360" s="3" t="s">
        <v>83</v>
      </c>
      <c r="G360" s="3"/>
    </row>
    <row r="361" ht="17.5" customHeight="1" spans="1:7">
      <c r="A361" s="3"/>
      <c r="B361" s="3"/>
      <c r="C361" s="3"/>
      <c r="D361" s="3"/>
      <c r="E361" s="3" t="s">
        <v>350</v>
      </c>
      <c r="F361" s="3" t="s">
        <v>56</v>
      </c>
      <c r="G361" s="3"/>
    </row>
    <row r="362" ht="17.5" customHeight="1" spans="1:7">
      <c r="A362" s="3"/>
      <c r="B362" s="3"/>
      <c r="C362" s="3"/>
      <c r="D362" s="3"/>
      <c r="E362" s="3" t="s">
        <v>351</v>
      </c>
      <c r="F362" s="3" t="s">
        <v>46</v>
      </c>
      <c r="G362" s="3"/>
    </row>
    <row r="363" ht="17.5" customHeight="1" spans="1:7">
      <c r="A363" s="3"/>
      <c r="B363" s="3"/>
      <c r="C363" s="3">
        <v>2023303208</v>
      </c>
      <c r="D363" s="3" t="s">
        <v>352</v>
      </c>
      <c r="E363" s="3" t="s">
        <v>96</v>
      </c>
      <c r="F363" s="3" t="s">
        <v>46</v>
      </c>
      <c r="G363" s="3">
        <v>33</v>
      </c>
    </row>
    <row r="364" ht="17.5" customHeight="1" spans="1:7">
      <c r="A364" s="3"/>
      <c r="B364" s="3"/>
      <c r="C364" s="3"/>
      <c r="D364" s="3"/>
      <c r="E364" s="3" t="s">
        <v>351</v>
      </c>
      <c r="F364" s="3" t="s">
        <v>65</v>
      </c>
      <c r="G364" s="3"/>
    </row>
    <row r="365" ht="17.5" customHeight="1" spans="1:7">
      <c r="A365" s="3"/>
      <c r="B365" s="3"/>
      <c r="C365" s="3"/>
      <c r="D365" s="3"/>
      <c r="E365" s="3" t="s">
        <v>344</v>
      </c>
      <c r="F365" s="3" t="s">
        <v>60</v>
      </c>
      <c r="G365" s="3"/>
    </row>
    <row r="366" ht="17.5" customHeight="1" spans="1:7">
      <c r="A366" s="3"/>
      <c r="B366" s="3"/>
      <c r="C366" s="3"/>
      <c r="D366" s="3"/>
      <c r="E366" s="3" t="s">
        <v>345</v>
      </c>
      <c r="F366" s="3" t="s">
        <v>87</v>
      </c>
      <c r="G366" s="3"/>
    </row>
    <row r="367" ht="17.5" customHeight="1" spans="1:7">
      <c r="A367" s="3"/>
      <c r="B367" s="3"/>
      <c r="C367" s="3"/>
      <c r="D367" s="3"/>
      <c r="E367" s="3" t="s">
        <v>346</v>
      </c>
      <c r="F367" s="3" t="s">
        <v>60</v>
      </c>
      <c r="G367" s="3"/>
    </row>
    <row r="368" ht="17.5" customHeight="1" spans="1:7">
      <c r="A368" s="3"/>
      <c r="B368" s="3"/>
      <c r="C368" s="3"/>
      <c r="D368" s="3"/>
      <c r="E368" s="3" t="s">
        <v>95</v>
      </c>
      <c r="F368" s="3" t="s">
        <v>60</v>
      </c>
      <c r="G368" s="3"/>
    </row>
    <row r="369" ht="17.5" customHeight="1" spans="1:7">
      <c r="A369" s="3"/>
      <c r="B369" s="3"/>
      <c r="C369" s="3"/>
      <c r="D369" s="3"/>
      <c r="E369" s="3" t="s">
        <v>64</v>
      </c>
      <c r="F369" s="3" t="s">
        <v>98</v>
      </c>
      <c r="G369" s="3"/>
    </row>
    <row r="370" ht="17.5" customHeight="1" spans="1:7">
      <c r="A370" s="3"/>
      <c r="B370" s="3"/>
      <c r="C370" s="3"/>
      <c r="D370" s="3"/>
      <c r="E370" s="3" t="s">
        <v>347</v>
      </c>
      <c r="F370" s="3" t="s">
        <v>112</v>
      </c>
      <c r="G370" s="3"/>
    </row>
    <row r="371" ht="17.5" customHeight="1" spans="1:7">
      <c r="A371" s="3"/>
      <c r="B371" s="3"/>
      <c r="C371" s="3"/>
      <c r="D371" s="3"/>
      <c r="E371" s="3" t="s">
        <v>99</v>
      </c>
      <c r="F371" s="3" t="s">
        <v>49</v>
      </c>
      <c r="G371" s="3"/>
    </row>
    <row r="372" ht="17.5" customHeight="1" spans="1:7">
      <c r="A372" s="3"/>
      <c r="B372" s="3"/>
      <c r="C372" s="3"/>
      <c r="D372" s="3"/>
      <c r="E372" s="3" t="s">
        <v>348</v>
      </c>
      <c r="F372" s="3" t="s">
        <v>73</v>
      </c>
      <c r="G372" s="3"/>
    </row>
    <row r="373" ht="17.5" customHeight="1" spans="1:7">
      <c r="A373" s="3"/>
      <c r="B373" s="3"/>
      <c r="C373" s="3"/>
      <c r="D373" s="3"/>
      <c r="E373" s="3" t="s">
        <v>88</v>
      </c>
      <c r="F373" s="3" t="s">
        <v>49</v>
      </c>
      <c r="G373" s="3"/>
    </row>
    <row r="374" ht="17.5" customHeight="1" spans="1:7">
      <c r="A374" s="3"/>
      <c r="B374" s="3"/>
      <c r="C374" s="3"/>
      <c r="D374" s="3"/>
      <c r="E374" s="3" t="s">
        <v>349</v>
      </c>
      <c r="F374" s="3" t="s">
        <v>83</v>
      </c>
      <c r="G374" s="3"/>
    </row>
    <row r="375" ht="17.5" customHeight="1" spans="1:7">
      <c r="A375" s="3"/>
      <c r="B375" s="3"/>
      <c r="C375" s="3"/>
      <c r="D375" s="3"/>
      <c r="E375" s="3" t="s">
        <v>350</v>
      </c>
      <c r="F375" s="3" t="s">
        <v>56</v>
      </c>
      <c r="G375" s="3"/>
    </row>
    <row r="376" ht="17.5" customHeight="1" spans="1:7">
      <c r="A376" s="3"/>
      <c r="B376" s="3"/>
      <c r="C376" s="3">
        <v>2023303222</v>
      </c>
      <c r="D376" s="3" t="s">
        <v>353</v>
      </c>
      <c r="E376" s="3" t="s">
        <v>96</v>
      </c>
      <c r="F376" s="3" t="s">
        <v>46</v>
      </c>
      <c r="G376" s="3">
        <v>16</v>
      </c>
    </row>
    <row r="377" ht="17.5" customHeight="1" spans="1:7">
      <c r="A377" s="3"/>
      <c r="B377" s="3"/>
      <c r="C377" s="3"/>
      <c r="D377" s="3"/>
      <c r="E377" s="3" t="s">
        <v>351</v>
      </c>
      <c r="F377" s="3" t="s">
        <v>65</v>
      </c>
      <c r="G377" s="3"/>
    </row>
    <row r="378" ht="17.5" customHeight="1" spans="1:7">
      <c r="A378" s="3"/>
      <c r="B378" s="3"/>
      <c r="C378" s="3"/>
      <c r="D378" s="3"/>
      <c r="E378" s="3" t="s">
        <v>344</v>
      </c>
      <c r="F378" s="3" t="s">
        <v>60</v>
      </c>
      <c r="G378" s="3"/>
    </row>
    <row r="379" ht="17.5" customHeight="1" spans="1:7">
      <c r="A379" s="3"/>
      <c r="B379" s="3"/>
      <c r="C379" s="3"/>
      <c r="D379" s="3"/>
      <c r="E379" s="3" t="s">
        <v>345</v>
      </c>
      <c r="F379" s="3" t="s">
        <v>87</v>
      </c>
      <c r="G379" s="3"/>
    </row>
    <row r="380" ht="17.5" customHeight="1" spans="1:7">
      <c r="A380" s="3"/>
      <c r="B380" s="3"/>
      <c r="C380" s="3"/>
      <c r="D380" s="3"/>
      <c r="E380" s="3" t="s">
        <v>346</v>
      </c>
      <c r="F380" s="3" t="s">
        <v>60</v>
      </c>
      <c r="G380" s="3"/>
    </row>
    <row r="381" ht="17.5" customHeight="1" spans="1:7">
      <c r="A381" s="3"/>
      <c r="B381" s="3"/>
      <c r="C381" s="3"/>
      <c r="D381" s="3"/>
      <c r="E381" s="3" t="s">
        <v>95</v>
      </c>
      <c r="F381" s="3" t="s">
        <v>60</v>
      </c>
      <c r="G381" s="3"/>
    </row>
    <row r="382" ht="17.5" customHeight="1" spans="1:7">
      <c r="A382" s="3"/>
      <c r="B382" s="3"/>
      <c r="C382" s="3"/>
      <c r="D382" s="3"/>
      <c r="E382" s="3" t="s">
        <v>347</v>
      </c>
      <c r="F382" s="3" t="s">
        <v>112</v>
      </c>
      <c r="G382" s="3"/>
    </row>
    <row r="383" ht="17.5" customHeight="1" spans="1:7">
      <c r="A383" s="3"/>
      <c r="B383" s="3"/>
      <c r="C383" s="3">
        <v>2023303223</v>
      </c>
      <c r="D383" s="3" t="s">
        <v>354</v>
      </c>
      <c r="E383" s="3" t="s">
        <v>344</v>
      </c>
      <c r="F383" s="3" t="s">
        <v>60</v>
      </c>
      <c r="G383" s="3">
        <v>9</v>
      </c>
    </row>
    <row r="384" ht="17.5" customHeight="1" spans="1:7">
      <c r="A384" s="3"/>
      <c r="B384" s="3"/>
      <c r="C384" s="3"/>
      <c r="D384" s="3"/>
      <c r="E384" s="3" t="s">
        <v>345</v>
      </c>
      <c r="F384" s="3" t="s">
        <v>87</v>
      </c>
      <c r="G384" s="3"/>
    </row>
    <row r="385" ht="17.5" customHeight="1" spans="1:7">
      <c r="A385" s="3"/>
      <c r="B385" s="3"/>
      <c r="C385" s="3"/>
      <c r="D385" s="3"/>
      <c r="E385" s="3" t="s">
        <v>346</v>
      </c>
      <c r="F385" s="3" t="s">
        <v>60</v>
      </c>
      <c r="G385" s="3"/>
    </row>
    <row r="386" ht="17.5" customHeight="1" spans="1:7">
      <c r="A386" s="3"/>
      <c r="B386" s="3"/>
      <c r="C386" s="3"/>
      <c r="D386" s="3"/>
      <c r="E386" s="3" t="s">
        <v>95</v>
      </c>
      <c r="F386" s="3" t="s">
        <v>60</v>
      </c>
      <c r="G386" s="3"/>
    </row>
    <row r="387" ht="17.5" customHeight="1" spans="1:7">
      <c r="A387" s="3"/>
      <c r="B387" s="3"/>
      <c r="C387" s="3">
        <v>2023303224</v>
      </c>
      <c r="D387" s="3" t="s">
        <v>355</v>
      </c>
      <c r="E387" s="3" t="s">
        <v>344</v>
      </c>
      <c r="F387" s="3" t="s">
        <v>60</v>
      </c>
      <c r="G387" s="3">
        <v>11</v>
      </c>
    </row>
    <row r="388" ht="17.5" customHeight="1" spans="1:7">
      <c r="A388" s="3"/>
      <c r="B388" s="3"/>
      <c r="C388" s="3"/>
      <c r="D388" s="3"/>
      <c r="E388" s="3" t="s">
        <v>345</v>
      </c>
      <c r="F388" s="3" t="s">
        <v>87</v>
      </c>
      <c r="G388" s="3"/>
    </row>
    <row r="389" ht="17.4" spans="1:7">
      <c r="A389" s="3"/>
      <c r="B389" s="3"/>
      <c r="C389" s="3"/>
      <c r="D389" s="3"/>
      <c r="E389" s="3" t="s">
        <v>346</v>
      </c>
      <c r="F389" s="3" t="s">
        <v>60</v>
      </c>
      <c r="G389" s="3"/>
    </row>
    <row r="390" ht="17.4" spans="1:7">
      <c r="A390" s="3"/>
      <c r="B390" s="3"/>
      <c r="C390" s="3"/>
      <c r="D390" s="3"/>
      <c r="E390" s="3" t="s">
        <v>95</v>
      </c>
      <c r="F390" s="3" t="s">
        <v>60</v>
      </c>
      <c r="G390" s="3"/>
    </row>
    <row r="391" ht="17.4" spans="1:7">
      <c r="A391" s="3"/>
      <c r="B391" s="3"/>
      <c r="C391" s="3"/>
      <c r="D391" s="3"/>
      <c r="E391" s="3" t="s">
        <v>347</v>
      </c>
      <c r="F391" s="3" t="s">
        <v>112</v>
      </c>
      <c r="G391" s="3"/>
    </row>
    <row r="392" ht="17.4" spans="1:7">
      <c r="A392" s="3"/>
      <c r="B392" s="3"/>
      <c r="C392" s="3">
        <v>2023303226</v>
      </c>
      <c r="D392" s="3" t="s">
        <v>356</v>
      </c>
      <c r="E392" s="3" t="s">
        <v>95</v>
      </c>
      <c r="F392" s="3" t="s">
        <v>60</v>
      </c>
      <c r="G392" s="3">
        <v>2</v>
      </c>
    </row>
    <row r="393" ht="17.4" spans="1:7">
      <c r="A393" s="3"/>
      <c r="B393" s="3"/>
      <c r="C393" s="3">
        <v>2023303239</v>
      </c>
      <c r="D393" s="3" t="s">
        <v>357</v>
      </c>
      <c r="E393" s="3" t="s">
        <v>95</v>
      </c>
      <c r="F393" s="3" t="s">
        <v>60</v>
      </c>
      <c r="G393" s="3">
        <v>4</v>
      </c>
    </row>
    <row r="394" ht="17.4" spans="1:7">
      <c r="A394" s="3"/>
      <c r="B394" s="3"/>
      <c r="C394" s="3"/>
      <c r="D394" s="3"/>
      <c r="E394" s="3" t="s">
        <v>88</v>
      </c>
      <c r="F394" s="3" t="s">
        <v>49</v>
      </c>
      <c r="G394" s="3"/>
    </row>
    <row r="395" ht="17.4" spans="1:7">
      <c r="A395" s="3"/>
      <c r="B395" s="3"/>
      <c r="C395" s="3">
        <v>2023303243</v>
      </c>
      <c r="D395" s="3" t="s">
        <v>358</v>
      </c>
      <c r="E395" s="3" t="s">
        <v>88</v>
      </c>
      <c r="F395" s="3" t="s">
        <v>49</v>
      </c>
      <c r="G395" s="3">
        <v>7</v>
      </c>
    </row>
    <row r="396" ht="17.4" spans="1:7">
      <c r="A396" s="3"/>
      <c r="B396" s="3"/>
      <c r="C396" s="3"/>
      <c r="D396" s="3"/>
      <c r="E396" s="3" t="s">
        <v>349</v>
      </c>
      <c r="F396" s="3" t="s">
        <v>83</v>
      </c>
      <c r="G396" s="3"/>
    </row>
    <row r="397" ht="17.4" spans="1:7">
      <c r="A397" s="3"/>
      <c r="B397" s="3"/>
      <c r="C397" s="3"/>
      <c r="D397" s="3"/>
      <c r="E397" s="3" t="s">
        <v>350</v>
      </c>
      <c r="F397" s="3" t="s">
        <v>56</v>
      </c>
      <c r="G397" s="3"/>
    </row>
    <row r="398" ht="17.4" spans="1:7">
      <c r="A398" s="3"/>
      <c r="B398" s="3"/>
      <c r="C398" s="3">
        <v>2023303236</v>
      </c>
      <c r="D398" s="3" t="s">
        <v>359</v>
      </c>
      <c r="E398" s="3" t="s">
        <v>349</v>
      </c>
      <c r="F398" s="3" t="s">
        <v>83</v>
      </c>
      <c r="G398" s="3">
        <v>5</v>
      </c>
    </row>
    <row r="399" ht="17.4" spans="1:7">
      <c r="A399" s="3"/>
      <c r="B399" s="3"/>
      <c r="C399" s="3"/>
      <c r="D399" s="3"/>
      <c r="E399" s="3" t="s">
        <v>350</v>
      </c>
      <c r="F399" s="3" t="s">
        <v>56</v>
      </c>
      <c r="G399" s="3"/>
    </row>
    <row r="400" ht="17.4" spans="1:7">
      <c r="A400" s="3"/>
      <c r="B400" s="3" t="s">
        <v>360</v>
      </c>
      <c r="C400" s="3">
        <v>2023233220</v>
      </c>
      <c r="D400" s="3" t="s">
        <v>361</v>
      </c>
      <c r="E400" s="3" t="s">
        <v>108</v>
      </c>
      <c r="F400" s="3" t="s">
        <v>56</v>
      </c>
      <c r="G400" s="3">
        <v>2</v>
      </c>
    </row>
    <row r="401" ht="17.4" spans="1:7">
      <c r="A401" s="3"/>
      <c r="B401" s="3"/>
      <c r="C401" s="3">
        <v>2023233215</v>
      </c>
      <c r="D401" s="3" t="s">
        <v>362</v>
      </c>
      <c r="E401" s="3" t="s">
        <v>108</v>
      </c>
      <c r="F401" s="3" t="s">
        <v>56</v>
      </c>
      <c r="G401" s="3">
        <v>2</v>
      </c>
    </row>
    <row r="402" ht="17.4" spans="1:7">
      <c r="A402" s="3"/>
      <c r="B402" s="3" t="s">
        <v>363</v>
      </c>
      <c r="C402" s="3">
        <v>2023293232</v>
      </c>
      <c r="D402" s="3" t="s">
        <v>364</v>
      </c>
      <c r="E402" s="3" t="s">
        <v>88</v>
      </c>
      <c r="F402" s="3" t="s">
        <v>112</v>
      </c>
      <c r="G402" s="3">
        <v>2</v>
      </c>
    </row>
    <row r="403" ht="17.4" spans="1:7">
      <c r="A403" s="3"/>
      <c r="B403" s="3"/>
      <c r="C403" s="3">
        <v>2023293240</v>
      </c>
      <c r="D403" s="3" t="s">
        <v>365</v>
      </c>
      <c r="E403" s="3" t="s">
        <v>88</v>
      </c>
      <c r="F403" s="3" t="s">
        <v>112</v>
      </c>
      <c r="G403" s="3">
        <v>2</v>
      </c>
    </row>
    <row r="404" ht="17.4" spans="1:7">
      <c r="A404" s="3"/>
      <c r="B404" s="3"/>
      <c r="C404" s="3">
        <v>2023293234</v>
      </c>
      <c r="D404" s="3" t="s">
        <v>366</v>
      </c>
      <c r="E404" s="3" t="s">
        <v>88</v>
      </c>
      <c r="F404" s="3" t="s">
        <v>112</v>
      </c>
      <c r="G404" s="3">
        <v>2</v>
      </c>
    </row>
    <row r="405" ht="17.4" spans="1:7">
      <c r="A405" s="3"/>
      <c r="B405" s="3"/>
      <c r="C405" s="3">
        <v>2023293229</v>
      </c>
      <c r="D405" s="3" t="s">
        <v>367</v>
      </c>
      <c r="E405" s="3" t="s">
        <v>88</v>
      </c>
      <c r="F405" s="3" t="s">
        <v>112</v>
      </c>
      <c r="G405" s="3">
        <v>2</v>
      </c>
    </row>
    <row r="406" ht="17.4" spans="1:7">
      <c r="A406" s="3"/>
      <c r="B406" s="3"/>
      <c r="C406" s="3">
        <v>2023293203</v>
      </c>
      <c r="D406" s="3" t="s">
        <v>368</v>
      </c>
      <c r="E406" s="3" t="s">
        <v>88</v>
      </c>
      <c r="F406" s="3" t="s">
        <v>112</v>
      </c>
      <c r="G406" s="3">
        <v>2</v>
      </c>
    </row>
    <row r="407" ht="17.4" spans="1:7">
      <c r="A407" s="3"/>
      <c r="B407" s="3"/>
      <c r="C407" s="3">
        <v>2023293202</v>
      </c>
      <c r="D407" s="3" t="s">
        <v>369</v>
      </c>
      <c r="E407" s="3" t="s">
        <v>88</v>
      </c>
      <c r="F407" s="3" t="s">
        <v>112</v>
      </c>
      <c r="G407" s="3">
        <v>2</v>
      </c>
    </row>
    <row r="408" ht="17.4" spans="1:7">
      <c r="A408" s="3"/>
      <c r="B408" s="3"/>
      <c r="C408" s="3">
        <v>2023293245</v>
      </c>
      <c r="D408" s="3" t="s">
        <v>370</v>
      </c>
      <c r="E408" s="3" t="s">
        <v>88</v>
      </c>
      <c r="F408" s="3" t="s">
        <v>112</v>
      </c>
      <c r="G408" s="3">
        <v>2</v>
      </c>
    </row>
    <row r="409" ht="17.4" spans="1:7">
      <c r="A409" s="3"/>
      <c r="B409" s="3"/>
      <c r="C409" s="3">
        <v>2023293215</v>
      </c>
      <c r="D409" s="3" t="s">
        <v>371</v>
      </c>
      <c r="E409" s="3" t="s">
        <v>88</v>
      </c>
      <c r="F409" s="3" t="s">
        <v>112</v>
      </c>
      <c r="G409" s="3">
        <v>2</v>
      </c>
    </row>
    <row r="410" ht="17.4" spans="1:7">
      <c r="A410" s="3"/>
      <c r="B410" s="3"/>
      <c r="C410" s="3">
        <v>2023293231</v>
      </c>
      <c r="D410" s="3" t="s">
        <v>372</v>
      </c>
      <c r="E410" s="3" t="s">
        <v>88</v>
      </c>
      <c r="F410" s="3" t="s">
        <v>112</v>
      </c>
      <c r="G410" s="3">
        <v>2</v>
      </c>
    </row>
    <row r="411" ht="17.4" spans="1:7">
      <c r="A411" s="3"/>
      <c r="B411" s="3" t="s">
        <v>373</v>
      </c>
      <c r="C411" s="3">
        <v>2023293319</v>
      </c>
      <c r="D411" s="3" t="s">
        <v>374</v>
      </c>
      <c r="E411" s="3" t="s">
        <v>375</v>
      </c>
      <c r="F411" s="3" t="s">
        <v>46</v>
      </c>
      <c r="G411" s="3">
        <v>13</v>
      </c>
    </row>
    <row r="412" ht="17.4" spans="1:7">
      <c r="A412" s="3"/>
      <c r="B412" s="3"/>
      <c r="C412" s="3"/>
      <c r="D412" s="3"/>
      <c r="E412" s="3" t="s">
        <v>376</v>
      </c>
      <c r="F412" s="3" t="s">
        <v>65</v>
      </c>
      <c r="G412" s="3"/>
    </row>
    <row r="413" ht="17.4" spans="1:7">
      <c r="A413" s="3"/>
      <c r="B413" s="3"/>
      <c r="C413" s="3"/>
      <c r="D413" s="3"/>
      <c r="E413" s="3" t="s">
        <v>34</v>
      </c>
      <c r="F413" s="3" t="s">
        <v>60</v>
      </c>
      <c r="G413" s="3"/>
    </row>
    <row r="414" ht="17.4" spans="1:7">
      <c r="A414" s="3"/>
      <c r="B414" s="3"/>
      <c r="C414" s="3"/>
      <c r="D414" s="3"/>
      <c r="E414" s="3" t="s">
        <v>377</v>
      </c>
      <c r="F414" s="3" t="s">
        <v>60</v>
      </c>
      <c r="G414" s="3"/>
    </row>
    <row r="415" ht="17.4" spans="1:7">
      <c r="A415" s="3"/>
      <c r="B415" s="3"/>
      <c r="C415" s="3"/>
      <c r="D415" s="3"/>
      <c r="E415" s="3" t="s">
        <v>378</v>
      </c>
      <c r="F415" s="3" t="s">
        <v>112</v>
      </c>
      <c r="G415" s="3"/>
    </row>
    <row r="416" ht="17.4" spans="1:7">
      <c r="A416" s="3"/>
      <c r="B416" s="3"/>
      <c r="C416" s="3"/>
      <c r="D416" s="3"/>
      <c r="E416" s="3" t="s">
        <v>95</v>
      </c>
      <c r="F416" s="3" t="s">
        <v>112</v>
      </c>
      <c r="G416" s="3"/>
    </row>
    <row r="417" ht="17.4" spans="1:7">
      <c r="A417" s="3"/>
      <c r="B417" s="3"/>
      <c r="C417" s="3">
        <v>2023293318</v>
      </c>
      <c r="D417" s="3" t="s">
        <v>379</v>
      </c>
      <c r="E417" s="3" t="s">
        <v>376</v>
      </c>
      <c r="F417" s="3" t="s">
        <v>65</v>
      </c>
      <c r="G417" s="3">
        <v>5</v>
      </c>
    </row>
    <row r="418" ht="17.4" spans="1:7">
      <c r="A418" s="3"/>
      <c r="B418" s="3"/>
      <c r="C418" s="3"/>
      <c r="D418" s="3"/>
      <c r="E418" s="3" t="s">
        <v>88</v>
      </c>
      <c r="F418" s="3" t="s">
        <v>112</v>
      </c>
      <c r="G418" s="3"/>
    </row>
    <row r="419" ht="17.4" spans="1:7">
      <c r="A419" s="3"/>
      <c r="B419" s="3"/>
      <c r="C419" s="3">
        <v>2023293334</v>
      </c>
      <c r="D419" s="3" t="s">
        <v>380</v>
      </c>
      <c r="E419" s="3" t="s">
        <v>34</v>
      </c>
      <c r="F419" s="3" t="s">
        <v>60</v>
      </c>
      <c r="G419" s="3">
        <v>14</v>
      </c>
    </row>
    <row r="420" ht="17.4" spans="1:7">
      <c r="A420" s="3"/>
      <c r="B420" s="3"/>
      <c r="C420" s="3"/>
      <c r="D420" s="3"/>
      <c r="E420" s="3" t="s">
        <v>95</v>
      </c>
      <c r="F420" s="3" t="s">
        <v>60</v>
      </c>
      <c r="G420" s="3"/>
    </row>
    <row r="421" ht="17.4" spans="1:7">
      <c r="A421" s="3"/>
      <c r="B421" s="3"/>
      <c r="C421" s="3"/>
      <c r="D421" s="3"/>
      <c r="E421" s="3" t="s">
        <v>377</v>
      </c>
      <c r="F421" s="3" t="s">
        <v>60</v>
      </c>
      <c r="G421" s="3"/>
    </row>
    <row r="422" ht="17.4" spans="1:7">
      <c r="A422" s="3"/>
      <c r="B422" s="3"/>
      <c r="C422" s="3"/>
      <c r="D422" s="3"/>
      <c r="E422" s="3" t="s">
        <v>378</v>
      </c>
      <c r="F422" s="3" t="s">
        <v>112</v>
      </c>
      <c r="G422" s="3"/>
    </row>
    <row r="423" ht="17.4" spans="1:7">
      <c r="A423" s="3"/>
      <c r="B423" s="3"/>
      <c r="C423" s="3"/>
      <c r="D423" s="3"/>
      <c r="E423" s="3" t="s">
        <v>95</v>
      </c>
      <c r="F423" s="3" t="s">
        <v>112</v>
      </c>
      <c r="G423" s="3"/>
    </row>
    <row r="424" ht="17.4" spans="1:7">
      <c r="A424" s="3"/>
      <c r="B424" s="3"/>
      <c r="C424" s="3"/>
      <c r="D424" s="3"/>
      <c r="E424" s="3" t="s">
        <v>88</v>
      </c>
      <c r="F424" s="3" t="s">
        <v>112</v>
      </c>
      <c r="G424" s="3"/>
    </row>
    <row r="425" ht="17.4" spans="1:7">
      <c r="A425" s="3"/>
      <c r="B425" s="3"/>
      <c r="C425" s="3"/>
      <c r="D425" s="3"/>
      <c r="E425" s="3" t="s">
        <v>381</v>
      </c>
      <c r="F425" s="3" t="s">
        <v>49</v>
      </c>
      <c r="G425" s="3"/>
    </row>
    <row r="426" ht="17.4" spans="1:7">
      <c r="A426" s="3"/>
      <c r="B426" s="3"/>
      <c r="C426" s="3">
        <v>2023293309</v>
      </c>
      <c r="D426" s="3" t="s">
        <v>382</v>
      </c>
      <c r="E426" s="3" t="s">
        <v>88</v>
      </c>
      <c r="F426" s="3" t="s">
        <v>383</v>
      </c>
      <c r="G426" s="3">
        <v>2</v>
      </c>
    </row>
    <row r="427" ht="17.4" spans="1:7">
      <c r="A427" s="3"/>
      <c r="B427" s="3"/>
      <c r="C427" s="3">
        <v>2023293317</v>
      </c>
      <c r="D427" s="3" t="s">
        <v>384</v>
      </c>
      <c r="E427" s="3" t="s">
        <v>88</v>
      </c>
      <c r="F427" s="3" t="s">
        <v>383</v>
      </c>
      <c r="G427" s="3">
        <v>2</v>
      </c>
    </row>
    <row r="428" ht="17.4" spans="1:7">
      <c r="A428" s="3"/>
      <c r="B428" s="3"/>
      <c r="C428" s="3">
        <v>2023293320</v>
      </c>
      <c r="D428" s="3" t="s">
        <v>385</v>
      </c>
      <c r="E428" s="3" t="s">
        <v>88</v>
      </c>
      <c r="F428" s="3" t="s">
        <v>383</v>
      </c>
      <c r="G428" s="3">
        <v>2</v>
      </c>
    </row>
    <row r="429" ht="17.4" spans="1:7">
      <c r="A429" s="3"/>
      <c r="B429" s="3"/>
      <c r="C429" s="3">
        <v>2023293316</v>
      </c>
      <c r="D429" s="3" t="s">
        <v>386</v>
      </c>
      <c r="E429" s="3" t="s">
        <v>88</v>
      </c>
      <c r="F429" s="3" t="s">
        <v>383</v>
      </c>
      <c r="G429" s="3">
        <v>2</v>
      </c>
    </row>
    <row r="430" ht="17.4" spans="1:7">
      <c r="A430" s="3"/>
      <c r="B430" s="3"/>
      <c r="C430" s="3">
        <v>2023293326</v>
      </c>
      <c r="D430" s="3" t="s">
        <v>387</v>
      </c>
      <c r="E430" s="3" t="s">
        <v>88</v>
      </c>
      <c r="F430" s="3" t="s">
        <v>383</v>
      </c>
      <c r="G430" s="3">
        <v>2</v>
      </c>
    </row>
    <row r="431" ht="17.4" spans="1:7">
      <c r="A431" s="3"/>
      <c r="B431" s="3"/>
      <c r="C431" s="3">
        <v>2023293340</v>
      </c>
      <c r="D431" s="3" t="s">
        <v>388</v>
      </c>
      <c r="E431" s="3" t="s">
        <v>88</v>
      </c>
      <c r="F431" s="3" t="s">
        <v>383</v>
      </c>
      <c r="G431" s="3">
        <v>2</v>
      </c>
    </row>
    <row r="432" ht="17.4" spans="1:7">
      <c r="A432" s="3"/>
      <c r="B432" s="3"/>
      <c r="C432" s="3">
        <v>2023293321</v>
      </c>
      <c r="D432" s="3" t="s">
        <v>389</v>
      </c>
      <c r="E432" s="3" t="s">
        <v>88</v>
      </c>
      <c r="F432" s="3" t="s">
        <v>383</v>
      </c>
      <c r="G432" s="3">
        <v>7</v>
      </c>
    </row>
    <row r="433" ht="17.4" spans="1:7">
      <c r="A433" s="3"/>
      <c r="B433" s="3"/>
      <c r="C433" s="3"/>
      <c r="D433" s="3"/>
      <c r="E433" s="3" t="s">
        <v>381</v>
      </c>
      <c r="F433" s="3" t="s">
        <v>49</v>
      </c>
      <c r="G433" s="3"/>
    </row>
    <row r="434" ht="17.4" spans="1:7">
      <c r="A434" s="3"/>
      <c r="B434" s="3"/>
      <c r="C434" s="3"/>
      <c r="D434" s="3"/>
      <c r="E434" s="3" t="s">
        <v>169</v>
      </c>
      <c r="F434" s="3" t="s">
        <v>73</v>
      </c>
      <c r="G434" s="3"/>
    </row>
    <row r="435" ht="17.4" spans="1:7">
      <c r="A435" s="3"/>
      <c r="B435" s="3"/>
      <c r="C435" s="3">
        <v>2023293328</v>
      </c>
      <c r="D435" s="3" t="s">
        <v>390</v>
      </c>
      <c r="E435" s="3" t="s">
        <v>88</v>
      </c>
      <c r="F435" s="3" t="s">
        <v>383</v>
      </c>
      <c r="G435" s="3">
        <v>2</v>
      </c>
    </row>
    <row r="436" ht="17.4" spans="1:7">
      <c r="A436" s="3"/>
      <c r="B436" s="3"/>
      <c r="C436" s="3">
        <v>2023293310</v>
      </c>
      <c r="D436" s="3" t="s">
        <v>391</v>
      </c>
      <c r="E436" s="3" t="s">
        <v>88</v>
      </c>
      <c r="F436" s="3" t="s">
        <v>383</v>
      </c>
      <c r="G436" s="3">
        <v>2</v>
      </c>
    </row>
    <row r="437" ht="17.4" spans="1:7">
      <c r="A437" s="3"/>
      <c r="B437" s="3"/>
      <c r="C437" s="3">
        <v>2023293306</v>
      </c>
      <c r="D437" s="3" t="s">
        <v>392</v>
      </c>
      <c r="E437" s="3" t="s">
        <v>169</v>
      </c>
      <c r="F437" s="3" t="s">
        <v>73</v>
      </c>
      <c r="G437" s="3">
        <v>5</v>
      </c>
    </row>
    <row r="438" ht="17.4" spans="1:7">
      <c r="A438" s="3"/>
      <c r="B438" s="3"/>
      <c r="C438" s="3"/>
      <c r="D438" s="3"/>
      <c r="E438" s="3" t="s">
        <v>381</v>
      </c>
      <c r="F438" s="3" t="s">
        <v>49</v>
      </c>
      <c r="G438" s="3"/>
    </row>
    <row r="439" ht="17.4" spans="1:7">
      <c r="A439" s="3"/>
      <c r="B439" s="3"/>
      <c r="C439" s="3">
        <v>2023293333</v>
      </c>
      <c r="D439" s="3" t="s">
        <v>393</v>
      </c>
      <c r="E439" s="3" t="s">
        <v>381</v>
      </c>
      <c r="F439" s="3" t="s">
        <v>49</v>
      </c>
      <c r="G439" s="3">
        <v>2</v>
      </c>
    </row>
    <row r="440" ht="17.4" spans="1:7">
      <c r="A440" s="3"/>
      <c r="B440" s="3" t="s">
        <v>394</v>
      </c>
      <c r="C440" s="3">
        <v>2022294115</v>
      </c>
      <c r="D440" s="3" t="s">
        <v>395</v>
      </c>
      <c r="E440" s="3" t="s">
        <v>396</v>
      </c>
      <c r="F440" s="3" t="s">
        <v>56</v>
      </c>
      <c r="G440" s="3">
        <v>12</v>
      </c>
    </row>
    <row r="441" ht="17.4" spans="1:7">
      <c r="A441" s="3"/>
      <c r="B441" s="3"/>
      <c r="C441" s="3"/>
      <c r="D441" s="3"/>
      <c r="E441" s="3" t="s">
        <v>397</v>
      </c>
      <c r="F441" s="3" t="s">
        <v>60</v>
      </c>
      <c r="G441" s="3"/>
    </row>
    <row r="442" ht="17.4" spans="1:7">
      <c r="A442" s="3"/>
      <c r="B442" s="3"/>
      <c r="C442" s="3"/>
      <c r="D442" s="3"/>
      <c r="E442" s="3" t="s">
        <v>397</v>
      </c>
      <c r="F442" s="3" t="s">
        <v>56</v>
      </c>
      <c r="G442" s="3"/>
    </row>
    <row r="443" ht="17.4" spans="1:7">
      <c r="A443" s="3"/>
      <c r="B443" s="3"/>
      <c r="C443" s="3"/>
      <c r="D443" s="3"/>
      <c r="E443" s="3" t="s">
        <v>398</v>
      </c>
      <c r="F443" s="3" t="s">
        <v>46</v>
      </c>
      <c r="G443" s="3"/>
    </row>
    <row r="444" ht="17.4" spans="1:7">
      <c r="A444" s="3"/>
      <c r="B444" s="3"/>
      <c r="C444" s="3"/>
      <c r="D444" s="3"/>
      <c r="E444" s="3" t="s">
        <v>398</v>
      </c>
      <c r="F444" s="3" t="s">
        <v>60</v>
      </c>
      <c r="G444" s="3"/>
    </row>
    <row r="445" ht="17.4" spans="1:7">
      <c r="A445" s="3"/>
      <c r="B445" s="3"/>
      <c r="C445" s="3"/>
      <c r="D445" s="3"/>
      <c r="E445" s="3" t="s">
        <v>399</v>
      </c>
      <c r="F445" s="3" t="s">
        <v>400</v>
      </c>
      <c r="G445" s="3"/>
    </row>
    <row r="446" ht="17.4" spans="1:7">
      <c r="A446" s="3"/>
      <c r="B446" s="3"/>
      <c r="C446" s="3">
        <v>2022294126</v>
      </c>
      <c r="D446" s="3" t="s">
        <v>401</v>
      </c>
      <c r="E446" s="3" t="s">
        <v>396</v>
      </c>
      <c r="F446" s="3" t="s">
        <v>56</v>
      </c>
      <c r="G446" s="3">
        <v>12</v>
      </c>
    </row>
    <row r="447" ht="17.4" spans="1:7">
      <c r="A447" s="3"/>
      <c r="B447" s="3"/>
      <c r="C447" s="3"/>
      <c r="D447" s="3"/>
      <c r="E447" s="3" t="s">
        <v>397</v>
      </c>
      <c r="F447" s="3" t="s">
        <v>60</v>
      </c>
      <c r="G447" s="3"/>
    </row>
    <row r="448" ht="17.4" spans="1:7">
      <c r="A448" s="3"/>
      <c r="B448" s="3"/>
      <c r="C448" s="3"/>
      <c r="D448" s="3"/>
      <c r="E448" s="3" t="s">
        <v>397</v>
      </c>
      <c r="F448" s="3" t="s">
        <v>56</v>
      </c>
      <c r="G448" s="3"/>
    </row>
    <row r="449" ht="17.4" spans="1:7">
      <c r="A449" s="3"/>
      <c r="B449" s="3"/>
      <c r="C449" s="3"/>
      <c r="D449" s="3"/>
      <c r="E449" s="3" t="s">
        <v>398</v>
      </c>
      <c r="F449" s="3" t="s">
        <v>46</v>
      </c>
      <c r="G449" s="3"/>
    </row>
    <row r="450" ht="17.4" spans="1:7">
      <c r="A450" s="3"/>
      <c r="B450" s="3"/>
      <c r="C450" s="3"/>
      <c r="D450" s="3"/>
      <c r="E450" s="3" t="s">
        <v>398</v>
      </c>
      <c r="F450" s="3" t="s">
        <v>60</v>
      </c>
      <c r="G450" s="3"/>
    </row>
    <row r="451" ht="17.4" spans="1:7">
      <c r="A451" s="3"/>
      <c r="B451" s="3"/>
      <c r="C451" s="3"/>
      <c r="D451" s="3"/>
      <c r="E451" s="3" t="s">
        <v>399</v>
      </c>
      <c r="F451" s="3" t="s">
        <v>400</v>
      </c>
      <c r="G451" s="3"/>
    </row>
    <row r="452" ht="17.4" spans="1:7">
      <c r="A452" s="3"/>
      <c r="B452" s="3"/>
      <c r="C452" s="3">
        <v>2022294131</v>
      </c>
      <c r="D452" s="3" t="s">
        <v>402</v>
      </c>
      <c r="E452" s="3" t="s">
        <v>396</v>
      </c>
      <c r="F452" s="3" t="s">
        <v>56</v>
      </c>
      <c r="G452" s="3">
        <v>12</v>
      </c>
    </row>
    <row r="453" ht="17.4" spans="1:7">
      <c r="A453" s="3"/>
      <c r="B453" s="3"/>
      <c r="C453" s="3"/>
      <c r="D453" s="3"/>
      <c r="E453" s="3" t="s">
        <v>397</v>
      </c>
      <c r="F453" s="3" t="s">
        <v>60</v>
      </c>
      <c r="G453" s="3"/>
    </row>
    <row r="454" ht="17.5" customHeight="1" spans="1:7">
      <c r="A454" s="3"/>
      <c r="B454" s="3"/>
      <c r="C454" s="3"/>
      <c r="D454" s="3"/>
      <c r="E454" s="3" t="s">
        <v>397</v>
      </c>
      <c r="F454" s="3" t="s">
        <v>56</v>
      </c>
      <c r="G454" s="3"/>
    </row>
    <row r="455" ht="17.5" customHeight="1" spans="1:7">
      <c r="A455" s="3"/>
      <c r="B455" s="3"/>
      <c r="C455" s="3"/>
      <c r="D455" s="3"/>
      <c r="E455" s="3" t="s">
        <v>398</v>
      </c>
      <c r="F455" s="3" t="s">
        <v>46</v>
      </c>
      <c r="G455" s="3"/>
    </row>
    <row r="456" ht="17.5" customHeight="1" spans="1:7">
      <c r="A456" s="3"/>
      <c r="B456" s="3"/>
      <c r="C456" s="3"/>
      <c r="D456" s="3"/>
      <c r="E456" s="3" t="s">
        <v>398</v>
      </c>
      <c r="F456" s="3" t="s">
        <v>60</v>
      </c>
      <c r="G456" s="3"/>
    </row>
    <row r="457" ht="17.5" customHeight="1" spans="1:7">
      <c r="A457" s="3"/>
      <c r="B457" s="3"/>
      <c r="C457" s="3"/>
      <c r="D457" s="3"/>
      <c r="E457" s="3" t="s">
        <v>399</v>
      </c>
      <c r="F457" s="3" t="s">
        <v>400</v>
      </c>
      <c r="G457" s="3"/>
    </row>
    <row r="458" ht="17.5" customHeight="1" spans="1:7">
      <c r="A458" s="3"/>
      <c r="B458" s="3"/>
      <c r="C458" s="3">
        <v>2022294125</v>
      </c>
      <c r="D458" s="3" t="s">
        <v>403</v>
      </c>
      <c r="E458" s="3" t="s">
        <v>396</v>
      </c>
      <c r="F458" s="3" t="s">
        <v>56</v>
      </c>
      <c r="G458" s="3">
        <v>10</v>
      </c>
    </row>
    <row r="459" ht="17.5" customHeight="1" spans="1:7">
      <c r="A459" s="3"/>
      <c r="B459" s="3"/>
      <c r="C459" s="3"/>
      <c r="D459" s="3"/>
      <c r="E459" s="3" t="s">
        <v>397</v>
      </c>
      <c r="F459" s="3" t="s">
        <v>60</v>
      </c>
      <c r="G459" s="3"/>
    </row>
    <row r="460" ht="17.5" customHeight="1" spans="1:7">
      <c r="A460" s="3"/>
      <c r="B460" s="3"/>
      <c r="C460" s="3"/>
      <c r="D460" s="3"/>
      <c r="E460" s="3" t="s">
        <v>397</v>
      </c>
      <c r="F460" s="3" t="s">
        <v>56</v>
      </c>
      <c r="G460" s="3"/>
    </row>
    <row r="461" ht="17.4" spans="1:7">
      <c r="A461" s="3"/>
      <c r="B461" s="3"/>
      <c r="C461" s="3"/>
      <c r="D461" s="3"/>
      <c r="E461" s="3" t="s">
        <v>398</v>
      </c>
      <c r="F461" s="3" t="s">
        <v>46</v>
      </c>
      <c r="G461" s="3"/>
    </row>
    <row r="462" ht="17.4" spans="1:7">
      <c r="A462" s="3"/>
      <c r="B462" s="3"/>
      <c r="C462" s="3"/>
      <c r="D462" s="3"/>
      <c r="E462" s="3" t="s">
        <v>398</v>
      </c>
      <c r="F462" s="3" t="s">
        <v>60</v>
      </c>
      <c r="G462" s="3"/>
    </row>
    <row r="463" ht="17.4" spans="1:7">
      <c r="A463" s="3"/>
      <c r="B463" s="3"/>
      <c r="C463" s="3">
        <v>2022294124</v>
      </c>
      <c r="D463" s="3" t="s">
        <v>404</v>
      </c>
      <c r="E463" s="3" t="s">
        <v>396</v>
      </c>
      <c r="F463" s="3" t="s">
        <v>56</v>
      </c>
      <c r="G463" s="3">
        <v>10</v>
      </c>
    </row>
    <row r="464" ht="17.4" spans="1:7">
      <c r="A464" s="3"/>
      <c r="B464" s="3"/>
      <c r="C464" s="3"/>
      <c r="D464" s="3"/>
      <c r="E464" s="3" t="s">
        <v>397</v>
      </c>
      <c r="F464" s="3" t="s">
        <v>60</v>
      </c>
      <c r="G464" s="3"/>
    </row>
    <row r="465" ht="17.4" spans="1:7">
      <c r="A465" s="3"/>
      <c r="B465" s="3"/>
      <c r="C465" s="3"/>
      <c r="D465" s="3"/>
      <c r="E465" s="3" t="s">
        <v>397</v>
      </c>
      <c r="F465" s="3" t="s">
        <v>56</v>
      </c>
      <c r="G465" s="3"/>
    </row>
    <row r="466" ht="17.4" spans="1:7">
      <c r="A466" s="3"/>
      <c r="B466" s="3"/>
      <c r="C466" s="3"/>
      <c r="D466" s="3"/>
      <c r="E466" s="3" t="s">
        <v>398</v>
      </c>
      <c r="F466" s="3" t="s">
        <v>46</v>
      </c>
      <c r="G466" s="3"/>
    </row>
    <row r="467" ht="17.4" spans="1:7">
      <c r="A467" s="3"/>
      <c r="B467" s="3"/>
      <c r="C467" s="3"/>
      <c r="D467" s="3"/>
      <c r="E467" s="3" t="s">
        <v>398</v>
      </c>
      <c r="F467" s="3" t="s">
        <v>60</v>
      </c>
      <c r="G467" s="3"/>
    </row>
    <row r="468" ht="17.4" spans="1:7">
      <c r="A468" s="3"/>
      <c r="B468" s="3"/>
      <c r="C468" s="3">
        <v>2022294130</v>
      </c>
      <c r="D468" s="3" t="s">
        <v>297</v>
      </c>
      <c r="E468" s="3" t="s">
        <v>396</v>
      </c>
      <c r="F468" s="3" t="s">
        <v>56</v>
      </c>
      <c r="G468" s="3">
        <v>6</v>
      </c>
    </row>
    <row r="469" ht="17.4" spans="1:7">
      <c r="A469" s="3"/>
      <c r="B469" s="3"/>
      <c r="C469" s="3"/>
      <c r="D469" s="3"/>
      <c r="E469" s="3" t="s">
        <v>397</v>
      </c>
      <c r="F469" s="3" t="s">
        <v>400</v>
      </c>
      <c r="G469" s="3"/>
    </row>
    <row r="470" ht="17.4" spans="1:7">
      <c r="A470" s="3"/>
      <c r="B470" s="3"/>
      <c r="C470" s="3"/>
      <c r="D470" s="3"/>
      <c r="E470" s="3" t="s">
        <v>398</v>
      </c>
      <c r="F470" s="3" t="s">
        <v>405</v>
      </c>
      <c r="G470" s="3"/>
    </row>
    <row r="471" ht="17.4" spans="1:7">
      <c r="A471" s="3"/>
      <c r="B471" s="3"/>
      <c r="C471" s="3">
        <v>2022294106</v>
      </c>
      <c r="D471" s="3" t="s">
        <v>406</v>
      </c>
      <c r="E471" s="3" t="s">
        <v>396</v>
      </c>
      <c r="F471" s="3" t="s">
        <v>56</v>
      </c>
      <c r="G471" s="3">
        <v>6</v>
      </c>
    </row>
    <row r="472" ht="17.4" spans="1:7">
      <c r="A472" s="3"/>
      <c r="B472" s="3"/>
      <c r="C472" s="3"/>
      <c r="D472" s="3"/>
      <c r="E472" s="3" t="s">
        <v>397</v>
      </c>
      <c r="F472" s="3" t="s">
        <v>400</v>
      </c>
      <c r="G472" s="3"/>
    </row>
    <row r="473" ht="17.4" spans="1:7">
      <c r="A473" s="3"/>
      <c r="B473" s="3"/>
      <c r="C473" s="3"/>
      <c r="D473" s="3"/>
      <c r="E473" s="3" t="s">
        <v>398</v>
      </c>
      <c r="F473" s="3" t="s">
        <v>405</v>
      </c>
      <c r="G473" s="3"/>
    </row>
    <row r="474" ht="17.4" spans="1:7">
      <c r="A474" s="3"/>
      <c r="B474" s="3"/>
      <c r="C474" s="3">
        <v>2022294115</v>
      </c>
      <c r="D474" s="3" t="s">
        <v>395</v>
      </c>
      <c r="E474" s="3" t="s">
        <v>407</v>
      </c>
      <c r="F474" s="3" t="s">
        <v>49</v>
      </c>
      <c r="G474" s="3">
        <v>4</v>
      </c>
    </row>
    <row r="475" ht="17.4" spans="1:7">
      <c r="A475" s="3"/>
      <c r="B475" s="3"/>
      <c r="C475" s="3"/>
      <c r="D475" s="3"/>
      <c r="E475" s="3" t="s">
        <v>408</v>
      </c>
      <c r="F475" s="3" t="s">
        <v>49</v>
      </c>
      <c r="G475" s="3"/>
    </row>
    <row r="476" ht="17.4" spans="1:7">
      <c r="A476" s="3"/>
      <c r="B476" s="3"/>
      <c r="C476" s="3">
        <v>2022294126</v>
      </c>
      <c r="D476" s="3" t="s">
        <v>401</v>
      </c>
      <c r="E476" s="3" t="s">
        <v>407</v>
      </c>
      <c r="F476" s="3" t="s">
        <v>49</v>
      </c>
      <c r="G476" s="3">
        <v>4</v>
      </c>
    </row>
    <row r="477" ht="17.4" spans="1:7">
      <c r="A477" s="3"/>
      <c r="B477" s="3"/>
      <c r="C477" s="3"/>
      <c r="D477" s="3"/>
      <c r="E477" s="3" t="s">
        <v>408</v>
      </c>
      <c r="F477" s="3" t="s">
        <v>49</v>
      </c>
      <c r="G477" s="3"/>
    </row>
    <row r="478" ht="17.4" spans="1:7">
      <c r="A478" s="3"/>
      <c r="B478" s="3"/>
      <c r="C478" s="3">
        <v>2022294117</v>
      </c>
      <c r="D478" s="3" t="s">
        <v>402</v>
      </c>
      <c r="E478" s="3" t="s">
        <v>407</v>
      </c>
      <c r="F478" s="3" t="s">
        <v>49</v>
      </c>
      <c r="G478" s="3">
        <v>4</v>
      </c>
    </row>
    <row r="479" ht="17.4" spans="1:7">
      <c r="A479" s="3"/>
      <c r="B479" s="3"/>
      <c r="C479" s="3"/>
      <c r="D479" s="3"/>
      <c r="E479" s="3" t="s">
        <v>408</v>
      </c>
      <c r="F479" s="3" t="s">
        <v>49</v>
      </c>
      <c r="G479" s="3"/>
    </row>
    <row r="480" ht="17.4" spans="1:7">
      <c r="A480" s="3"/>
      <c r="B480" s="3"/>
      <c r="C480" s="3">
        <v>2022294118</v>
      </c>
      <c r="D480" s="3" t="s">
        <v>403</v>
      </c>
      <c r="E480" s="3" t="s">
        <v>407</v>
      </c>
      <c r="F480" s="3" t="s">
        <v>49</v>
      </c>
      <c r="G480" s="3">
        <v>4</v>
      </c>
    </row>
    <row r="481" ht="17.4" spans="1:7">
      <c r="A481" s="3"/>
      <c r="B481" s="3"/>
      <c r="C481" s="3"/>
      <c r="D481" s="3"/>
      <c r="E481" s="3" t="s">
        <v>408</v>
      </c>
      <c r="F481" s="3" t="s">
        <v>49</v>
      </c>
      <c r="G481" s="3"/>
    </row>
    <row r="482" ht="17.4" spans="1:7">
      <c r="A482" s="3"/>
      <c r="B482" s="3"/>
      <c r="C482" s="3">
        <v>2022294119</v>
      </c>
      <c r="D482" s="3" t="s">
        <v>404</v>
      </c>
      <c r="E482" s="3" t="s">
        <v>407</v>
      </c>
      <c r="F482" s="3" t="s">
        <v>49</v>
      </c>
      <c r="G482" s="3">
        <v>4</v>
      </c>
    </row>
    <row r="483" ht="17.4" spans="1:7">
      <c r="A483" s="3"/>
      <c r="B483" s="3"/>
      <c r="C483" s="3"/>
      <c r="D483" s="3"/>
      <c r="E483" s="3" t="s">
        <v>408</v>
      </c>
      <c r="F483" s="3" t="s">
        <v>49</v>
      </c>
      <c r="G483" s="3"/>
    </row>
    <row r="484" ht="17.4" spans="1:7">
      <c r="A484" s="3"/>
      <c r="B484" s="3" t="s">
        <v>409</v>
      </c>
      <c r="C484" s="3">
        <v>2022293129</v>
      </c>
      <c r="D484" s="3" t="s">
        <v>410</v>
      </c>
      <c r="E484" s="3" t="s">
        <v>411</v>
      </c>
      <c r="F484" s="3" t="s">
        <v>56</v>
      </c>
      <c r="G484" s="3">
        <v>4</v>
      </c>
    </row>
    <row r="485" ht="17.4" spans="1:7">
      <c r="A485" s="3"/>
      <c r="B485" s="3"/>
      <c r="C485" s="3"/>
      <c r="D485" s="3"/>
      <c r="E485" s="3" t="s">
        <v>412</v>
      </c>
      <c r="F485" s="3" t="s">
        <v>400</v>
      </c>
      <c r="G485" s="3"/>
    </row>
    <row r="486" ht="17.4" spans="1:7">
      <c r="A486" s="3"/>
      <c r="B486" s="3"/>
      <c r="C486" s="3">
        <v>2022293132</v>
      </c>
      <c r="D486" s="3" t="s">
        <v>413</v>
      </c>
      <c r="E486" s="3" t="s">
        <v>411</v>
      </c>
      <c r="F486" s="3" t="s">
        <v>56</v>
      </c>
      <c r="G486" s="3">
        <v>4</v>
      </c>
    </row>
    <row r="487" ht="17.4" spans="1:7">
      <c r="A487" s="3"/>
      <c r="B487" s="3"/>
      <c r="C487" s="3"/>
      <c r="D487" s="3"/>
      <c r="E487" s="3" t="s">
        <v>412</v>
      </c>
      <c r="F487" s="3" t="s">
        <v>56</v>
      </c>
      <c r="G487" s="3"/>
    </row>
    <row r="488" ht="17.4" spans="1:7">
      <c r="A488" s="3"/>
      <c r="B488" s="3"/>
      <c r="C488" s="3">
        <v>2022293130</v>
      </c>
      <c r="D488" s="3" t="s">
        <v>414</v>
      </c>
      <c r="E488" s="3" t="s">
        <v>281</v>
      </c>
      <c r="F488" s="3" t="s">
        <v>56</v>
      </c>
      <c r="G488" s="3">
        <v>4</v>
      </c>
    </row>
    <row r="489" ht="17.4" spans="1:7">
      <c r="A489" s="3"/>
      <c r="B489" s="3"/>
      <c r="C489" s="3"/>
      <c r="D489" s="3"/>
      <c r="E489" s="3" t="s">
        <v>412</v>
      </c>
      <c r="F489" s="3" t="s">
        <v>56</v>
      </c>
      <c r="G489" s="3"/>
    </row>
    <row r="490" ht="17.4" spans="1:7">
      <c r="A490" s="3"/>
      <c r="B490" s="3"/>
      <c r="C490" s="3">
        <v>2022293127</v>
      </c>
      <c r="D490" s="3" t="s">
        <v>415</v>
      </c>
      <c r="E490" s="3" t="s">
        <v>281</v>
      </c>
      <c r="F490" s="3" t="s">
        <v>56</v>
      </c>
      <c r="G490" s="3">
        <v>4</v>
      </c>
    </row>
    <row r="491" ht="17.4" spans="1:7">
      <c r="A491" s="3"/>
      <c r="B491" s="3"/>
      <c r="C491" s="3"/>
      <c r="D491" s="3"/>
      <c r="E491" s="3" t="s">
        <v>412</v>
      </c>
      <c r="F491" s="3" t="s">
        <v>56</v>
      </c>
      <c r="G491" s="3"/>
    </row>
    <row r="492" ht="17.4" spans="1:7">
      <c r="A492" s="3"/>
      <c r="B492" s="3" t="s">
        <v>416</v>
      </c>
      <c r="C492" s="3">
        <v>2022293320</v>
      </c>
      <c r="D492" s="3" t="s">
        <v>417</v>
      </c>
      <c r="E492" s="3" t="s">
        <v>418</v>
      </c>
      <c r="F492" s="3" t="s">
        <v>56</v>
      </c>
      <c r="G492" s="3">
        <v>2</v>
      </c>
    </row>
    <row r="493" ht="17.4" spans="1:7">
      <c r="A493" s="3"/>
      <c r="B493" s="3" t="s">
        <v>419</v>
      </c>
      <c r="C493" s="3">
        <v>2022303207</v>
      </c>
      <c r="D493" s="3" t="s">
        <v>420</v>
      </c>
      <c r="E493" s="3" t="s">
        <v>421</v>
      </c>
      <c r="F493" s="3" t="s">
        <v>46</v>
      </c>
      <c r="G493" s="3">
        <v>2</v>
      </c>
    </row>
    <row r="494" ht="17.4" spans="1:7">
      <c r="A494" s="3"/>
      <c r="B494" s="3"/>
      <c r="C494" s="3">
        <v>2022303207</v>
      </c>
      <c r="D494" s="3" t="s">
        <v>420</v>
      </c>
      <c r="E494" s="3" t="s">
        <v>422</v>
      </c>
      <c r="F494" s="3" t="s">
        <v>65</v>
      </c>
      <c r="G494" s="3">
        <v>3</v>
      </c>
    </row>
    <row r="495" ht="17.4" spans="1:7">
      <c r="A495" s="3"/>
      <c r="B495" s="3"/>
      <c r="C495" s="3">
        <v>2022303217</v>
      </c>
      <c r="D495" s="3" t="s">
        <v>423</v>
      </c>
      <c r="E495" s="3" t="s">
        <v>421</v>
      </c>
      <c r="F495" s="3" t="s">
        <v>46</v>
      </c>
      <c r="G495" s="3">
        <v>2</v>
      </c>
    </row>
    <row r="496" ht="17.4" spans="1:7">
      <c r="A496" s="3"/>
      <c r="B496" s="3"/>
      <c r="C496" s="3">
        <v>2022303217</v>
      </c>
      <c r="D496" s="3" t="s">
        <v>423</v>
      </c>
      <c r="E496" s="3" t="s">
        <v>422</v>
      </c>
      <c r="F496" s="3" t="s">
        <v>65</v>
      </c>
      <c r="G496" s="3">
        <v>3</v>
      </c>
    </row>
    <row r="497" ht="17.4" spans="1:7">
      <c r="A497" s="3"/>
      <c r="B497" s="3"/>
      <c r="C497" s="3">
        <v>2022303229</v>
      </c>
      <c r="D497" s="3" t="s">
        <v>424</v>
      </c>
      <c r="E497" s="3" t="s">
        <v>421</v>
      </c>
      <c r="F497" s="3" t="s">
        <v>46</v>
      </c>
      <c r="G497" s="3">
        <v>2</v>
      </c>
    </row>
    <row r="498" ht="17.4" spans="1:7">
      <c r="A498" s="3"/>
      <c r="B498" s="3"/>
      <c r="C498" s="3">
        <v>2022303229</v>
      </c>
      <c r="D498" s="3" t="s">
        <v>424</v>
      </c>
      <c r="E498" s="3" t="s">
        <v>422</v>
      </c>
      <c r="F498" s="3" t="s">
        <v>65</v>
      </c>
      <c r="G498" s="3">
        <v>3</v>
      </c>
    </row>
    <row r="499" ht="17.4" spans="1:7">
      <c r="A499" s="3"/>
      <c r="B499" s="3"/>
      <c r="C499" s="3">
        <v>2022303206</v>
      </c>
      <c r="D499" s="3" t="s">
        <v>425</v>
      </c>
      <c r="E499" s="3" t="s">
        <v>64</v>
      </c>
      <c r="F499" s="3" t="s">
        <v>98</v>
      </c>
      <c r="G499" s="3">
        <v>3</v>
      </c>
    </row>
    <row r="500" ht="17.4" spans="1:7">
      <c r="A500" s="3"/>
      <c r="B500" s="3"/>
      <c r="C500" s="3">
        <v>2022303210</v>
      </c>
      <c r="D500" s="3" t="s">
        <v>426</v>
      </c>
      <c r="E500" s="3" t="s">
        <v>427</v>
      </c>
      <c r="F500" s="3" t="s">
        <v>112</v>
      </c>
      <c r="G500" s="3">
        <v>5</v>
      </c>
    </row>
    <row r="501" ht="17.4" spans="1:7">
      <c r="A501" s="3"/>
      <c r="B501" s="3"/>
      <c r="C501" s="3"/>
      <c r="D501" s="3"/>
      <c r="E501" s="3" t="s">
        <v>428</v>
      </c>
      <c r="F501" s="3" t="s">
        <v>98</v>
      </c>
      <c r="G501" s="3"/>
    </row>
    <row r="502" ht="17.4" spans="1:7">
      <c r="A502" s="3"/>
      <c r="B502" s="3"/>
      <c r="C502" s="3">
        <v>2022303220</v>
      </c>
      <c r="D502" s="3" t="s">
        <v>429</v>
      </c>
      <c r="E502" s="3" t="s">
        <v>427</v>
      </c>
      <c r="F502" s="3" t="s">
        <v>112</v>
      </c>
      <c r="G502" s="3">
        <v>12</v>
      </c>
    </row>
    <row r="503" ht="17.4" spans="1:7">
      <c r="A503" s="3"/>
      <c r="B503" s="3"/>
      <c r="C503" s="3"/>
      <c r="D503" s="3"/>
      <c r="E503" s="3" t="s">
        <v>428</v>
      </c>
      <c r="F503" s="3" t="s">
        <v>98</v>
      </c>
      <c r="G503" s="3"/>
    </row>
    <row r="504" ht="17.4" spans="1:7">
      <c r="A504" s="3"/>
      <c r="B504" s="3"/>
      <c r="C504" s="3"/>
      <c r="D504" s="3"/>
      <c r="E504" s="3" t="s">
        <v>281</v>
      </c>
      <c r="F504" s="3" t="s">
        <v>83</v>
      </c>
      <c r="G504" s="3"/>
    </row>
    <row r="505" ht="17.4" spans="1:7">
      <c r="A505" s="3"/>
      <c r="B505" s="3"/>
      <c r="C505" s="3"/>
      <c r="D505" s="3"/>
      <c r="E505" s="3" t="s">
        <v>421</v>
      </c>
      <c r="F505" s="3" t="s">
        <v>56</v>
      </c>
      <c r="G505" s="3"/>
    </row>
    <row r="506" ht="17.4" spans="1:7">
      <c r="A506" s="3"/>
      <c r="B506" s="3"/>
      <c r="C506" s="3"/>
      <c r="D506" s="3"/>
      <c r="E506" s="3" t="s">
        <v>59</v>
      </c>
      <c r="F506" s="3" t="s">
        <v>56</v>
      </c>
      <c r="G506" s="3"/>
    </row>
    <row r="507" ht="17.4" spans="1:7">
      <c r="A507" s="3"/>
      <c r="B507" s="3"/>
      <c r="C507" s="3">
        <v>2022303218</v>
      </c>
      <c r="D507" s="3" t="s">
        <v>430</v>
      </c>
      <c r="E507" s="3" t="s">
        <v>281</v>
      </c>
      <c r="F507" s="3" t="s">
        <v>83</v>
      </c>
      <c r="G507" s="3">
        <v>7</v>
      </c>
    </row>
    <row r="508" ht="17.4" spans="1:7">
      <c r="A508" s="3"/>
      <c r="B508" s="3"/>
      <c r="C508" s="3"/>
      <c r="D508" s="3"/>
      <c r="E508" s="3" t="s">
        <v>421</v>
      </c>
      <c r="F508" s="3" t="s">
        <v>56</v>
      </c>
      <c r="G508" s="3"/>
    </row>
    <row r="509" ht="17.4" spans="1:7">
      <c r="A509" s="3"/>
      <c r="B509" s="3"/>
      <c r="C509" s="3"/>
      <c r="D509" s="3"/>
      <c r="E509" s="3" t="s">
        <v>59</v>
      </c>
      <c r="F509" s="3" t="s">
        <v>56</v>
      </c>
      <c r="G509" s="3"/>
    </row>
    <row r="510" ht="17.4" spans="1:7">
      <c r="A510" s="3"/>
      <c r="B510" s="3"/>
      <c r="C510" s="3">
        <v>2022303224</v>
      </c>
      <c r="D510" s="3" t="s">
        <v>431</v>
      </c>
      <c r="E510" s="3" t="s">
        <v>281</v>
      </c>
      <c r="F510" s="3" t="s">
        <v>83</v>
      </c>
      <c r="G510" s="3">
        <v>7</v>
      </c>
    </row>
    <row r="511" ht="17.4" spans="1:7">
      <c r="A511" s="3"/>
      <c r="B511" s="3"/>
      <c r="C511" s="3"/>
      <c r="D511" s="3"/>
      <c r="E511" s="3" t="s">
        <v>421</v>
      </c>
      <c r="F511" s="3" t="s">
        <v>56</v>
      </c>
      <c r="G511" s="3"/>
    </row>
    <row r="512" ht="17.4" spans="1:7">
      <c r="A512" s="3"/>
      <c r="B512" s="3"/>
      <c r="C512" s="3"/>
      <c r="D512" s="3"/>
      <c r="E512" s="3" t="s">
        <v>59</v>
      </c>
      <c r="F512" s="3" t="s">
        <v>56</v>
      </c>
      <c r="G512" s="3"/>
    </row>
    <row r="513" ht="17.4" spans="1:7">
      <c r="A513" s="3"/>
      <c r="B513" s="3"/>
      <c r="C513" s="3">
        <v>2022303226</v>
      </c>
      <c r="D513" s="3" t="s">
        <v>432</v>
      </c>
      <c r="E513" s="3" t="s">
        <v>281</v>
      </c>
      <c r="F513" s="3" t="s">
        <v>83</v>
      </c>
      <c r="G513" s="3">
        <v>7</v>
      </c>
    </row>
    <row r="514" ht="17.4" spans="1:7">
      <c r="A514" s="3"/>
      <c r="B514" s="3"/>
      <c r="C514" s="3"/>
      <c r="D514" s="3"/>
      <c r="E514" s="3" t="s">
        <v>421</v>
      </c>
      <c r="F514" s="3" t="s">
        <v>56</v>
      </c>
      <c r="G514" s="3"/>
    </row>
    <row r="515" ht="17.4" spans="1:7">
      <c r="A515" s="3"/>
      <c r="B515" s="3"/>
      <c r="C515" s="3"/>
      <c r="D515" s="3"/>
      <c r="E515" s="3" t="s">
        <v>59</v>
      </c>
      <c r="F515" s="3" t="s">
        <v>56</v>
      </c>
      <c r="G515" s="3"/>
    </row>
    <row r="516" ht="17.4" spans="1:7">
      <c r="A516" s="71" t="s">
        <v>5</v>
      </c>
      <c r="B516" s="3" t="s">
        <v>433</v>
      </c>
      <c r="C516" s="3">
        <v>2021213109</v>
      </c>
      <c r="D516" s="3" t="s">
        <v>434</v>
      </c>
      <c r="E516" s="3" t="s">
        <v>435</v>
      </c>
      <c r="F516" s="3" t="s">
        <v>65</v>
      </c>
      <c r="G516" s="3">
        <v>3</v>
      </c>
    </row>
    <row r="517" ht="17.4" spans="1:7">
      <c r="A517" s="71"/>
      <c r="B517" s="3"/>
      <c r="C517" s="3">
        <v>2021213138</v>
      </c>
      <c r="D517" s="3" t="s">
        <v>436</v>
      </c>
      <c r="E517" s="3" t="s">
        <v>437</v>
      </c>
      <c r="F517" s="3" t="s">
        <v>60</v>
      </c>
      <c r="G517" s="3">
        <v>4</v>
      </c>
    </row>
    <row r="518" ht="17.4" spans="1:7">
      <c r="A518" s="71"/>
      <c r="B518" s="3"/>
      <c r="C518" s="3"/>
      <c r="D518" s="3"/>
      <c r="E518" s="3" t="s">
        <v>438</v>
      </c>
      <c r="F518" s="3" t="s">
        <v>60</v>
      </c>
      <c r="G518" s="3"/>
    </row>
    <row r="519" ht="17.4" spans="1:7">
      <c r="A519" s="71"/>
      <c r="B519" s="3"/>
      <c r="C519" s="3">
        <v>2021293132</v>
      </c>
      <c r="D519" s="3" t="s">
        <v>439</v>
      </c>
      <c r="E519" s="3" t="s">
        <v>440</v>
      </c>
      <c r="F519" s="3" t="s">
        <v>112</v>
      </c>
      <c r="G519" s="3">
        <v>7</v>
      </c>
    </row>
    <row r="520" ht="17.4" spans="1:7">
      <c r="A520" s="71"/>
      <c r="B520" s="3"/>
      <c r="C520" s="3"/>
      <c r="D520" s="3"/>
      <c r="E520" s="3" t="s">
        <v>438</v>
      </c>
      <c r="F520" s="3" t="s">
        <v>49</v>
      </c>
      <c r="G520" s="3"/>
    </row>
    <row r="521" ht="17.4" spans="1:7">
      <c r="A521" s="71"/>
      <c r="B521" s="3"/>
      <c r="C521" s="3"/>
      <c r="D521" s="3"/>
      <c r="E521" s="3" t="s">
        <v>441</v>
      </c>
      <c r="F521" s="3" t="s">
        <v>73</v>
      </c>
      <c r="G521" s="3"/>
    </row>
    <row r="522" ht="17.4" spans="1:7">
      <c r="A522" s="71"/>
      <c r="B522" s="3" t="s">
        <v>442</v>
      </c>
      <c r="C522" s="3">
        <v>2021213204</v>
      </c>
      <c r="D522" s="3" t="s">
        <v>443</v>
      </c>
      <c r="E522" s="3" t="s">
        <v>438</v>
      </c>
      <c r="F522" s="3" t="s">
        <v>60</v>
      </c>
      <c r="G522" s="3">
        <v>13</v>
      </c>
    </row>
    <row r="523" ht="17.4" spans="1:7">
      <c r="A523" s="71"/>
      <c r="B523" s="3"/>
      <c r="C523" s="3"/>
      <c r="D523" s="3"/>
      <c r="E523" s="3" t="s">
        <v>438</v>
      </c>
      <c r="F523" s="3" t="s">
        <v>49</v>
      </c>
      <c r="G523" s="3"/>
    </row>
    <row r="524" ht="17.4" spans="1:7">
      <c r="A524" s="71"/>
      <c r="B524" s="3"/>
      <c r="C524" s="3"/>
      <c r="D524" s="3"/>
      <c r="E524" s="3" t="s">
        <v>441</v>
      </c>
      <c r="F524" s="3" t="s">
        <v>73</v>
      </c>
      <c r="G524" s="3"/>
    </row>
    <row r="525" ht="17.4" spans="1:7">
      <c r="A525" s="71"/>
      <c r="B525" s="3"/>
      <c r="C525" s="3"/>
      <c r="D525" s="3"/>
      <c r="E525" s="3" t="s">
        <v>440</v>
      </c>
      <c r="F525" s="3" t="s">
        <v>73</v>
      </c>
      <c r="G525" s="3"/>
    </row>
    <row r="526" ht="17.4" spans="1:7">
      <c r="A526" s="71"/>
      <c r="B526" s="3"/>
      <c r="C526" s="3"/>
      <c r="D526" s="3"/>
      <c r="E526" s="3" t="s">
        <v>444</v>
      </c>
      <c r="F526" s="3" t="s">
        <v>73</v>
      </c>
      <c r="G526" s="3"/>
    </row>
    <row r="527" ht="17.4" spans="1:7">
      <c r="A527" s="71"/>
      <c r="B527" s="3"/>
      <c r="C527" s="3">
        <v>2021213217</v>
      </c>
      <c r="D527" s="3" t="s">
        <v>445</v>
      </c>
      <c r="E527" s="3" t="s">
        <v>437</v>
      </c>
      <c r="F527" s="3" t="s">
        <v>60</v>
      </c>
      <c r="G527" s="3">
        <v>2</v>
      </c>
    </row>
    <row r="528" ht="17.4" spans="1:7">
      <c r="A528" s="71"/>
      <c r="B528" s="3"/>
      <c r="C528" s="3">
        <v>2021213229</v>
      </c>
      <c r="D528" s="3" t="s">
        <v>446</v>
      </c>
      <c r="E528" s="3" t="s">
        <v>438</v>
      </c>
      <c r="F528" s="3" t="s">
        <v>49</v>
      </c>
      <c r="G528" s="3">
        <v>2</v>
      </c>
    </row>
    <row r="529" ht="17.4" spans="1:7">
      <c r="A529" s="71"/>
      <c r="B529" s="3"/>
      <c r="C529" s="3">
        <v>2021213232</v>
      </c>
      <c r="D529" s="3" t="s">
        <v>447</v>
      </c>
      <c r="E529" s="3" t="s">
        <v>448</v>
      </c>
      <c r="F529" s="3" t="s">
        <v>65</v>
      </c>
      <c r="G529" s="3">
        <v>3</v>
      </c>
    </row>
    <row r="530" ht="17.4" spans="1:7">
      <c r="A530" s="71"/>
      <c r="B530" s="3"/>
      <c r="C530" s="3">
        <v>2021213234</v>
      </c>
      <c r="D530" s="3" t="s">
        <v>449</v>
      </c>
      <c r="E530" s="3" t="s">
        <v>441</v>
      </c>
      <c r="F530" s="3" t="s">
        <v>73</v>
      </c>
      <c r="G530" s="3">
        <v>6</v>
      </c>
    </row>
    <row r="531" ht="17.4" spans="1:7">
      <c r="A531" s="71"/>
      <c r="B531" s="3"/>
      <c r="C531" s="3"/>
      <c r="D531" s="3"/>
      <c r="E531" s="3" t="s">
        <v>440</v>
      </c>
      <c r="F531" s="3" t="s">
        <v>73</v>
      </c>
      <c r="G531" s="3"/>
    </row>
    <row r="532" ht="17.4" spans="1:7">
      <c r="A532" s="71"/>
      <c r="B532" s="3"/>
      <c r="C532" s="3">
        <v>2021213235</v>
      </c>
      <c r="D532" s="3" t="s">
        <v>450</v>
      </c>
      <c r="E532" s="3" t="s">
        <v>438</v>
      </c>
      <c r="F532" s="3" t="s">
        <v>49</v>
      </c>
      <c r="G532" s="3">
        <v>11</v>
      </c>
    </row>
    <row r="533" ht="17.4" spans="1:7">
      <c r="A533" s="71"/>
      <c r="B533" s="3"/>
      <c r="C533" s="3"/>
      <c r="D533" s="3"/>
      <c r="E533" s="3" t="s">
        <v>441</v>
      </c>
      <c r="F533" s="3" t="s">
        <v>73</v>
      </c>
      <c r="G533" s="3"/>
    </row>
    <row r="534" ht="17.4" spans="1:7">
      <c r="A534" s="71"/>
      <c r="B534" s="3"/>
      <c r="C534" s="3"/>
      <c r="D534" s="3"/>
      <c r="E534" s="3" t="s">
        <v>440</v>
      </c>
      <c r="F534" s="3" t="s">
        <v>73</v>
      </c>
      <c r="G534" s="3"/>
    </row>
    <row r="535" ht="17.4" spans="1:7">
      <c r="A535" s="71"/>
      <c r="B535" s="3"/>
      <c r="C535" s="3"/>
      <c r="D535" s="3"/>
      <c r="E535" s="3" t="s">
        <v>444</v>
      </c>
      <c r="F535" s="3" t="s">
        <v>83</v>
      </c>
      <c r="G535" s="3"/>
    </row>
    <row r="536" ht="17.4" spans="1:7">
      <c r="A536" s="71"/>
      <c r="B536" s="3"/>
      <c r="C536" s="3">
        <v>2021213236</v>
      </c>
      <c r="D536" s="3" t="s">
        <v>451</v>
      </c>
      <c r="E536" s="3" t="s">
        <v>437</v>
      </c>
      <c r="F536" s="3" t="s">
        <v>60</v>
      </c>
      <c r="G536" s="3">
        <v>15</v>
      </c>
    </row>
    <row r="537" ht="17.4" spans="1:7">
      <c r="A537" s="71"/>
      <c r="B537" s="3"/>
      <c r="C537" s="3"/>
      <c r="D537" s="3"/>
      <c r="E537" s="3" t="s">
        <v>438</v>
      </c>
      <c r="F537" s="3" t="s">
        <v>60</v>
      </c>
      <c r="G537" s="3"/>
    </row>
    <row r="538" ht="17.4" spans="1:7">
      <c r="A538" s="71"/>
      <c r="B538" s="3"/>
      <c r="C538" s="3"/>
      <c r="D538" s="3"/>
      <c r="E538" s="3" t="s">
        <v>438</v>
      </c>
      <c r="F538" s="3" t="s">
        <v>49</v>
      </c>
      <c r="G538" s="3"/>
    </row>
    <row r="539" ht="17.4" spans="1:7">
      <c r="A539" s="71"/>
      <c r="B539" s="3"/>
      <c r="C539" s="3"/>
      <c r="D539" s="3"/>
      <c r="E539" s="3" t="s">
        <v>441</v>
      </c>
      <c r="F539" s="3" t="s">
        <v>73</v>
      </c>
      <c r="G539" s="3"/>
    </row>
    <row r="540" ht="17.4" spans="1:7">
      <c r="A540" s="71"/>
      <c r="B540" s="3"/>
      <c r="C540" s="3"/>
      <c r="D540" s="3"/>
      <c r="E540" s="3" t="s">
        <v>440</v>
      </c>
      <c r="F540" s="3" t="s">
        <v>73</v>
      </c>
      <c r="G540" s="3"/>
    </row>
    <row r="541" ht="17.4" spans="1:7">
      <c r="A541" s="71"/>
      <c r="B541" s="3"/>
      <c r="C541" s="3"/>
      <c r="D541" s="3"/>
      <c r="E541" s="3" t="s">
        <v>444</v>
      </c>
      <c r="F541" s="3" t="s">
        <v>83</v>
      </c>
      <c r="G541" s="3"/>
    </row>
    <row r="542" ht="17.4" spans="1:7">
      <c r="A542" s="71"/>
      <c r="B542" s="3"/>
      <c r="C542" s="3">
        <v>2021213238</v>
      </c>
      <c r="D542" s="3" t="s">
        <v>452</v>
      </c>
      <c r="E542" s="3" t="s">
        <v>448</v>
      </c>
      <c r="F542" s="3" t="s">
        <v>65</v>
      </c>
      <c r="G542" s="3">
        <v>7</v>
      </c>
    </row>
    <row r="543" ht="17.4" spans="1:7">
      <c r="A543" s="71"/>
      <c r="B543" s="3"/>
      <c r="C543" s="3"/>
      <c r="D543" s="3"/>
      <c r="E543" s="3" t="s">
        <v>437</v>
      </c>
      <c r="F543" s="3" t="s">
        <v>60</v>
      </c>
      <c r="G543" s="3"/>
    </row>
    <row r="544" ht="17.4" spans="1:7">
      <c r="A544" s="71"/>
      <c r="B544" s="3"/>
      <c r="C544" s="3"/>
      <c r="D544" s="3"/>
      <c r="E544" s="3" t="s">
        <v>438</v>
      </c>
      <c r="F544" s="3" t="s">
        <v>60</v>
      </c>
      <c r="G544" s="3"/>
    </row>
    <row r="545" ht="17.4" spans="1:7">
      <c r="A545" s="71"/>
      <c r="B545" s="3"/>
      <c r="C545" s="3">
        <v>2021213239</v>
      </c>
      <c r="D545" s="3" t="s">
        <v>453</v>
      </c>
      <c r="E545" s="3" t="s">
        <v>448</v>
      </c>
      <c r="F545" s="3" t="s">
        <v>65</v>
      </c>
      <c r="G545" s="3">
        <v>8</v>
      </c>
    </row>
    <row r="546" ht="17.4" spans="1:7">
      <c r="A546" s="71"/>
      <c r="B546" s="3"/>
      <c r="C546" s="3"/>
      <c r="D546" s="3"/>
      <c r="E546" s="3" t="s">
        <v>438</v>
      </c>
      <c r="F546" s="3" t="s">
        <v>60</v>
      </c>
      <c r="G546" s="3"/>
    </row>
    <row r="547" ht="17.4" spans="1:7">
      <c r="A547" s="71"/>
      <c r="B547" s="3"/>
      <c r="C547" s="3"/>
      <c r="D547" s="3"/>
      <c r="E547" s="3" t="s">
        <v>444</v>
      </c>
      <c r="F547" s="3" t="s">
        <v>83</v>
      </c>
      <c r="G547" s="3"/>
    </row>
    <row r="548" ht="17.4" spans="1:7">
      <c r="A548" s="71"/>
      <c r="B548" s="3"/>
      <c r="C548" s="3">
        <v>2021213240</v>
      </c>
      <c r="D548" s="3" t="s">
        <v>454</v>
      </c>
      <c r="E548" s="3" t="s">
        <v>437</v>
      </c>
      <c r="F548" s="3" t="s">
        <v>60</v>
      </c>
      <c r="G548" s="3">
        <v>2</v>
      </c>
    </row>
    <row r="549" ht="17.4" spans="1:7">
      <c r="A549" s="71"/>
      <c r="B549" s="3" t="s">
        <v>455</v>
      </c>
      <c r="C549" s="3">
        <v>2021213320</v>
      </c>
      <c r="D549" s="3" t="s">
        <v>456</v>
      </c>
      <c r="E549" s="3" t="s">
        <v>457</v>
      </c>
      <c r="F549" s="3" t="s">
        <v>83</v>
      </c>
      <c r="G549" s="3">
        <v>6</v>
      </c>
    </row>
    <row r="550" ht="17.4" spans="1:7">
      <c r="A550" s="71"/>
      <c r="B550" s="3"/>
      <c r="C550" s="3"/>
      <c r="D550" s="3"/>
      <c r="E550" s="3" t="s">
        <v>458</v>
      </c>
      <c r="F550" s="3" t="s">
        <v>83</v>
      </c>
      <c r="G550" s="3"/>
    </row>
    <row r="551" ht="17.4" spans="1:7">
      <c r="A551" s="71"/>
      <c r="B551" s="3" t="s">
        <v>459</v>
      </c>
      <c r="C551" s="3">
        <v>2023213602</v>
      </c>
      <c r="D551" s="3" t="s">
        <v>460</v>
      </c>
      <c r="E551" s="3" t="s">
        <v>461</v>
      </c>
      <c r="F551" s="3" t="s">
        <v>56</v>
      </c>
      <c r="G551" s="3">
        <v>2</v>
      </c>
    </row>
    <row r="552" ht="17.4" spans="1:7">
      <c r="A552" s="71"/>
      <c r="B552" s="3"/>
      <c r="C552" s="3">
        <v>2023213609</v>
      </c>
      <c r="D552" s="3" t="s">
        <v>462</v>
      </c>
      <c r="E552" s="3" t="s">
        <v>88</v>
      </c>
      <c r="F552" s="3" t="s">
        <v>46</v>
      </c>
      <c r="G552" s="3">
        <v>2</v>
      </c>
    </row>
    <row r="553" ht="17.4" spans="1:7">
      <c r="A553" s="71"/>
      <c r="B553" s="3"/>
      <c r="C553" s="3">
        <v>2023213617</v>
      </c>
      <c r="D553" s="3" t="s">
        <v>463</v>
      </c>
      <c r="E553" s="3" t="s">
        <v>88</v>
      </c>
      <c r="F553" s="3" t="s">
        <v>46</v>
      </c>
      <c r="G553" s="3">
        <v>2</v>
      </c>
    </row>
    <row r="554" ht="17.4" spans="1:7">
      <c r="A554" s="71"/>
      <c r="B554" s="3"/>
      <c r="C554" s="3">
        <v>2023213630</v>
      </c>
      <c r="D554" s="3" t="s">
        <v>464</v>
      </c>
      <c r="E554" s="3" t="s">
        <v>88</v>
      </c>
      <c r="F554" s="3" t="s">
        <v>46</v>
      </c>
      <c r="G554" s="3">
        <v>2</v>
      </c>
    </row>
    <row r="555" ht="17.4" spans="1:7">
      <c r="A555" s="71"/>
      <c r="B555" s="3"/>
      <c r="C555" s="3">
        <v>2023213635</v>
      </c>
      <c r="D555" s="3" t="s">
        <v>465</v>
      </c>
      <c r="E555" s="3" t="s">
        <v>461</v>
      </c>
      <c r="F555" s="3" t="s">
        <v>56</v>
      </c>
      <c r="G555" s="3">
        <v>2</v>
      </c>
    </row>
    <row r="556" ht="17.4" spans="1:7">
      <c r="A556" s="71"/>
      <c r="B556" s="3" t="s">
        <v>466</v>
      </c>
      <c r="C556" s="3">
        <v>2023214106</v>
      </c>
      <c r="D556" s="3" t="s">
        <v>467</v>
      </c>
      <c r="E556" s="3" t="s">
        <v>64</v>
      </c>
      <c r="F556" s="3" t="s">
        <v>73</v>
      </c>
      <c r="G556" s="3">
        <v>10</v>
      </c>
    </row>
    <row r="557" ht="17.4" spans="1:7">
      <c r="A557" s="71"/>
      <c r="B557" s="3"/>
      <c r="C557" s="3"/>
      <c r="D557" s="3"/>
      <c r="E557" s="3" t="s">
        <v>468</v>
      </c>
      <c r="F557" s="3" t="s">
        <v>49</v>
      </c>
      <c r="G557" s="3"/>
    </row>
    <row r="558" ht="17.4" spans="1:7">
      <c r="A558" s="71"/>
      <c r="B558" s="3"/>
      <c r="C558" s="3"/>
      <c r="D558" s="3"/>
      <c r="E558" s="3" t="s">
        <v>440</v>
      </c>
      <c r="F558" s="3" t="s">
        <v>49</v>
      </c>
      <c r="G558" s="3"/>
    </row>
    <row r="559" ht="17.4" spans="1:7">
      <c r="A559" s="71"/>
      <c r="B559" s="3"/>
      <c r="C559" s="3"/>
      <c r="D559" s="3"/>
      <c r="E559" s="3" t="s">
        <v>469</v>
      </c>
      <c r="F559" s="3" t="s">
        <v>83</v>
      </c>
      <c r="G559" s="3"/>
    </row>
    <row r="560" ht="17.4" spans="1:7">
      <c r="A560" s="71"/>
      <c r="B560" s="3"/>
      <c r="C560" s="3">
        <v>2023214109</v>
      </c>
      <c r="D560" s="3" t="s">
        <v>470</v>
      </c>
      <c r="E560" s="3" t="s">
        <v>471</v>
      </c>
      <c r="F560" s="3" t="s">
        <v>87</v>
      </c>
      <c r="G560" s="3">
        <v>3</v>
      </c>
    </row>
    <row r="561" ht="17.4" spans="1:7">
      <c r="A561" s="71"/>
      <c r="B561" s="3"/>
      <c r="C561" s="3">
        <v>2023214132</v>
      </c>
      <c r="D561" s="3" t="s">
        <v>472</v>
      </c>
      <c r="E561" s="3" t="s">
        <v>473</v>
      </c>
      <c r="F561" s="3" t="s">
        <v>65</v>
      </c>
      <c r="G561" s="3">
        <v>3</v>
      </c>
    </row>
    <row r="562" ht="17.4" spans="1:7">
      <c r="A562" s="71"/>
      <c r="B562" s="3"/>
      <c r="C562" s="3">
        <v>2023214133</v>
      </c>
      <c r="D562" s="3" t="s">
        <v>474</v>
      </c>
      <c r="E562" s="3" t="s">
        <v>473</v>
      </c>
      <c r="F562" s="3" t="s">
        <v>65</v>
      </c>
      <c r="G562" s="3">
        <v>3</v>
      </c>
    </row>
    <row r="563" ht="17.4" spans="1:7">
      <c r="A563" s="71"/>
      <c r="B563" s="3"/>
      <c r="C563" s="3">
        <v>2023214141</v>
      </c>
      <c r="D563" s="3" t="s">
        <v>475</v>
      </c>
      <c r="E563" s="3" t="s">
        <v>444</v>
      </c>
      <c r="F563" s="3" t="s">
        <v>98</v>
      </c>
      <c r="G563" s="3">
        <v>3</v>
      </c>
    </row>
    <row r="564" ht="17.4" spans="1:7">
      <c r="A564" s="71"/>
      <c r="B564" s="3"/>
      <c r="C564" s="3">
        <v>2023214151</v>
      </c>
      <c r="D564" s="3" t="s">
        <v>476</v>
      </c>
      <c r="E564" s="3" t="s">
        <v>471</v>
      </c>
      <c r="F564" s="3" t="s">
        <v>87</v>
      </c>
      <c r="G564" s="3">
        <v>8</v>
      </c>
    </row>
    <row r="565" ht="17.4" spans="1:7">
      <c r="A565" s="71"/>
      <c r="B565" s="3"/>
      <c r="C565" s="3"/>
      <c r="D565" s="3"/>
      <c r="E565" s="3" t="s">
        <v>440</v>
      </c>
      <c r="F565" s="3" t="s">
        <v>60</v>
      </c>
      <c r="G565" s="3"/>
    </row>
    <row r="566" ht="17.4" spans="1:7">
      <c r="A566" s="71"/>
      <c r="B566" s="3"/>
      <c r="C566" s="3"/>
      <c r="D566" s="3"/>
      <c r="E566" s="3" t="s">
        <v>444</v>
      </c>
      <c r="F566" s="3" t="s">
        <v>98</v>
      </c>
      <c r="G566" s="3"/>
    </row>
    <row r="567" ht="17.4" spans="1:7">
      <c r="A567" s="71"/>
      <c r="B567" s="3" t="s">
        <v>477</v>
      </c>
      <c r="C567" s="83" t="s">
        <v>478</v>
      </c>
      <c r="D567" s="3" t="s">
        <v>479</v>
      </c>
      <c r="E567" s="3" t="s">
        <v>444</v>
      </c>
      <c r="F567" s="3" t="s">
        <v>73</v>
      </c>
      <c r="G567" s="3">
        <v>8</v>
      </c>
    </row>
    <row r="568" ht="17.4" spans="1:7">
      <c r="A568" s="71"/>
      <c r="B568" s="3"/>
      <c r="C568" s="3"/>
      <c r="D568" s="3"/>
      <c r="E568" s="3" t="s">
        <v>468</v>
      </c>
      <c r="F568" s="3" t="s">
        <v>49</v>
      </c>
      <c r="G568" s="3"/>
    </row>
    <row r="569" ht="17.4" spans="1:7">
      <c r="A569" s="71"/>
      <c r="B569" s="3"/>
      <c r="C569" s="3"/>
      <c r="D569" s="3"/>
      <c r="E569" s="3" t="s">
        <v>440</v>
      </c>
      <c r="F569" s="3" t="s">
        <v>49</v>
      </c>
      <c r="G569" s="3"/>
    </row>
    <row r="570" ht="17.4" spans="1:7">
      <c r="A570" s="71"/>
      <c r="B570" s="3"/>
      <c r="C570" s="3">
        <v>2023214312</v>
      </c>
      <c r="D570" s="3" t="s">
        <v>480</v>
      </c>
      <c r="E570" s="3" t="s">
        <v>444</v>
      </c>
      <c r="F570" s="3" t="s">
        <v>73</v>
      </c>
      <c r="G570" s="3">
        <v>7</v>
      </c>
    </row>
    <row r="571" ht="17.4" spans="1:7">
      <c r="A571" s="71"/>
      <c r="B571" s="3"/>
      <c r="C571" s="3"/>
      <c r="D571" s="3"/>
      <c r="E571" s="3" t="s">
        <v>468</v>
      </c>
      <c r="F571" s="3" t="s">
        <v>49</v>
      </c>
      <c r="G571" s="3"/>
    </row>
    <row r="572" ht="17.4" spans="1:7">
      <c r="A572" s="71"/>
      <c r="B572" s="3"/>
      <c r="C572" s="3"/>
      <c r="D572" s="3"/>
      <c r="E572" s="3" t="s">
        <v>440</v>
      </c>
      <c r="F572" s="3" t="s">
        <v>49</v>
      </c>
      <c r="G572" s="3"/>
    </row>
    <row r="573" ht="17.4" spans="1:7">
      <c r="A573" s="71"/>
      <c r="B573" s="3"/>
      <c r="C573" s="3">
        <v>2023214314</v>
      </c>
      <c r="D573" s="3" t="s">
        <v>481</v>
      </c>
      <c r="E573" s="3" t="s">
        <v>469</v>
      </c>
      <c r="F573" s="3" t="s">
        <v>60</v>
      </c>
      <c r="G573" s="3">
        <v>6</v>
      </c>
    </row>
    <row r="574" ht="17.4" spans="1:7">
      <c r="A574" s="71"/>
      <c r="B574" s="3"/>
      <c r="C574" s="3"/>
      <c r="D574" s="3"/>
      <c r="E574" s="3" t="s">
        <v>440</v>
      </c>
      <c r="F574" s="3" t="s">
        <v>60</v>
      </c>
      <c r="G574" s="3"/>
    </row>
    <row r="575" ht="17.4" spans="1:7">
      <c r="A575" s="71"/>
      <c r="B575" s="3"/>
      <c r="C575" s="3"/>
      <c r="D575" s="3"/>
      <c r="E575" s="3" t="s">
        <v>473</v>
      </c>
      <c r="F575" s="3" t="s">
        <v>60</v>
      </c>
      <c r="G575" s="3"/>
    </row>
    <row r="576" ht="17.4" spans="1:7">
      <c r="A576" s="71"/>
      <c r="B576" s="3"/>
      <c r="C576" s="3">
        <v>2023214315</v>
      </c>
      <c r="D576" s="3" t="s">
        <v>482</v>
      </c>
      <c r="E576" s="3" t="s">
        <v>444</v>
      </c>
      <c r="F576" s="3" t="s">
        <v>73</v>
      </c>
      <c r="G576" s="3">
        <v>7</v>
      </c>
    </row>
    <row r="577" ht="17.4" spans="1:7">
      <c r="A577" s="71"/>
      <c r="B577" s="3"/>
      <c r="C577" s="3"/>
      <c r="D577" s="3"/>
      <c r="E577" s="3" t="s">
        <v>468</v>
      </c>
      <c r="F577" s="3" t="s">
        <v>49</v>
      </c>
      <c r="G577" s="3"/>
    </row>
    <row r="578" ht="17.4" spans="1:7">
      <c r="A578" s="71"/>
      <c r="B578" s="3"/>
      <c r="C578" s="3"/>
      <c r="D578" s="3"/>
      <c r="E578" s="3" t="s">
        <v>440</v>
      </c>
      <c r="F578" s="3" t="s">
        <v>49</v>
      </c>
      <c r="G578" s="3"/>
    </row>
    <row r="579" ht="17.4" spans="1:7">
      <c r="A579" s="71"/>
      <c r="B579" s="3"/>
      <c r="C579" s="3">
        <v>2023214317</v>
      </c>
      <c r="D579" s="3" t="s">
        <v>483</v>
      </c>
      <c r="E579" s="3" t="s">
        <v>64</v>
      </c>
      <c r="F579" s="3" t="s">
        <v>65</v>
      </c>
      <c r="G579" s="3">
        <v>18</v>
      </c>
    </row>
    <row r="580" ht="17.4" spans="1:7">
      <c r="A580" s="71"/>
      <c r="B580" s="3"/>
      <c r="C580" s="3"/>
      <c r="D580" s="3"/>
      <c r="E580" s="3" t="s">
        <v>469</v>
      </c>
      <c r="F580" s="3" t="s">
        <v>60</v>
      </c>
      <c r="G580" s="3"/>
    </row>
    <row r="581" ht="17.4" spans="1:7">
      <c r="A581" s="71"/>
      <c r="B581" s="3"/>
      <c r="C581" s="3"/>
      <c r="D581" s="3"/>
      <c r="E581" s="3" t="s">
        <v>440</v>
      </c>
      <c r="F581" s="3" t="s">
        <v>60</v>
      </c>
      <c r="G581" s="3"/>
    </row>
    <row r="582" ht="17.4" spans="1:7">
      <c r="A582" s="71"/>
      <c r="B582" s="3"/>
      <c r="C582" s="3"/>
      <c r="D582" s="3"/>
      <c r="E582" s="3" t="s">
        <v>473</v>
      </c>
      <c r="F582" s="3" t="s">
        <v>60</v>
      </c>
      <c r="G582" s="3"/>
    </row>
    <row r="583" ht="17.4" spans="1:7">
      <c r="A583" s="71"/>
      <c r="B583" s="3"/>
      <c r="C583" s="3"/>
      <c r="D583" s="3"/>
      <c r="E583" s="3" t="s">
        <v>484</v>
      </c>
      <c r="F583" s="3" t="s">
        <v>60</v>
      </c>
      <c r="G583" s="3"/>
    </row>
    <row r="584" ht="17.4" spans="1:7">
      <c r="A584" s="71"/>
      <c r="B584" s="3"/>
      <c r="C584" s="3"/>
      <c r="D584" s="3"/>
      <c r="E584" s="3" t="s">
        <v>444</v>
      </c>
      <c r="F584" s="3" t="s">
        <v>73</v>
      </c>
      <c r="G584" s="3"/>
    </row>
    <row r="585" ht="17.4" spans="1:7">
      <c r="A585" s="71"/>
      <c r="B585" s="3"/>
      <c r="C585" s="3"/>
      <c r="D585" s="3"/>
      <c r="E585" s="3" t="s">
        <v>468</v>
      </c>
      <c r="F585" s="3" t="s">
        <v>49</v>
      </c>
      <c r="G585" s="3"/>
    </row>
    <row r="586" ht="17.4" spans="1:7">
      <c r="A586" s="71"/>
      <c r="B586" s="3"/>
      <c r="C586" s="3"/>
      <c r="D586" s="3"/>
      <c r="E586" s="3" t="s">
        <v>440</v>
      </c>
      <c r="F586" s="3" t="s">
        <v>49</v>
      </c>
      <c r="G586" s="3"/>
    </row>
    <row r="587" ht="17.4" spans="1:7">
      <c r="A587" s="4" t="s">
        <v>6</v>
      </c>
      <c r="B587" s="3" t="s">
        <v>485</v>
      </c>
      <c r="C587" s="3">
        <v>2020253503</v>
      </c>
      <c r="D587" s="3" t="s">
        <v>486</v>
      </c>
      <c r="E587" s="3" t="s">
        <v>487</v>
      </c>
      <c r="F587" s="3" t="s">
        <v>46</v>
      </c>
      <c r="G587" s="3">
        <v>6</v>
      </c>
    </row>
    <row r="588" ht="17.4" spans="1:7">
      <c r="A588" s="4"/>
      <c r="B588" s="3"/>
      <c r="C588" s="3"/>
      <c r="D588" s="3"/>
      <c r="E588" s="3" t="s">
        <v>488</v>
      </c>
      <c r="F588" s="3" t="s">
        <v>46</v>
      </c>
      <c r="G588" s="3"/>
    </row>
    <row r="589" ht="17.4" spans="1:7">
      <c r="A589" s="4"/>
      <c r="B589" s="3"/>
      <c r="C589" s="3"/>
      <c r="D589" s="3"/>
      <c r="E589" s="3" t="s">
        <v>489</v>
      </c>
      <c r="F589" s="3" t="s">
        <v>60</v>
      </c>
      <c r="G589" s="3"/>
    </row>
    <row r="590" ht="17.4" spans="1:7">
      <c r="A590" s="4"/>
      <c r="B590" s="3"/>
      <c r="C590" s="3">
        <v>2020253532</v>
      </c>
      <c r="D590" s="3" t="s">
        <v>490</v>
      </c>
      <c r="E590" s="3" t="s">
        <v>489</v>
      </c>
      <c r="F590" s="3" t="s">
        <v>60</v>
      </c>
      <c r="G590" s="3">
        <v>2</v>
      </c>
    </row>
    <row r="591" ht="17.4" spans="1:7">
      <c r="A591" s="4"/>
      <c r="B591" s="3"/>
      <c r="C591" s="3">
        <v>2020253535</v>
      </c>
      <c r="D591" s="3" t="s">
        <v>491</v>
      </c>
      <c r="E591" s="3" t="s">
        <v>489</v>
      </c>
      <c r="F591" s="3" t="s">
        <v>60</v>
      </c>
      <c r="G591" s="3">
        <v>2</v>
      </c>
    </row>
    <row r="592" ht="17.4" spans="1:7">
      <c r="A592" s="4"/>
      <c r="B592" s="3"/>
      <c r="C592" s="3">
        <v>2020253536</v>
      </c>
      <c r="D592" s="3" t="s">
        <v>492</v>
      </c>
      <c r="E592" s="3" t="s">
        <v>488</v>
      </c>
      <c r="F592" s="3" t="s">
        <v>112</v>
      </c>
      <c r="G592" s="3">
        <v>2</v>
      </c>
    </row>
    <row r="593" ht="17.4" spans="1:7">
      <c r="A593" s="4"/>
      <c r="B593" s="3" t="s">
        <v>493</v>
      </c>
      <c r="C593" s="3">
        <v>2020253605</v>
      </c>
      <c r="D593" s="3" t="s">
        <v>494</v>
      </c>
      <c r="E593" s="3" t="s">
        <v>488</v>
      </c>
      <c r="F593" s="3" t="s">
        <v>46</v>
      </c>
      <c r="G593" s="3">
        <v>6</v>
      </c>
    </row>
    <row r="594" ht="17.4" spans="1:7">
      <c r="A594" s="4"/>
      <c r="B594" s="3"/>
      <c r="C594" s="3"/>
      <c r="D594" s="3"/>
      <c r="E594" s="3" t="s">
        <v>495</v>
      </c>
      <c r="F594" s="3" t="s">
        <v>46</v>
      </c>
      <c r="G594" s="3"/>
    </row>
    <row r="595" ht="17.4" spans="1:7">
      <c r="A595" s="4"/>
      <c r="B595" s="3"/>
      <c r="C595" s="3"/>
      <c r="D595" s="3"/>
      <c r="E595" s="3" t="s">
        <v>488</v>
      </c>
      <c r="F595" s="3" t="s">
        <v>60</v>
      </c>
      <c r="G595" s="3"/>
    </row>
    <row r="596" ht="17.4" spans="1:7">
      <c r="A596" s="4"/>
      <c r="B596" s="3"/>
      <c r="C596" s="3">
        <v>2020253606</v>
      </c>
      <c r="D596" s="3" t="s">
        <v>496</v>
      </c>
      <c r="E596" s="3" t="s">
        <v>488</v>
      </c>
      <c r="F596" s="3" t="s">
        <v>46</v>
      </c>
      <c r="G596" s="3">
        <v>6</v>
      </c>
    </row>
    <row r="597" ht="17.4" spans="1:7">
      <c r="A597" s="4"/>
      <c r="B597" s="3"/>
      <c r="C597" s="3"/>
      <c r="D597" s="3"/>
      <c r="E597" s="3" t="s">
        <v>495</v>
      </c>
      <c r="F597" s="3" t="s">
        <v>46</v>
      </c>
      <c r="G597" s="3"/>
    </row>
    <row r="598" ht="17.4" spans="1:7">
      <c r="A598" s="4"/>
      <c r="B598" s="3"/>
      <c r="C598" s="3"/>
      <c r="D598" s="3"/>
      <c r="E598" s="3" t="s">
        <v>488</v>
      </c>
      <c r="F598" s="3" t="s">
        <v>60</v>
      </c>
      <c r="G598" s="3"/>
    </row>
    <row r="599" ht="17.4" spans="1:7">
      <c r="A599" s="4"/>
      <c r="B599" s="3"/>
      <c r="C599" s="3">
        <v>2020253607</v>
      </c>
      <c r="D599" s="3" t="s">
        <v>497</v>
      </c>
      <c r="E599" s="3" t="s">
        <v>488</v>
      </c>
      <c r="F599" s="3" t="s">
        <v>46</v>
      </c>
      <c r="G599" s="3">
        <v>6</v>
      </c>
    </row>
    <row r="600" ht="17.4" spans="1:7">
      <c r="A600" s="4"/>
      <c r="B600" s="3"/>
      <c r="C600" s="3"/>
      <c r="D600" s="3"/>
      <c r="E600" s="3" t="s">
        <v>495</v>
      </c>
      <c r="F600" s="3" t="s">
        <v>46</v>
      </c>
      <c r="G600" s="3"/>
    </row>
    <row r="601" ht="17.4" spans="1:7">
      <c r="A601" s="4"/>
      <c r="B601" s="3"/>
      <c r="C601" s="3"/>
      <c r="D601" s="3"/>
      <c r="E601" s="3" t="s">
        <v>488</v>
      </c>
      <c r="F601" s="3" t="s">
        <v>60</v>
      </c>
      <c r="G601" s="3"/>
    </row>
    <row r="602" ht="17.4" spans="1:7">
      <c r="A602" s="4"/>
      <c r="B602" s="3"/>
      <c r="C602" s="3">
        <v>2020253608</v>
      </c>
      <c r="D602" s="3" t="s">
        <v>498</v>
      </c>
      <c r="E602" s="3" t="s">
        <v>488</v>
      </c>
      <c r="F602" s="3" t="s">
        <v>46</v>
      </c>
      <c r="G602" s="3">
        <v>6</v>
      </c>
    </row>
    <row r="603" ht="17.4" spans="1:7">
      <c r="A603" s="4"/>
      <c r="B603" s="3"/>
      <c r="C603" s="3"/>
      <c r="D603" s="3"/>
      <c r="E603" s="3" t="s">
        <v>495</v>
      </c>
      <c r="F603" s="3" t="s">
        <v>46</v>
      </c>
      <c r="G603" s="3"/>
    </row>
    <row r="604" ht="17.4" spans="1:7">
      <c r="A604" s="4"/>
      <c r="B604" s="3"/>
      <c r="C604" s="3"/>
      <c r="D604" s="3"/>
      <c r="E604" s="3" t="s">
        <v>488</v>
      </c>
      <c r="F604" s="3" t="s">
        <v>60</v>
      </c>
      <c r="G604" s="3"/>
    </row>
    <row r="605" ht="17.4" spans="1:7">
      <c r="A605" s="4"/>
      <c r="B605" s="3"/>
      <c r="C605" s="3">
        <v>2020253617</v>
      </c>
      <c r="D605" s="3" t="s">
        <v>499</v>
      </c>
      <c r="E605" s="3" t="s">
        <v>488</v>
      </c>
      <c r="F605" s="3" t="s">
        <v>46</v>
      </c>
      <c r="G605" s="3">
        <v>10</v>
      </c>
    </row>
    <row r="606" ht="17.4" spans="1:7">
      <c r="A606" s="4"/>
      <c r="B606" s="3"/>
      <c r="C606" s="3"/>
      <c r="D606" s="3"/>
      <c r="E606" s="3" t="s">
        <v>495</v>
      </c>
      <c r="F606" s="3" t="s">
        <v>46</v>
      </c>
      <c r="G606" s="3"/>
    </row>
    <row r="607" ht="17.4" spans="1:7">
      <c r="A607" s="4"/>
      <c r="B607" s="3"/>
      <c r="C607" s="3"/>
      <c r="D607" s="3"/>
      <c r="E607" s="3" t="s">
        <v>488</v>
      </c>
      <c r="F607" s="3" t="s">
        <v>60</v>
      </c>
      <c r="G607" s="3"/>
    </row>
    <row r="608" ht="17.4" spans="1:7">
      <c r="A608" s="4"/>
      <c r="B608" s="3"/>
      <c r="C608" s="3"/>
      <c r="D608" s="3"/>
      <c r="E608" s="3" t="s">
        <v>500</v>
      </c>
      <c r="F608" s="3" t="s">
        <v>60</v>
      </c>
      <c r="G608" s="3"/>
    </row>
    <row r="609" ht="17.4" spans="1:7">
      <c r="A609" s="4"/>
      <c r="B609" s="3"/>
      <c r="C609" s="3"/>
      <c r="D609" s="3"/>
      <c r="E609" s="3" t="s">
        <v>501</v>
      </c>
      <c r="F609" s="3" t="s">
        <v>112</v>
      </c>
      <c r="G609" s="3"/>
    </row>
    <row r="610" ht="17.4" spans="1:7">
      <c r="A610" s="4"/>
      <c r="B610" s="3"/>
      <c r="C610" s="3">
        <v>2020253621</v>
      </c>
      <c r="D610" s="3" t="s">
        <v>502</v>
      </c>
      <c r="E610" s="3" t="s">
        <v>488</v>
      </c>
      <c r="F610" s="3" t="s">
        <v>46</v>
      </c>
      <c r="G610" s="3">
        <v>10</v>
      </c>
    </row>
    <row r="611" ht="17.4" spans="1:7">
      <c r="A611" s="4"/>
      <c r="B611" s="3"/>
      <c r="C611" s="3"/>
      <c r="D611" s="3"/>
      <c r="E611" s="3" t="s">
        <v>495</v>
      </c>
      <c r="F611" s="3" t="s">
        <v>46</v>
      </c>
      <c r="G611" s="3"/>
    </row>
    <row r="612" ht="17.4" spans="1:7">
      <c r="A612" s="4"/>
      <c r="B612" s="3"/>
      <c r="C612" s="3"/>
      <c r="D612" s="3"/>
      <c r="E612" s="3" t="s">
        <v>488</v>
      </c>
      <c r="F612" s="3" t="s">
        <v>60</v>
      </c>
      <c r="G612" s="3"/>
    </row>
    <row r="613" ht="17.4" spans="1:7">
      <c r="A613" s="4"/>
      <c r="B613" s="3"/>
      <c r="C613" s="3"/>
      <c r="D613" s="3"/>
      <c r="E613" s="3" t="s">
        <v>500</v>
      </c>
      <c r="F613" s="3" t="s">
        <v>60</v>
      </c>
      <c r="G613" s="3"/>
    </row>
    <row r="614" ht="17.4" spans="1:7">
      <c r="A614" s="4"/>
      <c r="B614" s="3"/>
      <c r="C614" s="3"/>
      <c r="D614" s="3"/>
      <c r="E614" s="3" t="s">
        <v>501</v>
      </c>
      <c r="F614" s="3" t="s">
        <v>112</v>
      </c>
      <c r="G614" s="3"/>
    </row>
    <row r="615" ht="17.4" spans="1:7">
      <c r="A615" s="4"/>
      <c r="B615" s="3"/>
      <c r="C615" s="3">
        <v>2020253623</v>
      </c>
      <c r="D615" s="3" t="s">
        <v>503</v>
      </c>
      <c r="E615" s="3" t="s">
        <v>488</v>
      </c>
      <c r="F615" s="3" t="s">
        <v>46</v>
      </c>
      <c r="G615" s="3">
        <v>10</v>
      </c>
    </row>
    <row r="616" ht="17.4" spans="1:7">
      <c r="A616" s="4"/>
      <c r="B616" s="3"/>
      <c r="C616" s="3"/>
      <c r="D616" s="3"/>
      <c r="E616" s="3" t="s">
        <v>495</v>
      </c>
      <c r="F616" s="3" t="s">
        <v>46</v>
      </c>
      <c r="G616" s="3"/>
    </row>
    <row r="617" ht="17.4" spans="1:7">
      <c r="A617" s="4"/>
      <c r="B617" s="3"/>
      <c r="C617" s="3"/>
      <c r="D617" s="3"/>
      <c r="E617" s="3" t="s">
        <v>488</v>
      </c>
      <c r="F617" s="3" t="s">
        <v>60</v>
      </c>
      <c r="G617" s="3"/>
    </row>
    <row r="618" ht="17.4" spans="1:7">
      <c r="A618" s="4"/>
      <c r="B618" s="3"/>
      <c r="C618" s="3"/>
      <c r="D618" s="3"/>
      <c r="E618" s="3" t="s">
        <v>500</v>
      </c>
      <c r="F618" s="3" t="s">
        <v>60</v>
      </c>
      <c r="G618" s="3"/>
    </row>
    <row r="619" ht="17.4" spans="1:7">
      <c r="A619" s="4"/>
      <c r="B619" s="3"/>
      <c r="C619" s="3"/>
      <c r="D619" s="3"/>
      <c r="E619" s="3" t="s">
        <v>501</v>
      </c>
      <c r="F619" s="3" t="s">
        <v>112</v>
      </c>
      <c r="G619" s="3"/>
    </row>
    <row r="620" ht="17.4" spans="1:7">
      <c r="A620" s="4"/>
      <c r="B620" s="3" t="s">
        <v>504</v>
      </c>
      <c r="C620" s="3">
        <v>2021243128</v>
      </c>
      <c r="D620" s="3" t="s">
        <v>505</v>
      </c>
      <c r="E620" s="3" t="s">
        <v>506</v>
      </c>
      <c r="F620" s="71" t="s">
        <v>60</v>
      </c>
      <c r="G620" s="3">
        <v>2</v>
      </c>
    </row>
    <row r="621" ht="17.4" spans="1:7">
      <c r="A621" s="4"/>
      <c r="B621" s="3" t="s">
        <v>507</v>
      </c>
      <c r="C621" s="3">
        <v>2021293101</v>
      </c>
      <c r="D621" s="3" t="s">
        <v>508</v>
      </c>
      <c r="E621" s="3" t="s">
        <v>509</v>
      </c>
      <c r="F621" s="3" t="s">
        <v>46</v>
      </c>
      <c r="G621" s="3">
        <v>10</v>
      </c>
    </row>
    <row r="622" ht="17.4" spans="1:7">
      <c r="A622" s="4"/>
      <c r="B622" s="3"/>
      <c r="C622" s="3"/>
      <c r="D622" s="3"/>
      <c r="E622" s="3" t="s">
        <v>510</v>
      </c>
      <c r="F622" s="3" t="s">
        <v>46</v>
      </c>
      <c r="G622" s="3"/>
    </row>
    <row r="623" ht="17.4" spans="1:7">
      <c r="A623" s="4"/>
      <c r="B623" s="3"/>
      <c r="C623" s="3"/>
      <c r="D623" s="3"/>
      <c r="E623" s="3" t="s">
        <v>511</v>
      </c>
      <c r="F623" s="3" t="s">
        <v>60</v>
      </c>
      <c r="G623" s="3"/>
    </row>
    <row r="624" ht="17.4" spans="1:7">
      <c r="A624" s="4"/>
      <c r="B624" s="3"/>
      <c r="C624" s="3"/>
      <c r="D624" s="3"/>
      <c r="E624" s="3" t="s">
        <v>512</v>
      </c>
      <c r="F624" s="3" t="s">
        <v>60</v>
      </c>
      <c r="G624" s="3"/>
    </row>
    <row r="625" ht="17.4" spans="1:7">
      <c r="A625" s="4"/>
      <c r="B625" s="3"/>
      <c r="C625" s="3"/>
      <c r="D625" s="3"/>
      <c r="E625" s="3" t="s">
        <v>513</v>
      </c>
      <c r="F625" s="3" t="s">
        <v>60</v>
      </c>
      <c r="G625" s="3"/>
    </row>
    <row r="626" ht="17.4" spans="1:7">
      <c r="A626" s="4"/>
      <c r="B626" s="3"/>
      <c r="C626" s="3">
        <v>2021243301</v>
      </c>
      <c r="D626" s="72" t="s">
        <v>514</v>
      </c>
      <c r="E626" s="3" t="s">
        <v>515</v>
      </c>
      <c r="F626" s="3" t="s">
        <v>46</v>
      </c>
      <c r="G626" s="3">
        <v>6</v>
      </c>
    </row>
    <row r="627" ht="17.4" spans="1:7">
      <c r="A627" s="4"/>
      <c r="B627" s="3"/>
      <c r="C627" s="3"/>
      <c r="D627" s="72"/>
      <c r="E627" s="3" t="s">
        <v>509</v>
      </c>
      <c r="F627" s="3" t="s">
        <v>46</v>
      </c>
      <c r="G627" s="3"/>
    </row>
    <row r="628" ht="17.4" spans="1:7">
      <c r="A628" s="4"/>
      <c r="B628" s="3"/>
      <c r="C628" s="3"/>
      <c r="D628" s="72"/>
      <c r="E628" s="3" t="s">
        <v>510</v>
      </c>
      <c r="F628" s="3" t="s">
        <v>46</v>
      </c>
      <c r="G628" s="3"/>
    </row>
    <row r="629" ht="17.4" spans="1:7">
      <c r="A629" s="4"/>
      <c r="B629" s="3"/>
      <c r="C629" s="3">
        <v>2021243305</v>
      </c>
      <c r="D629" s="4" t="s">
        <v>516</v>
      </c>
      <c r="E629" s="3" t="s">
        <v>509</v>
      </c>
      <c r="F629" s="3" t="s">
        <v>46</v>
      </c>
      <c r="G629" s="3">
        <v>10</v>
      </c>
    </row>
    <row r="630" ht="17.4" spans="1:7">
      <c r="A630" s="4"/>
      <c r="B630" s="3"/>
      <c r="C630" s="3"/>
      <c r="D630" s="4"/>
      <c r="E630" s="3" t="s">
        <v>510</v>
      </c>
      <c r="F630" s="3" t="s">
        <v>46</v>
      </c>
      <c r="G630" s="3"/>
    </row>
    <row r="631" ht="17.4" spans="1:7">
      <c r="A631" s="4"/>
      <c r="B631" s="3"/>
      <c r="C631" s="3"/>
      <c r="D631" s="4"/>
      <c r="E631" s="3" t="s">
        <v>511</v>
      </c>
      <c r="F631" s="3" t="s">
        <v>60</v>
      </c>
      <c r="G631" s="3"/>
    </row>
    <row r="632" ht="17.4" spans="1:7">
      <c r="A632" s="4"/>
      <c r="B632" s="3"/>
      <c r="C632" s="3"/>
      <c r="D632" s="4"/>
      <c r="E632" s="3" t="s">
        <v>512</v>
      </c>
      <c r="F632" s="3" t="s">
        <v>60</v>
      </c>
      <c r="G632" s="3"/>
    </row>
    <row r="633" ht="17.4" spans="1:7">
      <c r="A633" s="4"/>
      <c r="B633" s="3"/>
      <c r="C633" s="3"/>
      <c r="D633" s="4"/>
      <c r="E633" s="3" t="s">
        <v>513</v>
      </c>
      <c r="F633" s="3" t="s">
        <v>60</v>
      </c>
      <c r="G633" s="3"/>
    </row>
    <row r="634" ht="17.4" spans="1:7">
      <c r="A634" s="4"/>
      <c r="B634" s="3"/>
      <c r="C634" s="3">
        <v>2021243308</v>
      </c>
      <c r="D634" s="3" t="s">
        <v>517</v>
      </c>
      <c r="E634" s="3" t="s">
        <v>510</v>
      </c>
      <c r="F634" s="3" t="s">
        <v>46</v>
      </c>
      <c r="G634" s="3">
        <v>4</v>
      </c>
    </row>
    <row r="635" ht="17.4" spans="1:7">
      <c r="A635" s="4"/>
      <c r="B635" s="3"/>
      <c r="C635" s="3"/>
      <c r="D635" s="3"/>
      <c r="E635" s="3" t="s">
        <v>509</v>
      </c>
      <c r="F635" s="3" t="s">
        <v>46</v>
      </c>
      <c r="G635" s="3"/>
    </row>
    <row r="636" ht="17.4" spans="1:7">
      <c r="A636" s="4"/>
      <c r="B636" s="3"/>
      <c r="C636" s="3">
        <v>2021253507</v>
      </c>
      <c r="D636" s="3" t="s">
        <v>518</v>
      </c>
      <c r="E636" s="3" t="s">
        <v>509</v>
      </c>
      <c r="F636" s="3" t="s">
        <v>46</v>
      </c>
      <c r="G636" s="3">
        <v>10</v>
      </c>
    </row>
    <row r="637" ht="17.4" spans="1:7">
      <c r="A637" s="4"/>
      <c r="B637" s="3"/>
      <c r="C637" s="3"/>
      <c r="D637" s="3"/>
      <c r="E637" s="3" t="s">
        <v>510</v>
      </c>
      <c r="F637" s="3" t="s">
        <v>46</v>
      </c>
      <c r="G637" s="3"/>
    </row>
    <row r="638" ht="17.4" spans="1:7">
      <c r="A638" s="4"/>
      <c r="B638" s="3"/>
      <c r="C638" s="3"/>
      <c r="D638" s="3"/>
      <c r="E638" s="3" t="s">
        <v>511</v>
      </c>
      <c r="F638" s="3" t="s">
        <v>60</v>
      </c>
      <c r="G638" s="3"/>
    </row>
    <row r="639" ht="17.4" spans="1:7">
      <c r="A639" s="4"/>
      <c r="B639" s="3"/>
      <c r="C639" s="3"/>
      <c r="D639" s="3"/>
      <c r="E639" s="3" t="s">
        <v>513</v>
      </c>
      <c r="F639" s="3" t="s">
        <v>60</v>
      </c>
      <c r="G639" s="3"/>
    </row>
    <row r="640" ht="17.4" spans="1:7">
      <c r="A640" s="4"/>
      <c r="B640" s="3"/>
      <c r="C640" s="3"/>
      <c r="D640" s="3"/>
      <c r="E640" s="3" t="s">
        <v>512</v>
      </c>
      <c r="F640" s="3" t="s">
        <v>60</v>
      </c>
      <c r="G640" s="3"/>
    </row>
    <row r="641" ht="17.4" spans="1:7">
      <c r="A641" s="4"/>
      <c r="B641" s="3"/>
      <c r="C641" s="3">
        <v>2021243310</v>
      </c>
      <c r="D641" s="3" t="s">
        <v>519</v>
      </c>
      <c r="E641" s="3" t="s">
        <v>510</v>
      </c>
      <c r="F641" s="3" t="s">
        <v>46</v>
      </c>
      <c r="G641" s="3">
        <v>4</v>
      </c>
    </row>
    <row r="642" ht="17.4" spans="1:7">
      <c r="A642" s="4"/>
      <c r="B642" s="3"/>
      <c r="C642" s="3"/>
      <c r="D642" s="3"/>
      <c r="E642" s="3" t="s">
        <v>509</v>
      </c>
      <c r="F642" s="3" t="s">
        <v>46</v>
      </c>
      <c r="G642" s="3"/>
    </row>
    <row r="643" ht="17.4" spans="1:7">
      <c r="A643" s="4"/>
      <c r="B643" s="3"/>
      <c r="C643" s="3">
        <v>2021243311</v>
      </c>
      <c r="D643" s="3" t="s">
        <v>520</v>
      </c>
      <c r="E643" s="3" t="s">
        <v>510</v>
      </c>
      <c r="F643" s="3" t="s">
        <v>46</v>
      </c>
      <c r="G643" s="3">
        <v>4</v>
      </c>
    </row>
    <row r="644" ht="17.4" spans="1:7">
      <c r="A644" s="4"/>
      <c r="B644" s="3"/>
      <c r="C644" s="3"/>
      <c r="D644" s="3"/>
      <c r="E644" s="3" t="s">
        <v>509</v>
      </c>
      <c r="F644" s="3" t="s">
        <v>46</v>
      </c>
      <c r="G644" s="3"/>
    </row>
    <row r="645" ht="17.4" spans="1:7">
      <c r="A645" s="4"/>
      <c r="B645" s="3"/>
      <c r="C645" s="3">
        <v>2021243313</v>
      </c>
      <c r="D645" s="3" t="s">
        <v>521</v>
      </c>
      <c r="E645" s="3" t="s">
        <v>515</v>
      </c>
      <c r="F645" s="3" t="s">
        <v>46</v>
      </c>
      <c r="G645" s="3">
        <v>4</v>
      </c>
    </row>
    <row r="646" ht="17.4" spans="1:7">
      <c r="A646" s="4"/>
      <c r="B646" s="3"/>
      <c r="C646" s="3"/>
      <c r="D646" s="3"/>
      <c r="E646" s="3" t="s">
        <v>509</v>
      </c>
      <c r="F646" s="3" t="s">
        <v>46</v>
      </c>
      <c r="G646" s="3"/>
    </row>
    <row r="647" ht="17.4" spans="1:7">
      <c r="A647" s="4"/>
      <c r="B647" s="3"/>
      <c r="C647" s="3">
        <v>2021243314</v>
      </c>
      <c r="D647" s="3" t="s">
        <v>522</v>
      </c>
      <c r="E647" s="3" t="s">
        <v>515</v>
      </c>
      <c r="F647" s="3" t="s">
        <v>46</v>
      </c>
      <c r="G647" s="3">
        <v>10</v>
      </c>
    </row>
    <row r="648" ht="17.4" spans="1:7">
      <c r="A648" s="4"/>
      <c r="B648" s="3"/>
      <c r="C648" s="3"/>
      <c r="D648" s="3"/>
      <c r="E648" s="3" t="s">
        <v>509</v>
      </c>
      <c r="F648" s="3" t="s">
        <v>46</v>
      </c>
      <c r="G648" s="3"/>
    </row>
    <row r="649" ht="17.4" spans="1:7">
      <c r="A649" s="4"/>
      <c r="B649" s="3"/>
      <c r="C649" s="3"/>
      <c r="D649" s="3"/>
      <c r="E649" s="3" t="s">
        <v>511</v>
      </c>
      <c r="F649" s="3" t="s">
        <v>60</v>
      </c>
      <c r="G649" s="3"/>
    </row>
    <row r="650" ht="17.4" spans="1:7">
      <c r="A650" s="4"/>
      <c r="B650" s="3"/>
      <c r="C650" s="3"/>
      <c r="D650" s="3"/>
      <c r="E650" s="3" t="s">
        <v>513</v>
      </c>
      <c r="F650" s="3" t="s">
        <v>60</v>
      </c>
      <c r="G650" s="3"/>
    </row>
    <row r="651" ht="17.4" spans="1:7">
      <c r="A651" s="4"/>
      <c r="B651" s="3"/>
      <c r="C651" s="3"/>
      <c r="D651" s="3"/>
      <c r="E651" s="3" t="s">
        <v>512</v>
      </c>
      <c r="F651" s="3" t="s">
        <v>60</v>
      </c>
      <c r="G651" s="3"/>
    </row>
    <row r="652" ht="17.4" spans="1:7">
      <c r="A652" s="4"/>
      <c r="B652" s="3"/>
      <c r="C652" s="3">
        <v>2021253515</v>
      </c>
      <c r="D652" s="3" t="s">
        <v>523</v>
      </c>
      <c r="E652" s="3" t="s">
        <v>515</v>
      </c>
      <c r="F652" s="3" t="s">
        <v>46</v>
      </c>
      <c r="G652" s="3">
        <v>6</v>
      </c>
    </row>
    <row r="653" ht="17.4" spans="1:7">
      <c r="A653" s="4"/>
      <c r="B653" s="3"/>
      <c r="C653" s="3"/>
      <c r="D653" s="3"/>
      <c r="E653" s="3" t="s">
        <v>509</v>
      </c>
      <c r="F653" s="3" t="s">
        <v>46</v>
      </c>
      <c r="G653" s="3"/>
    </row>
    <row r="654" ht="17.4" spans="1:7">
      <c r="A654" s="4"/>
      <c r="B654" s="3"/>
      <c r="C654" s="3"/>
      <c r="D654" s="3"/>
      <c r="E654" s="3" t="s">
        <v>510</v>
      </c>
      <c r="F654" s="3" t="s">
        <v>46</v>
      </c>
      <c r="G654" s="3"/>
    </row>
    <row r="655" ht="17.4" spans="1:7">
      <c r="A655" s="4"/>
      <c r="B655" s="3"/>
      <c r="C655" s="3">
        <v>2021243315</v>
      </c>
      <c r="D655" s="3" t="s">
        <v>524</v>
      </c>
      <c r="E655" s="3" t="s">
        <v>510</v>
      </c>
      <c r="F655" s="3" t="s">
        <v>46</v>
      </c>
      <c r="G655" s="3">
        <v>4</v>
      </c>
    </row>
    <row r="656" ht="17.4" spans="1:7">
      <c r="A656" s="4"/>
      <c r="B656" s="3"/>
      <c r="C656" s="3"/>
      <c r="D656" s="3"/>
      <c r="E656" s="3" t="s">
        <v>509</v>
      </c>
      <c r="F656" s="3" t="s">
        <v>46</v>
      </c>
      <c r="G656" s="3"/>
    </row>
    <row r="657" ht="17.4" spans="1:7">
      <c r="A657" s="4"/>
      <c r="B657" s="3"/>
      <c r="C657" s="3">
        <v>2021243317</v>
      </c>
      <c r="D657" s="3" t="s">
        <v>525</v>
      </c>
      <c r="E657" s="3" t="s">
        <v>510</v>
      </c>
      <c r="F657" s="3" t="s">
        <v>46</v>
      </c>
      <c r="G657" s="3">
        <v>4</v>
      </c>
    </row>
    <row r="658" ht="17.4" spans="1:7">
      <c r="A658" s="4"/>
      <c r="B658" s="3"/>
      <c r="C658" s="3"/>
      <c r="D658" s="3"/>
      <c r="E658" s="3" t="s">
        <v>509</v>
      </c>
      <c r="F658" s="3" t="s">
        <v>46</v>
      </c>
      <c r="G658" s="3"/>
    </row>
    <row r="659" ht="17.4" spans="1:7">
      <c r="A659" s="4"/>
      <c r="B659" s="3"/>
      <c r="C659" s="3">
        <v>2021243320</v>
      </c>
      <c r="D659" s="3" t="s">
        <v>526</v>
      </c>
      <c r="E659" s="3" t="s">
        <v>511</v>
      </c>
      <c r="F659" s="3" t="s">
        <v>60</v>
      </c>
      <c r="G659" s="3">
        <v>6</v>
      </c>
    </row>
    <row r="660" ht="17.4" spans="1:7">
      <c r="A660" s="4"/>
      <c r="B660" s="3"/>
      <c r="C660" s="3"/>
      <c r="D660" s="3"/>
      <c r="E660" s="3" t="s">
        <v>513</v>
      </c>
      <c r="F660" s="3" t="s">
        <v>60</v>
      </c>
      <c r="G660" s="3"/>
    </row>
    <row r="661" ht="17.4" spans="1:7">
      <c r="A661" s="4"/>
      <c r="B661" s="3"/>
      <c r="C661" s="3"/>
      <c r="D661" s="3"/>
      <c r="E661" s="3" t="s">
        <v>512</v>
      </c>
      <c r="F661" s="3" t="s">
        <v>60</v>
      </c>
      <c r="G661" s="3"/>
    </row>
    <row r="662" ht="17.4" spans="1:7">
      <c r="A662" s="4"/>
      <c r="B662" s="3"/>
      <c r="C662" s="3">
        <v>2021243322</v>
      </c>
      <c r="D662" s="3" t="s">
        <v>527</v>
      </c>
      <c r="E662" s="3" t="s">
        <v>510</v>
      </c>
      <c r="F662" s="3" t="s">
        <v>46</v>
      </c>
      <c r="G662" s="3">
        <v>2</v>
      </c>
    </row>
    <row r="663" ht="17.4" spans="1:7">
      <c r="A663" s="4"/>
      <c r="B663" s="3"/>
      <c r="C663" s="3">
        <v>2021243323</v>
      </c>
      <c r="D663" s="3" t="s">
        <v>528</v>
      </c>
      <c r="E663" s="3" t="s">
        <v>509</v>
      </c>
      <c r="F663" s="3" t="s">
        <v>46</v>
      </c>
      <c r="G663" s="3">
        <v>14</v>
      </c>
    </row>
    <row r="664" ht="17.4" spans="1:7">
      <c r="A664" s="4"/>
      <c r="B664" s="3"/>
      <c r="C664" s="3"/>
      <c r="D664" s="3"/>
      <c r="E664" s="3" t="s">
        <v>510</v>
      </c>
      <c r="F664" s="3" t="s">
        <v>46</v>
      </c>
      <c r="G664" s="3"/>
    </row>
    <row r="665" ht="17.4" spans="1:7">
      <c r="A665" s="4"/>
      <c r="B665" s="3"/>
      <c r="C665" s="3"/>
      <c r="D665" s="3"/>
      <c r="E665" s="3" t="s">
        <v>511</v>
      </c>
      <c r="F665" s="3" t="s">
        <v>60</v>
      </c>
      <c r="G665" s="3"/>
    </row>
    <row r="666" ht="17.4" spans="1:7">
      <c r="A666" s="4"/>
      <c r="B666" s="3"/>
      <c r="C666" s="3"/>
      <c r="D666" s="3"/>
      <c r="E666" s="3" t="s">
        <v>513</v>
      </c>
      <c r="F666" s="3" t="s">
        <v>60</v>
      </c>
      <c r="G666" s="3"/>
    </row>
    <row r="667" ht="17.4" spans="1:7">
      <c r="A667" s="4"/>
      <c r="B667" s="3"/>
      <c r="C667" s="3"/>
      <c r="D667" s="3"/>
      <c r="E667" s="3" t="s">
        <v>512</v>
      </c>
      <c r="F667" s="3" t="s">
        <v>60</v>
      </c>
      <c r="G667" s="3"/>
    </row>
    <row r="668" ht="17.4" spans="1:7">
      <c r="A668" s="4"/>
      <c r="B668" s="3"/>
      <c r="C668" s="3"/>
      <c r="D668" s="3"/>
      <c r="E668" s="3" t="s">
        <v>506</v>
      </c>
      <c r="F668" s="3" t="s">
        <v>60</v>
      </c>
      <c r="G668" s="3"/>
    </row>
    <row r="669" ht="17.4" spans="1:7">
      <c r="A669" s="4"/>
      <c r="B669" s="3"/>
      <c r="C669" s="3"/>
      <c r="D669" s="3"/>
      <c r="E669" s="3" t="s">
        <v>529</v>
      </c>
      <c r="F669" s="3" t="s">
        <v>56</v>
      </c>
      <c r="G669" s="3"/>
    </row>
    <row r="670" ht="17.4" spans="1:7">
      <c r="A670" s="4"/>
      <c r="B670" s="3"/>
      <c r="C670" s="3">
        <v>2021243324</v>
      </c>
      <c r="D670" s="3" t="s">
        <v>530</v>
      </c>
      <c r="E670" s="3" t="s">
        <v>515</v>
      </c>
      <c r="F670" s="3" t="s">
        <v>46</v>
      </c>
      <c r="G670" s="3">
        <v>12</v>
      </c>
    </row>
    <row r="671" ht="17.4" spans="1:7">
      <c r="A671" s="4"/>
      <c r="B671" s="3"/>
      <c r="C671" s="3"/>
      <c r="D671" s="3"/>
      <c r="E671" s="3" t="s">
        <v>509</v>
      </c>
      <c r="F671" s="3" t="s">
        <v>46</v>
      </c>
      <c r="G671" s="3"/>
    </row>
    <row r="672" ht="17.4" spans="1:7">
      <c r="A672" s="4"/>
      <c r="B672" s="3"/>
      <c r="C672" s="3"/>
      <c r="D672" s="3"/>
      <c r="E672" s="3" t="s">
        <v>511</v>
      </c>
      <c r="F672" s="3" t="s">
        <v>60</v>
      </c>
      <c r="G672" s="3"/>
    </row>
    <row r="673" ht="17.4" spans="1:7">
      <c r="A673" s="4"/>
      <c r="B673" s="3"/>
      <c r="C673" s="3"/>
      <c r="D673" s="3"/>
      <c r="E673" s="3" t="s">
        <v>513</v>
      </c>
      <c r="F673" s="3" t="s">
        <v>60</v>
      </c>
      <c r="G673" s="3"/>
    </row>
    <row r="674" ht="17.4" spans="1:7">
      <c r="A674" s="4"/>
      <c r="B674" s="3"/>
      <c r="C674" s="3"/>
      <c r="D674" s="3"/>
      <c r="E674" s="3" t="s">
        <v>512</v>
      </c>
      <c r="F674" s="3" t="s">
        <v>60</v>
      </c>
      <c r="G674" s="3"/>
    </row>
    <row r="675" ht="17.4" spans="1:7">
      <c r="A675" s="4"/>
      <c r="B675" s="3"/>
      <c r="C675" s="3"/>
      <c r="D675" s="3"/>
      <c r="E675" s="4" t="s">
        <v>510</v>
      </c>
      <c r="F675" s="3" t="s">
        <v>46</v>
      </c>
      <c r="G675" s="3"/>
    </row>
    <row r="676" ht="17.4" spans="1:7">
      <c r="A676" s="4"/>
      <c r="B676" s="3"/>
      <c r="C676" s="3">
        <v>2021243325</v>
      </c>
      <c r="D676" s="3" t="s">
        <v>531</v>
      </c>
      <c r="E676" s="4" t="s">
        <v>515</v>
      </c>
      <c r="F676" s="3" t="s">
        <v>46</v>
      </c>
      <c r="G676" s="3">
        <v>8</v>
      </c>
    </row>
    <row r="677" ht="17.4" spans="1:7">
      <c r="A677" s="4"/>
      <c r="B677" s="3"/>
      <c r="C677" s="3"/>
      <c r="D677" s="3"/>
      <c r="E677" s="4" t="s">
        <v>509</v>
      </c>
      <c r="F677" s="3" t="s">
        <v>46</v>
      </c>
      <c r="G677" s="3"/>
    </row>
    <row r="678" ht="17.4" spans="1:7">
      <c r="A678" s="4"/>
      <c r="B678" s="3"/>
      <c r="C678" s="3"/>
      <c r="D678" s="3"/>
      <c r="E678" s="4" t="s">
        <v>510</v>
      </c>
      <c r="F678" s="3" t="s">
        <v>46</v>
      </c>
      <c r="G678" s="3"/>
    </row>
    <row r="679" ht="17.4" spans="1:7">
      <c r="A679" s="4"/>
      <c r="B679" s="3"/>
      <c r="C679" s="3"/>
      <c r="D679" s="3"/>
      <c r="E679" s="4" t="s">
        <v>506</v>
      </c>
      <c r="F679" s="3" t="s">
        <v>46</v>
      </c>
      <c r="G679" s="3"/>
    </row>
    <row r="680" ht="17.4" spans="1:7">
      <c r="A680" s="4"/>
      <c r="B680" s="3"/>
      <c r="C680" s="3">
        <v>2021243327</v>
      </c>
      <c r="D680" s="3" t="s">
        <v>532</v>
      </c>
      <c r="E680" s="4" t="s">
        <v>515</v>
      </c>
      <c r="F680" s="3" t="s">
        <v>46</v>
      </c>
      <c r="G680" s="3">
        <v>6</v>
      </c>
    </row>
    <row r="681" ht="17.4" spans="1:7">
      <c r="A681" s="4"/>
      <c r="B681" s="3"/>
      <c r="C681" s="3"/>
      <c r="D681" s="3"/>
      <c r="E681" s="4" t="s">
        <v>509</v>
      </c>
      <c r="F681" s="3" t="s">
        <v>46</v>
      </c>
      <c r="G681" s="3"/>
    </row>
    <row r="682" ht="17.4" spans="1:7">
      <c r="A682" s="4"/>
      <c r="B682" s="3"/>
      <c r="C682" s="3"/>
      <c r="D682" s="3"/>
      <c r="E682" s="4" t="s">
        <v>510</v>
      </c>
      <c r="F682" s="3" t="s">
        <v>46</v>
      </c>
      <c r="G682" s="3"/>
    </row>
    <row r="683" ht="17.4" spans="1:7">
      <c r="A683" s="4"/>
      <c r="B683" s="3"/>
      <c r="C683" s="3">
        <v>2021243330</v>
      </c>
      <c r="D683" s="3" t="s">
        <v>533</v>
      </c>
      <c r="E683" s="4" t="s">
        <v>515</v>
      </c>
      <c r="F683" s="3" t="s">
        <v>46</v>
      </c>
      <c r="G683" s="3">
        <v>6</v>
      </c>
    </row>
    <row r="684" ht="17.4" spans="1:7">
      <c r="A684" s="4"/>
      <c r="B684" s="3"/>
      <c r="C684" s="3"/>
      <c r="D684" s="3"/>
      <c r="E684" s="4" t="s">
        <v>509</v>
      </c>
      <c r="F684" s="3" t="s">
        <v>46</v>
      </c>
      <c r="G684" s="3"/>
    </row>
    <row r="685" ht="17.4" spans="1:7">
      <c r="A685" s="4"/>
      <c r="B685" s="3"/>
      <c r="C685" s="3"/>
      <c r="D685" s="3"/>
      <c r="E685" s="4" t="s">
        <v>510</v>
      </c>
      <c r="F685" s="3" t="s">
        <v>46</v>
      </c>
      <c r="G685" s="3"/>
    </row>
    <row r="686" ht="17.4" spans="1:7">
      <c r="A686" s="4"/>
      <c r="B686" s="3"/>
      <c r="C686" s="3">
        <v>2021243333</v>
      </c>
      <c r="D686" s="3" t="s">
        <v>534</v>
      </c>
      <c r="E686" s="3" t="s">
        <v>515</v>
      </c>
      <c r="F686" s="3" t="s">
        <v>46</v>
      </c>
      <c r="G686" s="3">
        <v>12</v>
      </c>
    </row>
    <row r="687" ht="17.4" spans="1:7">
      <c r="A687" s="4"/>
      <c r="B687" s="3"/>
      <c r="C687" s="3"/>
      <c r="D687" s="3"/>
      <c r="E687" s="3" t="s">
        <v>509</v>
      </c>
      <c r="F687" s="3" t="s">
        <v>46</v>
      </c>
      <c r="G687" s="3"/>
    </row>
    <row r="688" ht="17.4" spans="1:7">
      <c r="A688" s="4"/>
      <c r="B688" s="3"/>
      <c r="C688" s="3"/>
      <c r="D688" s="3"/>
      <c r="E688" s="3" t="s">
        <v>511</v>
      </c>
      <c r="F688" s="3" t="s">
        <v>60</v>
      </c>
      <c r="G688" s="3"/>
    </row>
    <row r="689" ht="17.4" spans="1:7">
      <c r="A689" s="4"/>
      <c r="B689" s="3"/>
      <c r="C689" s="3"/>
      <c r="D689" s="3"/>
      <c r="E689" s="3" t="s">
        <v>513</v>
      </c>
      <c r="F689" s="3" t="s">
        <v>60</v>
      </c>
      <c r="G689" s="3"/>
    </row>
    <row r="690" ht="17.4" spans="1:7">
      <c r="A690" s="4"/>
      <c r="B690" s="3"/>
      <c r="C690" s="3"/>
      <c r="D690" s="3"/>
      <c r="E690" s="3" t="s">
        <v>512</v>
      </c>
      <c r="F690" s="3" t="s">
        <v>60</v>
      </c>
      <c r="G690" s="3"/>
    </row>
    <row r="691" ht="17.4" spans="1:7">
      <c r="A691" s="4"/>
      <c r="B691" s="3"/>
      <c r="C691" s="3"/>
      <c r="D691" s="3"/>
      <c r="E691" s="4" t="s">
        <v>510</v>
      </c>
      <c r="F691" s="3" t="s">
        <v>46</v>
      </c>
      <c r="G691" s="3"/>
    </row>
    <row r="692" ht="17.4" spans="1:7">
      <c r="A692" s="4"/>
      <c r="B692" s="3"/>
      <c r="C692" s="3">
        <v>2021243336</v>
      </c>
      <c r="D692" s="3" t="s">
        <v>535</v>
      </c>
      <c r="E692" s="3" t="s">
        <v>515</v>
      </c>
      <c r="F692" s="3" t="s">
        <v>46</v>
      </c>
      <c r="G692" s="3">
        <v>12</v>
      </c>
    </row>
    <row r="693" ht="17.4" spans="1:7">
      <c r="A693" s="4"/>
      <c r="B693" s="3"/>
      <c r="C693" s="3"/>
      <c r="D693" s="3"/>
      <c r="E693" s="3" t="s">
        <v>509</v>
      </c>
      <c r="F693" s="3" t="s">
        <v>46</v>
      </c>
      <c r="G693" s="3"/>
    </row>
    <row r="694" ht="17.4" spans="1:7">
      <c r="A694" s="4"/>
      <c r="B694" s="3"/>
      <c r="C694" s="3"/>
      <c r="D694" s="3"/>
      <c r="E694" s="3" t="s">
        <v>511</v>
      </c>
      <c r="F694" s="3" t="s">
        <v>60</v>
      </c>
      <c r="G694" s="3"/>
    </row>
    <row r="695" ht="17.4" spans="1:7">
      <c r="A695" s="4"/>
      <c r="B695" s="3"/>
      <c r="C695" s="3"/>
      <c r="D695" s="3"/>
      <c r="E695" s="3" t="s">
        <v>513</v>
      </c>
      <c r="F695" s="3" t="s">
        <v>60</v>
      </c>
      <c r="G695" s="3"/>
    </row>
    <row r="696" ht="17.4" spans="1:7">
      <c r="A696" s="4"/>
      <c r="B696" s="3"/>
      <c r="C696" s="3"/>
      <c r="D696" s="3"/>
      <c r="E696" s="3" t="s">
        <v>512</v>
      </c>
      <c r="F696" s="3" t="s">
        <v>60</v>
      </c>
      <c r="G696" s="3"/>
    </row>
    <row r="697" ht="17.4" spans="1:7">
      <c r="A697" s="4"/>
      <c r="B697" s="3"/>
      <c r="C697" s="3"/>
      <c r="D697" s="3"/>
      <c r="E697" s="4" t="s">
        <v>510</v>
      </c>
      <c r="F697" s="3" t="s">
        <v>46</v>
      </c>
      <c r="G697" s="3"/>
    </row>
    <row r="698" ht="17.4" spans="1:7">
      <c r="A698" s="4"/>
      <c r="B698" s="3"/>
      <c r="C698" s="3">
        <v>2021243339</v>
      </c>
      <c r="D698" s="3" t="s">
        <v>536</v>
      </c>
      <c r="E698" s="3" t="s">
        <v>515</v>
      </c>
      <c r="F698" s="3" t="s">
        <v>46</v>
      </c>
      <c r="G698" s="3">
        <v>12</v>
      </c>
    </row>
    <row r="699" ht="17.4" spans="1:7">
      <c r="A699" s="4"/>
      <c r="B699" s="3"/>
      <c r="C699" s="3"/>
      <c r="D699" s="3"/>
      <c r="E699" s="3" t="s">
        <v>509</v>
      </c>
      <c r="F699" s="3" t="s">
        <v>46</v>
      </c>
      <c r="G699" s="3"/>
    </row>
    <row r="700" ht="17.4" spans="1:7">
      <c r="A700" s="4"/>
      <c r="B700" s="3"/>
      <c r="C700" s="3"/>
      <c r="D700" s="3"/>
      <c r="E700" s="3" t="s">
        <v>511</v>
      </c>
      <c r="F700" s="3" t="s">
        <v>60</v>
      </c>
      <c r="G700" s="3"/>
    </row>
    <row r="701" ht="17.4" spans="1:7">
      <c r="A701" s="4"/>
      <c r="B701" s="3"/>
      <c r="C701" s="3"/>
      <c r="D701" s="3"/>
      <c r="E701" s="3" t="s">
        <v>513</v>
      </c>
      <c r="F701" s="3" t="s">
        <v>60</v>
      </c>
      <c r="G701" s="3"/>
    </row>
    <row r="702" ht="17.4" spans="1:7">
      <c r="A702" s="4"/>
      <c r="B702" s="3"/>
      <c r="C702" s="3"/>
      <c r="D702" s="3"/>
      <c r="E702" s="3" t="s">
        <v>512</v>
      </c>
      <c r="F702" s="3" t="s">
        <v>60</v>
      </c>
      <c r="G702" s="3"/>
    </row>
    <row r="703" ht="17.4" spans="1:7">
      <c r="A703" s="4"/>
      <c r="B703" s="3"/>
      <c r="C703" s="3"/>
      <c r="D703" s="3"/>
      <c r="E703" s="4" t="s">
        <v>510</v>
      </c>
      <c r="F703" s="3" t="s">
        <v>46</v>
      </c>
      <c r="G703" s="3"/>
    </row>
    <row r="704" ht="17.4" spans="1:7">
      <c r="A704" s="4"/>
      <c r="B704" s="3"/>
      <c r="C704" s="3">
        <v>2021243341</v>
      </c>
      <c r="D704" s="3" t="s">
        <v>537</v>
      </c>
      <c r="E704" s="3" t="s">
        <v>515</v>
      </c>
      <c r="F704" s="3" t="s">
        <v>46</v>
      </c>
      <c r="G704" s="3">
        <v>12</v>
      </c>
    </row>
    <row r="705" ht="17.4" spans="1:7">
      <c r="A705" s="4"/>
      <c r="B705" s="3"/>
      <c r="C705" s="3"/>
      <c r="D705" s="3"/>
      <c r="E705" s="3" t="s">
        <v>509</v>
      </c>
      <c r="F705" s="3" t="s">
        <v>46</v>
      </c>
      <c r="G705" s="3"/>
    </row>
    <row r="706" ht="17.4" spans="1:7">
      <c r="A706" s="4"/>
      <c r="B706" s="3"/>
      <c r="C706" s="3"/>
      <c r="D706" s="3"/>
      <c r="E706" s="3" t="s">
        <v>511</v>
      </c>
      <c r="F706" s="3" t="s">
        <v>60</v>
      </c>
      <c r="G706" s="3"/>
    </row>
    <row r="707" ht="17.4" spans="1:7">
      <c r="A707" s="4"/>
      <c r="B707" s="3"/>
      <c r="C707" s="3"/>
      <c r="D707" s="3"/>
      <c r="E707" s="3" t="s">
        <v>513</v>
      </c>
      <c r="F707" s="3" t="s">
        <v>60</v>
      </c>
      <c r="G707" s="3"/>
    </row>
    <row r="708" ht="17.4" spans="1:7">
      <c r="A708" s="4"/>
      <c r="B708" s="3"/>
      <c r="C708" s="3"/>
      <c r="D708" s="3"/>
      <c r="E708" s="3" t="s">
        <v>512</v>
      </c>
      <c r="F708" s="3" t="s">
        <v>60</v>
      </c>
      <c r="G708" s="3"/>
    </row>
    <row r="709" ht="17.4" spans="1:7">
      <c r="A709" s="4"/>
      <c r="B709" s="3"/>
      <c r="C709" s="3"/>
      <c r="D709" s="3"/>
      <c r="E709" s="4" t="s">
        <v>510</v>
      </c>
      <c r="F709" s="3" t="s">
        <v>46</v>
      </c>
      <c r="G709" s="3"/>
    </row>
    <row r="710" ht="17.4" spans="1:7">
      <c r="A710" s="4"/>
      <c r="B710" s="3"/>
      <c r="C710" s="3">
        <v>2021243340</v>
      </c>
      <c r="D710" s="3" t="s">
        <v>538</v>
      </c>
      <c r="E710" s="3" t="s">
        <v>515</v>
      </c>
      <c r="F710" s="3" t="s">
        <v>46</v>
      </c>
      <c r="G710" s="3">
        <v>12</v>
      </c>
    </row>
    <row r="711" ht="17.4" spans="1:7">
      <c r="A711" s="4"/>
      <c r="B711" s="3"/>
      <c r="C711" s="3"/>
      <c r="D711" s="3"/>
      <c r="E711" s="3" t="s">
        <v>509</v>
      </c>
      <c r="F711" s="3" t="s">
        <v>46</v>
      </c>
      <c r="G711" s="3"/>
    </row>
    <row r="712" ht="17.4" spans="1:7">
      <c r="A712" s="4"/>
      <c r="B712" s="3"/>
      <c r="C712" s="3"/>
      <c r="D712" s="3"/>
      <c r="E712" s="3" t="s">
        <v>511</v>
      </c>
      <c r="F712" s="3" t="s">
        <v>60</v>
      </c>
      <c r="G712" s="3"/>
    </row>
    <row r="713" ht="17.4" spans="1:7">
      <c r="A713" s="4"/>
      <c r="B713" s="3"/>
      <c r="C713" s="3"/>
      <c r="D713" s="3"/>
      <c r="E713" s="3" t="s">
        <v>513</v>
      </c>
      <c r="F713" s="3" t="s">
        <v>60</v>
      </c>
      <c r="G713" s="3"/>
    </row>
    <row r="714" ht="17.4" spans="1:7">
      <c r="A714" s="4"/>
      <c r="B714" s="3"/>
      <c r="C714" s="3"/>
      <c r="D714" s="3"/>
      <c r="E714" s="3" t="s">
        <v>512</v>
      </c>
      <c r="F714" s="3" t="s">
        <v>60</v>
      </c>
      <c r="G714" s="3"/>
    </row>
    <row r="715" ht="17.4" spans="1:7">
      <c r="A715" s="4"/>
      <c r="B715" s="3"/>
      <c r="C715" s="3"/>
      <c r="D715" s="3"/>
      <c r="E715" s="4" t="s">
        <v>510</v>
      </c>
      <c r="F715" s="3" t="s">
        <v>46</v>
      </c>
      <c r="G715" s="3"/>
    </row>
    <row r="716" ht="17.4" spans="1:7">
      <c r="A716" s="4"/>
      <c r="B716" s="3" t="s">
        <v>539</v>
      </c>
      <c r="C716" s="3">
        <v>2021243214</v>
      </c>
      <c r="D716" s="3" t="s">
        <v>540</v>
      </c>
      <c r="E716" s="3" t="s">
        <v>541</v>
      </c>
      <c r="F716" s="3" t="s">
        <v>46</v>
      </c>
      <c r="G716" s="3">
        <v>4</v>
      </c>
    </row>
    <row r="717" ht="17.4" spans="1:7">
      <c r="A717" s="4"/>
      <c r="B717" s="3"/>
      <c r="C717" s="3"/>
      <c r="D717" s="3"/>
      <c r="E717" s="3" t="s">
        <v>542</v>
      </c>
      <c r="F717" s="3" t="s">
        <v>46</v>
      </c>
      <c r="G717" s="3"/>
    </row>
    <row r="718" ht="17.4" spans="1:7">
      <c r="A718" s="4"/>
      <c r="B718" s="3"/>
      <c r="C718" s="3">
        <v>2021243415</v>
      </c>
      <c r="D718" s="3" t="s">
        <v>543</v>
      </c>
      <c r="E718" s="3" t="s">
        <v>511</v>
      </c>
      <c r="F718" s="3" t="s">
        <v>60</v>
      </c>
      <c r="G718" s="3">
        <v>5</v>
      </c>
    </row>
    <row r="719" ht="17.4" spans="1:7">
      <c r="A719" s="4"/>
      <c r="B719" s="3"/>
      <c r="C719" s="3"/>
      <c r="D719" s="3"/>
      <c r="E719" s="3" t="s">
        <v>506</v>
      </c>
      <c r="F719" s="3" t="s">
        <v>87</v>
      </c>
      <c r="G719" s="3"/>
    </row>
    <row r="720" ht="17.4" spans="1:7">
      <c r="A720" s="4"/>
      <c r="B720" s="3" t="s">
        <v>544</v>
      </c>
      <c r="C720" s="3">
        <v>2021253103</v>
      </c>
      <c r="D720" s="3" t="s">
        <v>545</v>
      </c>
      <c r="E720" s="3" t="s">
        <v>546</v>
      </c>
      <c r="F720" s="3" t="s">
        <v>112</v>
      </c>
      <c r="G720" s="3">
        <v>6</v>
      </c>
    </row>
    <row r="721" ht="17.4" spans="1:7">
      <c r="A721" s="4"/>
      <c r="B721" s="3"/>
      <c r="C721" s="3"/>
      <c r="D721" s="3"/>
      <c r="E721" s="3" t="s">
        <v>547</v>
      </c>
      <c r="F721" s="3" t="s">
        <v>49</v>
      </c>
      <c r="G721" s="3"/>
    </row>
    <row r="722" ht="17.4" spans="1:7">
      <c r="A722" s="4"/>
      <c r="B722" s="3"/>
      <c r="C722" s="3"/>
      <c r="D722" s="3"/>
      <c r="E722" s="3" t="s">
        <v>548</v>
      </c>
      <c r="F722" s="3" t="s">
        <v>49</v>
      </c>
      <c r="G722" s="3"/>
    </row>
    <row r="723" ht="17.4" spans="1:7">
      <c r="A723" s="4"/>
      <c r="B723" s="3"/>
      <c r="C723" s="3">
        <v>2021253111</v>
      </c>
      <c r="D723" s="3" t="s">
        <v>549</v>
      </c>
      <c r="E723" s="3" t="s">
        <v>546</v>
      </c>
      <c r="F723" s="3" t="s">
        <v>46</v>
      </c>
      <c r="G723" s="3">
        <v>4</v>
      </c>
    </row>
    <row r="724" ht="17.4" spans="1:7">
      <c r="A724" s="4"/>
      <c r="B724" s="3"/>
      <c r="C724" s="3"/>
      <c r="D724" s="3"/>
      <c r="E724" s="3" t="s">
        <v>550</v>
      </c>
      <c r="F724" s="3" t="s">
        <v>46</v>
      </c>
      <c r="G724" s="3"/>
    </row>
    <row r="725" ht="17.4" spans="1:7">
      <c r="A725" s="4"/>
      <c r="B725" s="3"/>
      <c r="C725" s="3">
        <v>2021253117</v>
      </c>
      <c r="D725" s="3" t="s">
        <v>551</v>
      </c>
      <c r="E725" s="3" t="s">
        <v>547</v>
      </c>
      <c r="F725" s="3" t="s">
        <v>49</v>
      </c>
      <c r="G725" s="3">
        <v>2</v>
      </c>
    </row>
    <row r="726" ht="17.4" spans="1:7">
      <c r="A726" s="4"/>
      <c r="B726" s="3"/>
      <c r="C726" s="3">
        <v>2021253122</v>
      </c>
      <c r="D726" s="3" t="s">
        <v>552</v>
      </c>
      <c r="E726" s="3" t="s">
        <v>547</v>
      </c>
      <c r="F726" s="3" t="s">
        <v>49</v>
      </c>
      <c r="G726" s="3">
        <v>4</v>
      </c>
    </row>
    <row r="727" ht="17.4" spans="1:7">
      <c r="A727" s="4"/>
      <c r="B727" s="3"/>
      <c r="C727" s="3"/>
      <c r="D727" s="3"/>
      <c r="E727" s="3" t="s">
        <v>546</v>
      </c>
      <c r="F727" s="3" t="s">
        <v>112</v>
      </c>
      <c r="G727" s="3"/>
    </row>
    <row r="728" ht="17.4" spans="1:7">
      <c r="A728" s="4"/>
      <c r="B728" s="3"/>
      <c r="C728" s="3">
        <v>2021253123</v>
      </c>
      <c r="D728" s="3" t="s">
        <v>553</v>
      </c>
      <c r="E728" s="3" t="s">
        <v>550</v>
      </c>
      <c r="F728" s="3" t="s">
        <v>46</v>
      </c>
      <c r="G728" s="3">
        <v>2</v>
      </c>
    </row>
    <row r="729" ht="17.4" spans="1:7">
      <c r="A729" s="4"/>
      <c r="B729" s="3" t="s">
        <v>554</v>
      </c>
      <c r="C729" s="3">
        <v>2021253216</v>
      </c>
      <c r="D729" s="3" t="s">
        <v>555</v>
      </c>
      <c r="E729" s="3" t="s">
        <v>556</v>
      </c>
      <c r="F729" s="3" t="s">
        <v>56</v>
      </c>
      <c r="G729" s="3">
        <v>2</v>
      </c>
    </row>
    <row r="730" ht="17.4" spans="1:7">
      <c r="A730" s="4"/>
      <c r="B730" s="3"/>
      <c r="C730" s="3">
        <v>2021253225</v>
      </c>
      <c r="D730" s="3" t="s">
        <v>557</v>
      </c>
      <c r="E730" s="3" t="s">
        <v>550</v>
      </c>
      <c r="F730" s="3" t="s">
        <v>46</v>
      </c>
      <c r="G730" s="3">
        <v>4</v>
      </c>
    </row>
    <row r="731" ht="17.4" spans="1:7">
      <c r="A731" s="4"/>
      <c r="B731" s="3"/>
      <c r="C731" s="3"/>
      <c r="D731" s="3"/>
      <c r="E731" s="3" t="s">
        <v>546</v>
      </c>
      <c r="F731" s="3" t="s">
        <v>46</v>
      </c>
      <c r="G731" s="3"/>
    </row>
    <row r="732" ht="17.4" spans="1:7">
      <c r="A732" s="4"/>
      <c r="B732" s="3"/>
      <c r="C732" s="3">
        <v>2021253226</v>
      </c>
      <c r="D732" s="3" t="s">
        <v>558</v>
      </c>
      <c r="E732" s="3" t="s">
        <v>559</v>
      </c>
      <c r="F732" s="3" t="s">
        <v>49</v>
      </c>
      <c r="G732" s="3">
        <v>2</v>
      </c>
    </row>
    <row r="733" ht="17.4" spans="1:7">
      <c r="A733" s="4"/>
      <c r="B733" s="3"/>
      <c r="C733" s="3">
        <v>2021253232</v>
      </c>
      <c r="D733" s="3" t="s">
        <v>560</v>
      </c>
      <c r="E733" s="3" t="s">
        <v>561</v>
      </c>
      <c r="F733" s="3" t="s">
        <v>49</v>
      </c>
      <c r="G733" s="3">
        <v>6</v>
      </c>
    </row>
    <row r="734" ht="17.4" spans="1:7">
      <c r="A734" s="4"/>
      <c r="B734" s="3"/>
      <c r="C734" s="3"/>
      <c r="D734" s="3"/>
      <c r="E734" s="3" t="s">
        <v>559</v>
      </c>
      <c r="F734" s="3" t="s">
        <v>49</v>
      </c>
      <c r="G734" s="3"/>
    </row>
    <row r="735" ht="17.4" spans="1:7">
      <c r="A735" s="4"/>
      <c r="B735" s="3"/>
      <c r="C735" s="3"/>
      <c r="D735" s="3"/>
      <c r="E735" s="3" t="s">
        <v>546</v>
      </c>
      <c r="F735" s="3" t="s">
        <v>60</v>
      </c>
      <c r="G735" s="3"/>
    </row>
    <row r="736" ht="17.4" spans="1:7">
      <c r="A736" s="4"/>
      <c r="B736" s="3" t="s">
        <v>562</v>
      </c>
      <c r="C736" s="3">
        <v>2021253316</v>
      </c>
      <c r="D736" s="3" t="s">
        <v>563</v>
      </c>
      <c r="E736" s="3" t="s">
        <v>559</v>
      </c>
      <c r="F736" s="3" t="s">
        <v>56</v>
      </c>
      <c r="G736" s="3">
        <v>2</v>
      </c>
    </row>
    <row r="737" ht="17.4" spans="1:7">
      <c r="A737" s="4"/>
      <c r="B737" s="3"/>
      <c r="C737" s="3">
        <v>2021253320</v>
      </c>
      <c r="D737" s="3" t="s">
        <v>564</v>
      </c>
      <c r="E737" s="3" t="s">
        <v>565</v>
      </c>
      <c r="F737" s="3" t="s">
        <v>60</v>
      </c>
      <c r="G737" s="3">
        <v>2</v>
      </c>
    </row>
    <row r="738" ht="17.4" spans="1:7">
      <c r="A738" s="4"/>
      <c r="B738" s="3" t="s">
        <v>566</v>
      </c>
      <c r="C738" s="3">
        <v>2021253404</v>
      </c>
      <c r="D738" s="3" t="s">
        <v>567</v>
      </c>
      <c r="E738" s="3" t="s">
        <v>568</v>
      </c>
      <c r="F738" s="3" t="s">
        <v>60</v>
      </c>
      <c r="G738" s="3">
        <v>2</v>
      </c>
    </row>
    <row r="739" ht="17.4" spans="1:7">
      <c r="A739" s="4"/>
      <c r="B739" s="3"/>
      <c r="C739" s="3">
        <v>2021253410</v>
      </c>
      <c r="D739" s="3" t="s">
        <v>569</v>
      </c>
      <c r="E739" s="3" t="s">
        <v>570</v>
      </c>
      <c r="F739" s="3" t="s">
        <v>49</v>
      </c>
      <c r="G739" s="3">
        <v>7</v>
      </c>
    </row>
    <row r="740" ht="17.4" spans="1:7">
      <c r="A740" s="4"/>
      <c r="B740" s="3"/>
      <c r="C740" s="3"/>
      <c r="D740" s="3"/>
      <c r="E740" s="3" t="s">
        <v>571</v>
      </c>
      <c r="F740" s="3" t="s">
        <v>73</v>
      </c>
      <c r="G740" s="3"/>
    </row>
    <row r="741" ht="17.4" spans="1:7">
      <c r="A741" s="4"/>
      <c r="B741" s="3"/>
      <c r="C741" s="3"/>
      <c r="D741" s="3"/>
      <c r="E741" s="3" t="s">
        <v>572</v>
      </c>
      <c r="F741" s="3" t="s">
        <v>49</v>
      </c>
      <c r="G741" s="3"/>
    </row>
    <row r="742" ht="17.4" spans="1:7">
      <c r="A742" s="4"/>
      <c r="B742" s="3"/>
      <c r="C742" s="3">
        <v>2021253423</v>
      </c>
      <c r="D742" s="3" t="s">
        <v>573</v>
      </c>
      <c r="E742" s="3" t="s">
        <v>568</v>
      </c>
      <c r="F742" s="3" t="s">
        <v>60</v>
      </c>
      <c r="G742" s="3">
        <v>2</v>
      </c>
    </row>
    <row r="743" ht="17.4" spans="1:7">
      <c r="A743" s="4"/>
      <c r="B743" s="3"/>
      <c r="C743" s="3">
        <v>2021253431</v>
      </c>
      <c r="D743" s="3" t="s">
        <v>574</v>
      </c>
      <c r="E743" s="3" t="s">
        <v>568</v>
      </c>
      <c r="F743" s="3" t="s">
        <v>60</v>
      </c>
      <c r="G743" s="3">
        <v>2</v>
      </c>
    </row>
    <row r="744" ht="17.4" spans="1:7">
      <c r="A744" s="4"/>
      <c r="B744" s="3"/>
      <c r="C744" s="3">
        <v>2021253432</v>
      </c>
      <c r="D744" s="3" t="s">
        <v>575</v>
      </c>
      <c r="E744" s="3" t="s">
        <v>568</v>
      </c>
      <c r="F744" s="3" t="s">
        <v>60</v>
      </c>
      <c r="G744" s="3">
        <v>2</v>
      </c>
    </row>
    <row r="745" ht="17.4" spans="1:7">
      <c r="A745" s="4"/>
      <c r="B745" s="3"/>
      <c r="C745" s="3">
        <v>2021253433</v>
      </c>
      <c r="D745" s="3" t="s">
        <v>576</v>
      </c>
      <c r="E745" s="3" t="s">
        <v>568</v>
      </c>
      <c r="F745" s="3" t="s">
        <v>60</v>
      </c>
      <c r="G745" s="3">
        <v>10</v>
      </c>
    </row>
    <row r="746" ht="17.4" spans="1:7">
      <c r="A746" s="4"/>
      <c r="B746" s="3"/>
      <c r="C746" s="3"/>
      <c r="D746" s="3"/>
      <c r="E746" s="3" t="s">
        <v>577</v>
      </c>
      <c r="F746" s="3" t="s">
        <v>60</v>
      </c>
      <c r="G746" s="3"/>
    </row>
    <row r="747" ht="17.4" spans="1:7">
      <c r="A747" s="4"/>
      <c r="B747" s="3"/>
      <c r="C747" s="3"/>
      <c r="D747" s="3"/>
      <c r="E747" s="3" t="s">
        <v>578</v>
      </c>
      <c r="F747" s="3" t="s">
        <v>49</v>
      </c>
      <c r="G747" s="3"/>
    </row>
    <row r="748" ht="17.4" spans="1:7">
      <c r="A748" s="4"/>
      <c r="B748" s="3"/>
      <c r="C748" s="3"/>
      <c r="D748" s="3"/>
      <c r="E748" s="3" t="s">
        <v>579</v>
      </c>
      <c r="F748" s="3" t="s">
        <v>49</v>
      </c>
      <c r="G748" s="3"/>
    </row>
    <row r="749" ht="17.4" spans="1:7">
      <c r="A749" s="4"/>
      <c r="B749" s="3"/>
      <c r="C749" s="3"/>
      <c r="D749" s="3"/>
      <c r="E749" s="3" t="s">
        <v>570</v>
      </c>
      <c r="F749" s="3" t="s">
        <v>49</v>
      </c>
      <c r="G749" s="3"/>
    </row>
    <row r="750" ht="17.4" spans="1:7">
      <c r="A750" s="4"/>
      <c r="B750" s="3"/>
      <c r="C750" s="3"/>
      <c r="D750" s="3"/>
      <c r="E750" s="3" t="s">
        <v>572</v>
      </c>
      <c r="F750" s="3" t="s">
        <v>49</v>
      </c>
      <c r="G750" s="3"/>
    </row>
    <row r="751" ht="17.4" spans="1:7">
      <c r="A751" s="4"/>
      <c r="B751" s="3"/>
      <c r="C751" s="3">
        <v>2021253435</v>
      </c>
      <c r="D751" s="3" t="s">
        <v>580</v>
      </c>
      <c r="E751" s="3" t="s">
        <v>568</v>
      </c>
      <c r="F751" s="3" t="s">
        <v>60</v>
      </c>
      <c r="G751" s="3">
        <v>2</v>
      </c>
    </row>
    <row r="752" ht="17.4" spans="1:7">
      <c r="A752" s="4"/>
      <c r="B752" s="3"/>
      <c r="C752" s="3">
        <v>2021253438</v>
      </c>
      <c r="D752" s="3" t="s">
        <v>581</v>
      </c>
      <c r="E752" s="3" t="s">
        <v>578</v>
      </c>
      <c r="F752" s="3" t="s">
        <v>49</v>
      </c>
      <c r="G752" s="3">
        <v>2</v>
      </c>
    </row>
    <row r="753" ht="17.4" spans="1:7">
      <c r="A753" s="4"/>
      <c r="B753" s="3"/>
      <c r="C753" s="3">
        <v>2021253439</v>
      </c>
      <c r="D753" s="3" t="s">
        <v>582</v>
      </c>
      <c r="E753" s="3" t="s">
        <v>578</v>
      </c>
      <c r="F753" s="3" t="s">
        <v>49</v>
      </c>
      <c r="G753" s="3">
        <v>4</v>
      </c>
    </row>
    <row r="754" ht="17.4" spans="1:7">
      <c r="A754" s="4"/>
      <c r="B754" s="3"/>
      <c r="C754" s="3"/>
      <c r="D754" s="3"/>
      <c r="E754" s="3" t="s">
        <v>583</v>
      </c>
      <c r="F754" s="3" t="s">
        <v>112</v>
      </c>
      <c r="G754" s="3"/>
    </row>
    <row r="755" ht="17.4" spans="1:7">
      <c r="A755" s="4"/>
      <c r="B755" s="3" t="s">
        <v>584</v>
      </c>
      <c r="C755" s="3">
        <v>2021253506</v>
      </c>
      <c r="D755" s="3" t="s">
        <v>585</v>
      </c>
      <c r="E755" s="3" t="s">
        <v>586</v>
      </c>
      <c r="F755" s="3" t="s">
        <v>73</v>
      </c>
      <c r="G755" s="3">
        <v>5</v>
      </c>
    </row>
    <row r="756" ht="17.4" spans="1:7">
      <c r="A756" s="4"/>
      <c r="B756" s="3"/>
      <c r="C756" s="3"/>
      <c r="D756" s="3"/>
      <c r="E756" s="3" t="s">
        <v>587</v>
      </c>
      <c r="F756" s="3" t="s">
        <v>49</v>
      </c>
      <c r="G756" s="3"/>
    </row>
    <row r="757" ht="17.4" spans="1:7">
      <c r="A757" s="4"/>
      <c r="B757" s="3"/>
      <c r="C757" s="3">
        <v>2021253509</v>
      </c>
      <c r="D757" s="3" t="s">
        <v>588</v>
      </c>
      <c r="E757" s="3" t="s">
        <v>586</v>
      </c>
      <c r="F757" s="3" t="s">
        <v>73</v>
      </c>
      <c r="G757" s="3">
        <v>5</v>
      </c>
    </row>
    <row r="758" ht="17.4" spans="1:7">
      <c r="A758" s="4"/>
      <c r="B758" s="3"/>
      <c r="C758" s="3"/>
      <c r="D758" s="3"/>
      <c r="E758" s="3" t="s">
        <v>587</v>
      </c>
      <c r="F758" s="3" t="s">
        <v>49</v>
      </c>
      <c r="G758" s="3"/>
    </row>
    <row r="759" ht="17.4" spans="1:7">
      <c r="A759" s="4"/>
      <c r="B759" s="3"/>
      <c r="C759" s="3">
        <v>2021253510</v>
      </c>
      <c r="D759" s="3" t="s">
        <v>589</v>
      </c>
      <c r="E759" s="3" t="s">
        <v>586</v>
      </c>
      <c r="F759" s="3" t="s">
        <v>73</v>
      </c>
      <c r="G759" s="3">
        <v>5</v>
      </c>
    </row>
    <row r="760" ht="17.4" spans="1:7">
      <c r="A760" s="4"/>
      <c r="B760" s="3"/>
      <c r="C760" s="3"/>
      <c r="D760" s="3"/>
      <c r="E760" s="3" t="s">
        <v>587</v>
      </c>
      <c r="F760" s="3" t="s">
        <v>49</v>
      </c>
      <c r="G760" s="3"/>
    </row>
    <row r="761" ht="17.4" spans="1:7">
      <c r="A761" s="4"/>
      <c r="B761" s="3"/>
      <c r="C761" s="3">
        <v>2021253512</v>
      </c>
      <c r="D761" s="3" t="s">
        <v>590</v>
      </c>
      <c r="E761" s="3" t="s">
        <v>586</v>
      </c>
      <c r="F761" s="3" t="s">
        <v>73</v>
      </c>
      <c r="G761" s="3">
        <v>5</v>
      </c>
    </row>
    <row r="762" ht="17.4" spans="1:7">
      <c r="A762" s="4"/>
      <c r="B762" s="3"/>
      <c r="C762" s="3"/>
      <c r="D762" s="3"/>
      <c r="E762" s="3" t="s">
        <v>587</v>
      </c>
      <c r="F762" s="3" t="s">
        <v>49</v>
      </c>
      <c r="G762" s="3"/>
    </row>
    <row r="763" ht="17.4" spans="1:7">
      <c r="A763" s="4"/>
      <c r="B763" s="3"/>
      <c r="C763" s="3">
        <v>2021253524</v>
      </c>
      <c r="D763" s="3" t="s">
        <v>591</v>
      </c>
      <c r="E763" s="3" t="s">
        <v>586</v>
      </c>
      <c r="F763" s="3" t="s">
        <v>73</v>
      </c>
      <c r="G763" s="3">
        <v>5</v>
      </c>
    </row>
    <row r="764" ht="17.4" spans="1:7">
      <c r="A764" s="4"/>
      <c r="B764" s="3"/>
      <c r="C764" s="3"/>
      <c r="D764" s="3"/>
      <c r="E764" s="3" t="s">
        <v>587</v>
      </c>
      <c r="F764" s="3" t="s">
        <v>49</v>
      </c>
      <c r="G764" s="3"/>
    </row>
    <row r="765" ht="17.4" spans="1:7">
      <c r="A765" s="4"/>
      <c r="B765" s="3"/>
      <c r="C765" s="3">
        <v>2021253525</v>
      </c>
      <c r="D765" s="3" t="s">
        <v>592</v>
      </c>
      <c r="E765" s="3" t="s">
        <v>586</v>
      </c>
      <c r="F765" s="3" t="s">
        <v>73</v>
      </c>
      <c r="G765" s="3">
        <v>5</v>
      </c>
    </row>
    <row r="766" ht="17.4" spans="1:7">
      <c r="A766" s="4"/>
      <c r="B766" s="3"/>
      <c r="C766" s="3"/>
      <c r="D766" s="3"/>
      <c r="E766" s="3" t="s">
        <v>587</v>
      </c>
      <c r="F766" s="3" t="s">
        <v>49</v>
      </c>
      <c r="G766" s="3"/>
    </row>
    <row r="767" ht="17.4" spans="1:7">
      <c r="A767" s="4"/>
      <c r="B767" s="3"/>
      <c r="C767" s="3">
        <v>2021253519</v>
      </c>
      <c r="D767" s="3" t="s">
        <v>593</v>
      </c>
      <c r="E767" s="3" t="s">
        <v>587</v>
      </c>
      <c r="F767" s="3" t="s">
        <v>49</v>
      </c>
      <c r="G767" s="3">
        <v>2</v>
      </c>
    </row>
    <row r="768" ht="17.4" spans="1:7">
      <c r="A768" s="4"/>
      <c r="B768" s="3"/>
      <c r="C768" s="3">
        <v>2020253504</v>
      </c>
      <c r="D768" s="3" t="s">
        <v>594</v>
      </c>
      <c r="E768" s="3" t="s">
        <v>595</v>
      </c>
      <c r="F768" s="3" t="s">
        <v>46</v>
      </c>
      <c r="G768" s="3">
        <v>2</v>
      </c>
    </row>
    <row r="769" ht="17.4" spans="1:7">
      <c r="A769" s="4"/>
      <c r="B769" s="3" t="s">
        <v>596</v>
      </c>
      <c r="C769" s="3">
        <v>2021313103</v>
      </c>
      <c r="D769" s="3" t="s">
        <v>597</v>
      </c>
      <c r="E769" s="3" t="s">
        <v>59</v>
      </c>
      <c r="F769" s="3" t="s">
        <v>49</v>
      </c>
      <c r="G769" s="3">
        <v>6</v>
      </c>
    </row>
    <row r="770" ht="17.4" spans="1:7">
      <c r="A770" s="4"/>
      <c r="B770" s="3"/>
      <c r="C770" s="3"/>
      <c r="D770" s="3"/>
      <c r="E770" s="3" t="s">
        <v>64</v>
      </c>
      <c r="F770" s="3" t="s">
        <v>56</v>
      </c>
      <c r="G770" s="3"/>
    </row>
    <row r="771" ht="17.4" spans="1:7">
      <c r="A771" s="4"/>
      <c r="B771" s="3"/>
      <c r="C771" s="3"/>
      <c r="D771" s="3"/>
      <c r="E771" s="3" t="s">
        <v>598</v>
      </c>
      <c r="F771" s="3" t="s">
        <v>56</v>
      </c>
      <c r="G771" s="3"/>
    </row>
    <row r="772" ht="17.4" spans="1:7">
      <c r="A772" s="4"/>
      <c r="B772" s="3"/>
      <c r="C772" s="3">
        <v>2022243118</v>
      </c>
      <c r="D772" s="3" t="s">
        <v>599</v>
      </c>
      <c r="E772" s="3" t="s">
        <v>600</v>
      </c>
      <c r="F772" s="3" t="s">
        <v>601</v>
      </c>
      <c r="G772" s="3">
        <v>2</v>
      </c>
    </row>
    <row r="773" ht="17.4" spans="1:7">
      <c r="A773" s="4"/>
      <c r="B773" s="3"/>
      <c r="C773" s="3">
        <v>2022243125</v>
      </c>
      <c r="D773" s="3" t="s">
        <v>602</v>
      </c>
      <c r="E773" s="3" t="s">
        <v>600</v>
      </c>
      <c r="F773" s="3" t="s">
        <v>601</v>
      </c>
      <c r="G773" s="3">
        <v>2</v>
      </c>
    </row>
    <row r="774" ht="17.4" spans="1:7">
      <c r="A774" s="4"/>
      <c r="B774" s="3"/>
      <c r="C774" s="3">
        <v>2021313134</v>
      </c>
      <c r="D774" s="3" t="s">
        <v>603</v>
      </c>
      <c r="E774" s="3" t="s">
        <v>59</v>
      </c>
      <c r="F774" s="3" t="s">
        <v>49</v>
      </c>
      <c r="G774" s="3">
        <v>4</v>
      </c>
    </row>
    <row r="775" ht="17.4" spans="1:7">
      <c r="A775" s="4"/>
      <c r="B775" s="3"/>
      <c r="C775" s="3"/>
      <c r="D775" s="3"/>
      <c r="E775" s="3" t="s">
        <v>604</v>
      </c>
      <c r="F775" s="3" t="s">
        <v>605</v>
      </c>
      <c r="G775" s="3"/>
    </row>
    <row r="776" ht="17.4" spans="1:7">
      <c r="A776" s="4"/>
      <c r="B776" s="3" t="s">
        <v>606</v>
      </c>
      <c r="C776" s="3">
        <v>2022243204</v>
      </c>
      <c r="D776" s="3" t="s">
        <v>607</v>
      </c>
      <c r="E776" s="3" t="s">
        <v>506</v>
      </c>
      <c r="F776" s="3" t="s">
        <v>49</v>
      </c>
      <c r="G776" s="3">
        <v>2</v>
      </c>
    </row>
    <row r="777" ht="17.4" spans="1:7">
      <c r="A777" s="4"/>
      <c r="B777" s="3"/>
      <c r="C777" s="3">
        <v>2022213112</v>
      </c>
      <c r="D777" s="3" t="s">
        <v>608</v>
      </c>
      <c r="E777" s="3" t="s">
        <v>609</v>
      </c>
      <c r="F777" s="3" t="s">
        <v>46</v>
      </c>
      <c r="G777" s="3">
        <v>4</v>
      </c>
    </row>
    <row r="778" ht="17.4" spans="1:7">
      <c r="A778" s="4"/>
      <c r="B778" s="3"/>
      <c r="C778" s="3"/>
      <c r="D778" s="3"/>
      <c r="E778" s="3" t="s">
        <v>64</v>
      </c>
      <c r="F778" s="3" t="s">
        <v>46</v>
      </c>
      <c r="G778" s="3"/>
    </row>
    <row r="779" ht="17.4" spans="1:7">
      <c r="A779" s="4"/>
      <c r="B779" s="3"/>
      <c r="C779" s="3">
        <v>2022243233</v>
      </c>
      <c r="D779" s="3" t="s">
        <v>610</v>
      </c>
      <c r="E779" s="3" t="s">
        <v>611</v>
      </c>
      <c r="F779" s="3" t="s">
        <v>49</v>
      </c>
      <c r="G779" s="3">
        <v>2</v>
      </c>
    </row>
    <row r="780" ht="17.4" spans="1:7">
      <c r="A780" s="4"/>
      <c r="B780" s="3" t="s">
        <v>612</v>
      </c>
      <c r="C780" s="3">
        <v>2022243305</v>
      </c>
      <c r="D780" s="3" t="s">
        <v>613</v>
      </c>
      <c r="E780" s="3" t="s">
        <v>59</v>
      </c>
      <c r="F780" s="3" t="s">
        <v>56</v>
      </c>
      <c r="G780" s="3">
        <v>2</v>
      </c>
    </row>
    <row r="781" ht="17.4" spans="1:7">
      <c r="A781" s="4"/>
      <c r="B781" s="3"/>
      <c r="C781" s="3">
        <v>2022243315</v>
      </c>
      <c r="D781" s="3" t="s">
        <v>614</v>
      </c>
      <c r="E781" s="3" t="s">
        <v>615</v>
      </c>
      <c r="F781" s="3" t="s">
        <v>112</v>
      </c>
      <c r="G781" s="3">
        <v>2</v>
      </c>
    </row>
    <row r="782" ht="17.4" spans="1:7">
      <c r="A782" s="4"/>
      <c r="B782" s="3"/>
      <c r="C782" s="3">
        <v>2022243323</v>
      </c>
      <c r="D782" s="3" t="s">
        <v>616</v>
      </c>
      <c r="E782" s="3" t="s">
        <v>615</v>
      </c>
      <c r="F782" s="3" t="s">
        <v>112</v>
      </c>
      <c r="G782" s="3">
        <v>2</v>
      </c>
    </row>
    <row r="783" ht="17.4" spans="1:7">
      <c r="A783" s="4"/>
      <c r="B783" s="3"/>
      <c r="C783" s="3">
        <v>2022243324</v>
      </c>
      <c r="D783" s="3" t="s">
        <v>617</v>
      </c>
      <c r="E783" s="3" t="s">
        <v>59</v>
      </c>
      <c r="F783" s="3" t="s">
        <v>56</v>
      </c>
      <c r="G783" s="3">
        <v>2</v>
      </c>
    </row>
    <row r="784" ht="17.4" spans="1:7">
      <c r="A784" s="4"/>
      <c r="B784" s="3"/>
      <c r="C784" s="3">
        <v>2022243326</v>
      </c>
      <c r="D784" s="3" t="s">
        <v>618</v>
      </c>
      <c r="E784" s="3" t="s">
        <v>598</v>
      </c>
      <c r="F784" s="3" t="s">
        <v>56</v>
      </c>
      <c r="G784" s="3">
        <v>2</v>
      </c>
    </row>
    <row r="785" ht="17.4" spans="1:7">
      <c r="A785" s="4"/>
      <c r="B785" s="3"/>
      <c r="C785" s="3">
        <v>2022243327</v>
      </c>
      <c r="D785" s="3" t="s">
        <v>619</v>
      </c>
      <c r="E785" s="3" t="s">
        <v>59</v>
      </c>
      <c r="F785" s="3" t="s">
        <v>56</v>
      </c>
      <c r="G785" s="3">
        <v>4</v>
      </c>
    </row>
    <row r="786" ht="17.4" spans="1:7">
      <c r="A786" s="4"/>
      <c r="B786" s="3"/>
      <c r="C786" s="3"/>
      <c r="D786" s="3"/>
      <c r="E786" s="3" t="s">
        <v>598</v>
      </c>
      <c r="F786" s="3" t="s">
        <v>56</v>
      </c>
      <c r="G786" s="3"/>
    </row>
    <row r="787" ht="17.4" spans="1:7">
      <c r="A787" s="4"/>
      <c r="B787" s="3"/>
      <c r="C787" s="3">
        <v>2022243331</v>
      </c>
      <c r="D787" s="3" t="s">
        <v>582</v>
      </c>
      <c r="E787" s="3" t="s">
        <v>598</v>
      </c>
      <c r="F787" s="3" t="s">
        <v>56</v>
      </c>
      <c r="G787" s="3">
        <v>2</v>
      </c>
    </row>
    <row r="788" ht="17.4" spans="1:7">
      <c r="A788" s="4"/>
      <c r="B788" s="3"/>
      <c r="C788" s="3">
        <v>2022243333</v>
      </c>
      <c r="D788" s="3" t="s">
        <v>620</v>
      </c>
      <c r="E788" s="3" t="s">
        <v>598</v>
      </c>
      <c r="F788" s="3" t="s">
        <v>56</v>
      </c>
      <c r="G788" s="3">
        <v>2</v>
      </c>
    </row>
    <row r="789" ht="17.4" spans="1:7">
      <c r="A789" s="4"/>
      <c r="B789" s="3" t="s">
        <v>621</v>
      </c>
      <c r="C789" s="3">
        <v>2022243542</v>
      </c>
      <c r="D789" s="3" t="s">
        <v>622</v>
      </c>
      <c r="E789" s="3" t="s">
        <v>623</v>
      </c>
      <c r="F789" s="3" t="s">
        <v>73</v>
      </c>
      <c r="G789" s="3">
        <v>3</v>
      </c>
    </row>
    <row r="790" ht="17.4" spans="1:7">
      <c r="A790" s="4"/>
      <c r="B790" s="3" t="s">
        <v>624</v>
      </c>
      <c r="C790" s="3">
        <v>2022243611</v>
      </c>
      <c r="D790" s="3" t="s">
        <v>625</v>
      </c>
      <c r="E790" s="3" t="s">
        <v>626</v>
      </c>
      <c r="F790" s="3" t="s">
        <v>112</v>
      </c>
      <c r="G790" s="3">
        <v>11</v>
      </c>
    </row>
    <row r="791" ht="17.4" spans="1:7">
      <c r="A791" s="4"/>
      <c r="B791" s="3"/>
      <c r="C791" s="3"/>
      <c r="D791" s="3"/>
      <c r="E791" s="3" t="s">
        <v>627</v>
      </c>
      <c r="F791" s="3" t="s">
        <v>49</v>
      </c>
      <c r="G791" s="3"/>
    </row>
    <row r="792" ht="17.4" spans="1:7">
      <c r="A792" s="4"/>
      <c r="B792" s="3"/>
      <c r="C792" s="3"/>
      <c r="D792" s="3"/>
      <c r="E792" s="3" t="s">
        <v>66</v>
      </c>
      <c r="F792" s="3" t="s">
        <v>56</v>
      </c>
      <c r="G792" s="3"/>
    </row>
    <row r="793" ht="17.4" spans="1:7">
      <c r="A793" s="4"/>
      <c r="B793" s="3"/>
      <c r="C793" s="3"/>
      <c r="D793" s="3"/>
      <c r="E793" s="3" t="s">
        <v>628</v>
      </c>
      <c r="F793" s="4" t="s">
        <v>83</v>
      </c>
      <c r="G793" s="3"/>
    </row>
    <row r="794" ht="17.4" spans="1:7">
      <c r="A794" s="4"/>
      <c r="B794" s="3"/>
      <c r="C794" s="3"/>
      <c r="D794" s="3"/>
      <c r="E794" s="3" t="s">
        <v>629</v>
      </c>
      <c r="F794" s="3" t="s">
        <v>56</v>
      </c>
      <c r="G794" s="3"/>
    </row>
    <row r="795" ht="17.4" spans="1:7">
      <c r="A795" s="4"/>
      <c r="B795" s="3"/>
      <c r="C795" s="3">
        <v>2022243616</v>
      </c>
      <c r="D795" s="3" t="s">
        <v>630</v>
      </c>
      <c r="E795" s="3" t="s">
        <v>66</v>
      </c>
      <c r="F795" s="3" t="s">
        <v>56</v>
      </c>
      <c r="G795" s="3">
        <v>7</v>
      </c>
    </row>
    <row r="796" ht="17.4" spans="1:7">
      <c r="A796" s="4"/>
      <c r="B796" s="3"/>
      <c r="C796" s="3"/>
      <c r="D796" s="3"/>
      <c r="E796" s="3" t="s">
        <v>628</v>
      </c>
      <c r="F796" s="3" t="s">
        <v>83</v>
      </c>
      <c r="G796" s="3"/>
    </row>
    <row r="797" ht="17.4" spans="1:7">
      <c r="A797" s="4"/>
      <c r="B797" s="3"/>
      <c r="C797" s="3"/>
      <c r="D797" s="3"/>
      <c r="E797" s="3" t="s">
        <v>629</v>
      </c>
      <c r="F797" s="3" t="s">
        <v>56</v>
      </c>
      <c r="G797" s="3"/>
    </row>
    <row r="798" ht="17.4" spans="1:7">
      <c r="A798" s="4"/>
      <c r="B798" s="3"/>
      <c r="C798" s="3">
        <v>2022243617</v>
      </c>
      <c r="D798" s="3" t="s">
        <v>631</v>
      </c>
      <c r="E798" s="3" t="s">
        <v>626</v>
      </c>
      <c r="F798" s="3" t="s">
        <v>112</v>
      </c>
      <c r="G798" s="3">
        <v>2</v>
      </c>
    </row>
    <row r="799" ht="17.4" spans="1:7">
      <c r="A799" s="4"/>
      <c r="B799" s="3"/>
      <c r="C799" s="3">
        <v>2022243634</v>
      </c>
      <c r="D799" s="3" t="s">
        <v>632</v>
      </c>
      <c r="E799" s="3" t="s">
        <v>66</v>
      </c>
      <c r="F799" s="3" t="s">
        <v>56</v>
      </c>
      <c r="G799" s="3">
        <v>7</v>
      </c>
    </row>
    <row r="800" ht="17.4" spans="1:7">
      <c r="A800" s="4"/>
      <c r="B800" s="3"/>
      <c r="C800" s="3"/>
      <c r="D800" s="3"/>
      <c r="E800" s="3" t="s">
        <v>628</v>
      </c>
      <c r="F800" s="3" t="s">
        <v>83</v>
      </c>
      <c r="G800" s="3"/>
    </row>
    <row r="801" ht="17.4" spans="1:7">
      <c r="A801" s="4"/>
      <c r="B801" s="3"/>
      <c r="C801" s="3"/>
      <c r="D801" s="3"/>
      <c r="E801" s="3" t="s">
        <v>629</v>
      </c>
      <c r="F801" s="3" t="s">
        <v>56</v>
      </c>
      <c r="G801" s="3"/>
    </row>
    <row r="802" ht="17.4" spans="1:7">
      <c r="A802" s="4"/>
      <c r="B802" s="3"/>
      <c r="C802" s="3">
        <v>2022243637</v>
      </c>
      <c r="D802" s="3" t="s">
        <v>633</v>
      </c>
      <c r="E802" s="3" t="s">
        <v>628</v>
      </c>
      <c r="F802" s="3" t="s">
        <v>83</v>
      </c>
      <c r="G802" s="3">
        <v>5</v>
      </c>
    </row>
    <row r="803" ht="17.4" spans="1:7">
      <c r="A803" s="4"/>
      <c r="B803" s="3"/>
      <c r="C803" s="3"/>
      <c r="D803" s="3"/>
      <c r="E803" s="3" t="s">
        <v>629</v>
      </c>
      <c r="F803" s="3" t="s">
        <v>56</v>
      </c>
      <c r="G803" s="3"/>
    </row>
    <row r="804" ht="17.4" spans="1:7">
      <c r="A804" s="4"/>
      <c r="B804" s="3"/>
      <c r="C804" s="3">
        <v>2022243640</v>
      </c>
      <c r="D804" s="3" t="s">
        <v>634</v>
      </c>
      <c r="E804" s="3" t="s">
        <v>66</v>
      </c>
      <c r="F804" s="3" t="s">
        <v>56</v>
      </c>
      <c r="G804" s="3">
        <v>7</v>
      </c>
    </row>
    <row r="805" ht="17.4" spans="1:7">
      <c r="A805" s="4"/>
      <c r="B805" s="3"/>
      <c r="C805" s="3"/>
      <c r="D805" s="3"/>
      <c r="E805" s="3" t="s">
        <v>628</v>
      </c>
      <c r="F805" s="3" t="s">
        <v>83</v>
      </c>
      <c r="G805" s="3"/>
    </row>
    <row r="806" ht="17.4" spans="1:7">
      <c r="A806" s="4"/>
      <c r="B806" s="3"/>
      <c r="C806" s="3"/>
      <c r="D806" s="3"/>
      <c r="E806" s="3" t="s">
        <v>629</v>
      </c>
      <c r="F806" s="3" t="s">
        <v>56</v>
      </c>
      <c r="G806" s="3"/>
    </row>
    <row r="807" ht="17.4" spans="1:7">
      <c r="A807" s="4"/>
      <c r="B807" s="3"/>
      <c r="C807" s="3">
        <v>2022243642</v>
      </c>
      <c r="D807" s="3" t="s">
        <v>635</v>
      </c>
      <c r="E807" s="3" t="s">
        <v>66</v>
      </c>
      <c r="F807" s="3" t="s">
        <v>56</v>
      </c>
      <c r="G807" s="3">
        <v>5</v>
      </c>
    </row>
    <row r="808" ht="17.4" spans="1:7">
      <c r="A808" s="4"/>
      <c r="B808" s="3"/>
      <c r="C808" s="3"/>
      <c r="D808" s="3"/>
      <c r="E808" s="3" t="s">
        <v>628</v>
      </c>
      <c r="F808" s="3" t="s">
        <v>83</v>
      </c>
      <c r="G808" s="3"/>
    </row>
    <row r="809" ht="17.4" spans="1:7">
      <c r="A809" s="4"/>
      <c r="B809" s="3"/>
      <c r="C809" s="3">
        <v>2022243644</v>
      </c>
      <c r="D809" s="3" t="s">
        <v>636</v>
      </c>
      <c r="E809" s="3" t="s">
        <v>628</v>
      </c>
      <c r="F809" s="3" t="s">
        <v>83</v>
      </c>
      <c r="G809" s="3">
        <v>5</v>
      </c>
    </row>
    <row r="810" ht="17.4" spans="1:7">
      <c r="A810" s="4"/>
      <c r="B810" s="3"/>
      <c r="C810" s="3"/>
      <c r="D810" s="3"/>
      <c r="E810" s="3" t="s">
        <v>629</v>
      </c>
      <c r="F810" s="3" t="s">
        <v>56</v>
      </c>
      <c r="G810" s="3"/>
    </row>
    <row r="811" ht="17.4" spans="1:7">
      <c r="A811" s="4"/>
      <c r="B811" s="3" t="s">
        <v>637</v>
      </c>
      <c r="C811" s="3">
        <v>2022244141</v>
      </c>
      <c r="D811" s="3" t="s">
        <v>638</v>
      </c>
      <c r="E811" s="3" t="s">
        <v>639</v>
      </c>
      <c r="F811" s="3" t="s">
        <v>60</v>
      </c>
      <c r="G811" s="3">
        <v>6</v>
      </c>
    </row>
    <row r="812" ht="17.4" spans="1:7">
      <c r="A812" s="4"/>
      <c r="B812" s="3"/>
      <c r="C812" s="3"/>
      <c r="D812" s="3"/>
      <c r="E812" s="3" t="s">
        <v>640</v>
      </c>
      <c r="F812" s="3" t="s">
        <v>46</v>
      </c>
      <c r="G812" s="3"/>
    </row>
    <row r="813" ht="17.4" spans="1:7">
      <c r="A813" s="4"/>
      <c r="B813" s="3"/>
      <c r="C813" s="3"/>
      <c r="D813" s="3"/>
      <c r="E813" s="3" t="s">
        <v>641</v>
      </c>
      <c r="F813" s="3" t="s">
        <v>46</v>
      </c>
      <c r="G813" s="3"/>
    </row>
    <row r="814" ht="17.4" spans="1:7">
      <c r="A814" s="4"/>
      <c r="B814" s="3" t="s">
        <v>642</v>
      </c>
      <c r="C814" s="3">
        <v>2022253124</v>
      </c>
      <c r="D814" s="3" t="s">
        <v>643</v>
      </c>
      <c r="E814" s="3" t="s">
        <v>611</v>
      </c>
      <c r="F814" s="3" t="s">
        <v>49</v>
      </c>
      <c r="G814" s="3">
        <v>5</v>
      </c>
    </row>
    <row r="815" ht="17.4" spans="1:7">
      <c r="A815" s="4"/>
      <c r="B815" s="3"/>
      <c r="C815" s="3"/>
      <c r="D815" s="3"/>
      <c r="E815" s="3" t="s">
        <v>644</v>
      </c>
      <c r="F815" s="3" t="s">
        <v>73</v>
      </c>
      <c r="G815" s="3"/>
    </row>
    <row r="816" ht="17.4" spans="1:7">
      <c r="A816" s="4"/>
      <c r="B816" s="3"/>
      <c r="C816" s="3">
        <v>2022253125</v>
      </c>
      <c r="D816" s="3" t="s">
        <v>645</v>
      </c>
      <c r="E816" s="3" t="s">
        <v>611</v>
      </c>
      <c r="F816" s="3" t="s">
        <v>49</v>
      </c>
      <c r="G816" s="3">
        <v>7</v>
      </c>
    </row>
    <row r="817" ht="17.4" spans="1:7">
      <c r="A817" s="4"/>
      <c r="B817" s="3"/>
      <c r="C817" s="3"/>
      <c r="D817" s="3"/>
      <c r="E817" s="3" t="s">
        <v>644</v>
      </c>
      <c r="F817" s="3" t="s">
        <v>73</v>
      </c>
      <c r="G817" s="3"/>
    </row>
    <row r="818" ht="17.4" spans="1:7">
      <c r="A818" s="4"/>
      <c r="B818" s="3"/>
      <c r="C818" s="3"/>
      <c r="D818" s="3"/>
      <c r="E818" s="3" t="s">
        <v>646</v>
      </c>
      <c r="F818" s="3" t="s">
        <v>112</v>
      </c>
      <c r="G818" s="3"/>
    </row>
    <row r="819" ht="17.4" spans="1:7">
      <c r="A819" s="4"/>
      <c r="B819" s="3" t="s">
        <v>647</v>
      </c>
      <c r="C819" s="3">
        <v>2022253217</v>
      </c>
      <c r="D819" s="3" t="s">
        <v>648</v>
      </c>
      <c r="E819" s="3" t="s">
        <v>649</v>
      </c>
      <c r="F819" s="3" t="s">
        <v>650</v>
      </c>
      <c r="G819" s="3">
        <v>8</v>
      </c>
    </row>
    <row r="820" ht="17.4" spans="1:7">
      <c r="A820" s="4"/>
      <c r="B820" s="3"/>
      <c r="C820" s="3"/>
      <c r="D820" s="3"/>
      <c r="E820" s="3" t="s">
        <v>646</v>
      </c>
      <c r="F820" s="3" t="s">
        <v>650</v>
      </c>
      <c r="G820" s="3"/>
    </row>
    <row r="821" ht="17.4" spans="1:7">
      <c r="A821" s="4"/>
      <c r="B821" s="3"/>
      <c r="C821" s="3"/>
      <c r="D821" s="3"/>
      <c r="E821" s="3" t="s">
        <v>651</v>
      </c>
      <c r="F821" s="3" t="s">
        <v>650</v>
      </c>
      <c r="G821" s="3"/>
    </row>
    <row r="822" ht="17.4" spans="1:7">
      <c r="A822" s="4"/>
      <c r="B822" s="3"/>
      <c r="C822" s="3"/>
      <c r="D822" s="3"/>
      <c r="E822" s="3" t="s">
        <v>652</v>
      </c>
      <c r="F822" s="3" t="s">
        <v>650</v>
      </c>
      <c r="G822" s="3"/>
    </row>
    <row r="823" ht="17.4" spans="1:7">
      <c r="A823" s="4"/>
      <c r="B823" s="3"/>
      <c r="C823" s="3">
        <v>2022253127</v>
      </c>
      <c r="D823" s="3" t="s">
        <v>653</v>
      </c>
      <c r="E823" s="3" t="s">
        <v>654</v>
      </c>
      <c r="F823" s="3" t="s">
        <v>46</v>
      </c>
      <c r="G823" s="3">
        <v>2</v>
      </c>
    </row>
    <row r="824" ht="17.4" spans="1:7">
      <c r="A824" s="4"/>
      <c r="B824" s="3" t="s">
        <v>655</v>
      </c>
      <c r="C824" s="3">
        <v>2022254109</v>
      </c>
      <c r="D824" s="3" t="s">
        <v>656</v>
      </c>
      <c r="E824" s="3" t="s">
        <v>515</v>
      </c>
      <c r="F824" s="3" t="s">
        <v>60</v>
      </c>
      <c r="G824" s="3">
        <v>5</v>
      </c>
    </row>
    <row r="825" ht="17.4" spans="1:7">
      <c r="A825" s="4"/>
      <c r="B825" s="3"/>
      <c r="C825" s="3"/>
      <c r="D825" s="3"/>
      <c r="E825" s="3" t="s">
        <v>571</v>
      </c>
      <c r="F825" s="3" t="s">
        <v>87</v>
      </c>
      <c r="G825" s="3"/>
    </row>
    <row r="826" ht="17.4" spans="1:7">
      <c r="A826" s="4"/>
      <c r="B826" s="3"/>
      <c r="C826" s="3">
        <v>2022254112</v>
      </c>
      <c r="D826" s="3" t="s">
        <v>657</v>
      </c>
      <c r="E826" s="3" t="s">
        <v>658</v>
      </c>
      <c r="F826" s="3" t="s">
        <v>49</v>
      </c>
      <c r="G826" s="3">
        <v>2</v>
      </c>
    </row>
    <row r="827" ht="17.4" spans="1:7">
      <c r="A827" s="4"/>
      <c r="B827" s="3"/>
      <c r="C827" s="3">
        <v>2022254115</v>
      </c>
      <c r="D827" s="3" t="s">
        <v>659</v>
      </c>
      <c r="E827" s="3" t="s">
        <v>658</v>
      </c>
      <c r="F827" s="3" t="s">
        <v>49</v>
      </c>
      <c r="G827" s="3">
        <v>2</v>
      </c>
    </row>
    <row r="828" ht="17.4" spans="1:7">
      <c r="A828" s="4"/>
      <c r="B828" s="3"/>
      <c r="C828" s="3">
        <v>2022254125</v>
      </c>
      <c r="D828" s="3" t="s">
        <v>660</v>
      </c>
      <c r="E828" s="3" t="s">
        <v>559</v>
      </c>
      <c r="F828" s="3" t="s">
        <v>49</v>
      </c>
      <c r="G828" s="3">
        <v>2</v>
      </c>
    </row>
    <row r="829" ht="17.4" spans="1:7">
      <c r="A829" s="4"/>
      <c r="B829" s="3" t="s">
        <v>661</v>
      </c>
      <c r="C829" s="3">
        <v>2023243121</v>
      </c>
      <c r="D829" s="3" t="s">
        <v>662</v>
      </c>
      <c r="E829" s="3" t="s">
        <v>88</v>
      </c>
      <c r="F829" s="3" t="s">
        <v>60</v>
      </c>
      <c r="G829" s="3">
        <v>2</v>
      </c>
    </row>
    <row r="830" ht="17.4" spans="1:7">
      <c r="A830" s="4"/>
      <c r="B830" s="3" t="s">
        <v>663</v>
      </c>
      <c r="C830" s="3">
        <v>2023243212</v>
      </c>
      <c r="D830" s="3" t="s">
        <v>664</v>
      </c>
      <c r="E830" s="3" t="s">
        <v>88</v>
      </c>
      <c r="F830" s="3" t="s">
        <v>60</v>
      </c>
      <c r="G830" s="3">
        <v>2</v>
      </c>
    </row>
    <row r="831" ht="17.4" spans="1:7">
      <c r="A831" s="4"/>
      <c r="B831" s="3"/>
      <c r="C831" s="3">
        <v>2023243225</v>
      </c>
      <c r="D831" s="3" t="s">
        <v>665</v>
      </c>
      <c r="E831" s="3" t="s">
        <v>666</v>
      </c>
      <c r="F831" s="3" t="s">
        <v>60</v>
      </c>
      <c r="G831" s="3">
        <v>2</v>
      </c>
    </row>
    <row r="832" ht="17.4" spans="1:7">
      <c r="A832" s="4"/>
      <c r="B832" s="3" t="s">
        <v>667</v>
      </c>
      <c r="C832" s="3">
        <v>2023243312</v>
      </c>
      <c r="D832" s="3" t="s">
        <v>668</v>
      </c>
      <c r="E832" s="3" t="s">
        <v>88</v>
      </c>
      <c r="F832" s="3" t="s">
        <v>112</v>
      </c>
      <c r="G832" s="3">
        <v>4</v>
      </c>
    </row>
    <row r="833" ht="17.4" spans="1:7">
      <c r="A833" s="4"/>
      <c r="B833" s="3"/>
      <c r="C833" s="3"/>
      <c r="D833" s="3"/>
      <c r="E833" s="3" t="s">
        <v>669</v>
      </c>
      <c r="F833" s="3" t="s">
        <v>49</v>
      </c>
      <c r="G833" s="3"/>
    </row>
    <row r="834" ht="17.4" spans="1:7">
      <c r="A834" s="4"/>
      <c r="B834" s="3"/>
      <c r="C834" s="3">
        <v>2023243313</v>
      </c>
      <c r="D834" s="3" t="s">
        <v>670</v>
      </c>
      <c r="E834" s="3" t="s">
        <v>669</v>
      </c>
      <c r="F834" s="3" t="s">
        <v>49</v>
      </c>
      <c r="G834" s="3">
        <v>2</v>
      </c>
    </row>
    <row r="835" ht="17.4" spans="1:7">
      <c r="A835" s="4"/>
      <c r="B835" s="3"/>
      <c r="C835" s="3">
        <v>2023243320</v>
      </c>
      <c r="D835" s="3" t="s">
        <v>671</v>
      </c>
      <c r="E835" s="3" t="s">
        <v>88</v>
      </c>
      <c r="F835" s="3" t="s">
        <v>112</v>
      </c>
      <c r="G835" s="3">
        <v>2</v>
      </c>
    </row>
    <row r="836" ht="17.4" spans="1:7">
      <c r="A836" s="4"/>
      <c r="B836" s="3"/>
      <c r="C836" s="3">
        <v>2023243325</v>
      </c>
      <c r="D836" s="3" t="s">
        <v>672</v>
      </c>
      <c r="E836" s="3" t="s">
        <v>88</v>
      </c>
      <c r="F836" s="3" t="s">
        <v>112</v>
      </c>
      <c r="G836" s="3">
        <v>2</v>
      </c>
    </row>
    <row r="837" ht="17.4" spans="1:7">
      <c r="A837" s="4"/>
      <c r="B837" s="3" t="s">
        <v>673</v>
      </c>
      <c r="C837" s="3">
        <v>2023243413</v>
      </c>
      <c r="D837" s="3" t="s">
        <v>674</v>
      </c>
      <c r="E837" s="3" t="s">
        <v>88</v>
      </c>
      <c r="F837" s="3" t="s">
        <v>112</v>
      </c>
      <c r="G837" s="3">
        <v>2</v>
      </c>
    </row>
    <row r="838" ht="17.4" spans="1:7">
      <c r="A838" s="4"/>
      <c r="B838" s="3"/>
      <c r="C838" s="3">
        <v>2023243415</v>
      </c>
      <c r="D838" s="3" t="s">
        <v>675</v>
      </c>
      <c r="E838" s="3" t="s">
        <v>88</v>
      </c>
      <c r="F838" s="3" t="s">
        <v>112</v>
      </c>
      <c r="G838" s="3">
        <v>2</v>
      </c>
    </row>
    <row r="839" ht="17.4" spans="1:7">
      <c r="A839" s="4"/>
      <c r="B839" s="3" t="s">
        <v>676</v>
      </c>
      <c r="C839" s="3">
        <v>2023243602</v>
      </c>
      <c r="D839" s="3" t="s">
        <v>677</v>
      </c>
      <c r="E839" s="3" t="s">
        <v>88</v>
      </c>
      <c r="F839" s="3" t="s">
        <v>49</v>
      </c>
      <c r="G839" s="3">
        <v>2</v>
      </c>
    </row>
    <row r="840" ht="17.4" spans="1:7">
      <c r="A840" s="4"/>
      <c r="B840" s="3"/>
      <c r="C840" s="3">
        <v>2023243613</v>
      </c>
      <c r="D840" s="3" t="s">
        <v>678</v>
      </c>
      <c r="E840" s="3" t="s">
        <v>88</v>
      </c>
      <c r="F840" s="3" t="s">
        <v>49</v>
      </c>
      <c r="G840" s="3">
        <v>2</v>
      </c>
    </row>
    <row r="841" ht="17.4" spans="1:7">
      <c r="A841" s="4"/>
      <c r="B841" s="3"/>
      <c r="C841" s="3">
        <v>2023243614</v>
      </c>
      <c r="D841" s="3" t="s">
        <v>679</v>
      </c>
      <c r="E841" s="3" t="s">
        <v>88</v>
      </c>
      <c r="F841" s="3" t="s">
        <v>49</v>
      </c>
      <c r="G841" s="3">
        <v>2</v>
      </c>
    </row>
    <row r="842" ht="17.4" spans="1:7">
      <c r="A842" s="4"/>
      <c r="B842" s="3"/>
      <c r="C842" s="3">
        <v>2023243616</v>
      </c>
      <c r="D842" s="3" t="s">
        <v>680</v>
      </c>
      <c r="E842" s="3" t="s">
        <v>88</v>
      </c>
      <c r="F842" s="3" t="s">
        <v>49</v>
      </c>
      <c r="G842" s="3">
        <v>2</v>
      </c>
    </row>
    <row r="843" ht="17.4" spans="1:7">
      <c r="A843" s="4"/>
      <c r="B843" s="3"/>
      <c r="C843" s="3">
        <v>2023243521</v>
      </c>
      <c r="D843" s="3" t="s">
        <v>681</v>
      </c>
      <c r="E843" s="3" t="s">
        <v>682</v>
      </c>
      <c r="F843" s="3" t="s">
        <v>46</v>
      </c>
      <c r="G843" s="3">
        <v>2</v>
      </c>
    </row>
    <row r="844" ht="17.4" spans="1:7">
      <c r="A844" s="4"/>
      <c r="B844" s="3"/>
      <c r="C844" s="3">
        <v>2023243628</v>
      </c>
      <c r="D844" s="3" t="s">
        <v>683</v>
      </c>
      <c r="E844" s="3" t="s">
        <v>88</v>
      </c>
      <c r="F844" s="3" t="s">
        <v>49</v>
      </c>
      <c r="G844" s="3">
        <v>2</v>
      </c>
    </row>
    <row r="845" ht="17.4" spans="1:7">
      <c r="A845" s="4"/>
      <c r="B845" s="3" t="s">
        <v>684</v>
      </c>
      <c r="C845" s="3">
        <v>2023244142</v>
      </c>
      <c r="D845" s="3" t="s">
        <v>685</v>
      </c>
      <c r="E845" s="3" t="s">
        <v>686</v>
      </c>
      <c r="F845" s="3" t="s">
        <v>49</v>
      </c>
      <c r="G845" s="3">
        <v>4</v>
      </c>
    </row>
    <row r="846" ht="17.4" spans="1:7">
      <c r="A846" s="4"/>
      <c r="B846" s="3"/>
      <c r="C846" s="3"/>
      <c r="D846" s="3"/>
      <c r="E846" s="3" t="s">
        <v>687</v>
      </c>
      <c r="F846" s="3" t="s">
        <v>49</v>
      </c>
      <c r="G846" s="3"/>
    </row>
    <row r="847" ht="17.4" spans="1:7">
      <c r="A847" s="4"/>
      <c r="B847" s="3"/>
      <c r="C847" s="3">
        <v>2023244127</v>
      </c>
      <c r="D847" s="3" t="s">
        <v>688</v>
      </c>
      <c r="E847" s="3" t="s">
        <v>689</v>
      </c>
      <c r="F847" s="3" t="s">
        <v>46</v>
      </c>
      <c r="G847" s="3">
        <v>14</v>
      </c>
    </row>
    <row r="848" ht="17.4" spans="1:7">
      <c r="A848" s="4"/>
      <c r="B848" s="3"/>
      <c r="C848" s="3"/>
      <c r="D848" s="3"/>
      <c r="E848" s="3" t="s">
        <v>690</v>
      </c>
      <c r="F848" s="3" t="s">
        <v>46</v>
      </c>
      <c r="G848" s="3"/>
    </row>
    <row r="849" ht="17.4" spans="1:7">
      <c r="A849" s="4"/>
      <c r="B849" s="3"/>
      <c r="C849" s="3"/>
      <c r="D849" s="3"/>
      <c r="E849" s="3" t="s">
        <v>691</v>
      </c>
      <c r="F849" s="3" t="s">
        <v>46</v>
      </c>
      <c r="G849" s="3"/>
    </row>
    <row r="850" ht="17.4" spans="1:7">
      <c r="A850" s="4"/>
      <c r="B850" s="3"/>
      <c r="C850" s="3"/>
      <c r="D850" s="3"/>
      <c r="E850" s="3" t="s">
        <v>692</v>
      </c>
      <c r="F850" s="3" t="s">
        <v>46</v>
      </c>
      <c r="G850" s="3"/>
    </row>
    <row r="851" ht="17.4" spans="1:7">
      <c r="A851" s="4"/>
      <c r="B851" s="3"/>
      <c r="C851" s="3"/>
      <c r="D851" s="3"/>
      <c r="E851" s="3" t="s">
        <v>604</v>
      </c>
      <c r="F851" s="3" t="s">
        <v>60</v>
      </c>
      <c r="G851" s="3"/>
    </row>
    <row r="852" ht="17.4" spans="1:7">
      <c r="A852" s="4"/>
      <c r="B852" s="3"/>
      <c r="C852" s="3"/>
      <c r="D852" s="3"/>
      <c r="E852" s="3" t="s">
        <v>693</v>
      </c>
      <c r="F852" s="3" t="s">
        <v>60</v>
      </c>
      <c r="G852" s="3"/>
    </row>
    <row r="853" ht="17.4" spans="1:7">
      <c r="A853" s="4"/>
      <c r="B853" s="3"/>
      <c r="C853" s="3"/>
      <c r="D853" s="3"/>
      <c r="E853" s="3" t="s">
        <v>694</v>
      </c>
      <c r="F853" s="3" t="s">
        <v>112</v>
      </c>
      <c r="G853" s="3"/>
    </row>
    <row r="854" ht="17.4" spans="1:7">
      <c r="A854" s="4"/>
      <c r="B854" s="3" t="s">
        <v>695</v>
      </c>
      <c r="C854" s="3">
        <v>2023253108</v>
      </c>
      <c r="D854" s="3" t="s">
        <v>696</v>
      </c>
      <c r="E854" s="3" t="s">
        <v>88</v>
      </c>
      <c r="F854" s="3" t="s">
        <v>49</v>
      </c>
      <c r="G854" s="3">
        <v>2</v>
      </c>
    </row>
    <row r="855" ht="17.4" spans="1:7">
      <c r="A855" s="4"/>
      <c r="B855" s="3"/>
      <c r="C855" s="3">
        <v>2023253127</v>
      </c>
      <c r="D855" s="3" t="s">
        <v>697</v>
      </c>
      <c r="E855" s="3" t="s">
        <v>88</v>
      </c>
      <c r="F855" s="3" t="s">
        <v>49</v>
      </c>
      <c r="G855" s="3">
        <v>2</v>
      </c>
    </row>
    <row r="856" ht="17.4" spans="1:7">
      <c r="A856" s="4"/>
      <c r="B856" s="3" t="s">
        <v>698</v>
      </c>
      <c r="C856" s="3">
        <v>2023253213</v>
      </c>
      <c r="D856" s="3" t="s">
        <v>699</v>
      </c>
      <c r="E856" s="3" t="s">
        <v>88</v>
      </c>
      <c r="F856" s="3" t="s">
        <v>46</v>
      </c>
      <c r="G856" s="3">
        <v>2</v>
      </c>
    </row>
    <row r="857" ht="17.4" spans="1:7">
      <c r="A857" s="4"/>
      <c r="B857" s="3"/>
      <c r="C857" s="3">
        <v>2023253222</v>
      </c>
      <c r="D857" s="3" t="s">
        <v>700</v>
      </c>
      <c r="E857" s="3" t="s">
        <v>88</v>
      </c>
      <c r="F857" s="3" t="s">
        <v>46</v>
      </c>
      <c r="G857" s="3">
        <v>2</v>
      </c>
    </row>
    <row r="858" ht="17.4" spans="1:7">
      <c r="A858" s="4"/>
      <c r="B858" s="3"/>
      <c r="C858" s="3">
        <v>2023253223</v>
      </c>
      <c r="D858" s="3" t="s">
        <v>701</v>
      </c>
      <c r="E858" s="3" t="s">
        <v>88</v>
      </c>
      <c r="F858" s="3" t="s">
        <v>46</v>
      </c>
      <c r="G858" s="3">
        <v>2</v>
      </c>
    </row>
    <row r="859" ht="17.4" spans="1:7">
      <c r="A859" s="4"/>
      <c r="B859" s="3"/>
      <c r="C859" s="3">
        <v>2023253228</v>
      </c>
      <c r="D859" s="3" t="s">
        <v>702</v>
      </c>
      <c r="E859" s="3" t="s">
        <v>88</v>
      </c>
      <c r="F859" s="3" t="s">
        <v>46</v>
      </c>
      <c r="G859" s="3">
        <v>4</v>
      </c>
    </row>
    <row r="860" ht="17.4" spans="1:7">
      <c r="A860" s="4"/>
      <c r="B860" s="3"/>
      <c r="C860" s="3"/>
      <c r="D860" s="3"/>
      <c r="E860" s="3" t="s">
        <v>171</v>
      </c>
      <c r="F860" s="3" t="s">
        <v>112</v>
      </c>
      <c r="G860" s="3"/>
    </row>
    <row r="861" ht="17.4" spans="1:7">
      <c r="A861" s="4" t="s">
        <v>7</v>
      </c>
      <c r="B861" s="4" t="s">
        <v>703</v>
      </c>
      <c r="C861" s="4">
        <v>2021263408</v>
      </c>
      <c r="D861" s="4" t="s">
        <v>704</v>
      </c>
      <c r="E861" s="4" t="s">
        <v>705</v>
      </c>
      <c r="F861" s="4" t="s">
        <v>706</v>
      </c>
      <c r="G861" s="3">
        <v>24</v>
      </c>
    </row>
    <row r="862" ht="17.4" spans="1:7">
      <c r="A862" s="4"/>
      <c r="B862" s="4"/>
      <c r="C862" s="4">
        <v>2021263121</v>
      </c>
      <c r="D862" s="4" t="s">
        <v>707</v>
      </c>
      <c r="E862" s="4" t="s">
        <v>705</v>
      </c>
      <c r="F862" s="4" t="s">
        <v>708</v>
      </c>
      <c r="G862" s="3"/>
    </row>
    <row r="863" ht="17.4" spans="1:7">
      <c r="A863" s="4"/>
      <c r="B863" s="4"/>
      <c r="C863" s="4">
        <v>2021263114</v>
      </c>
      <c r="D863" s="4" t="s">
        <v>709</v>
      </c>
      <c r="E863" s="4" t="s">
        <v>705</v>
      </c>
      <c r="F863" s="4" t="s">
        <v>708</v>
      </c>
      <c r="G863" s="3"/>
    </row>
    <row r="864" ht="17.4" spans="1:7">
      <c r="A864" s="4"/>
      <c r="B864" s="4" t="s">
        <v>710</v>
      </c>
      <c r="C864" s="4">
        <v>2021263306</v>
      </c>
      <c r="D864" s="4" t="s">
        <v>711</v>
      </c>
      <c r="E864" s="4" t="s">
        <v>705</v>
      </c>
      <c r="F864" s="4" t="s">
        <v>712</v>
      </c>
      <c r="G864" s="3">
        <v>126</v>
      </c>
    </row>
    <row r="865" ht="17.4" spans="1:7">
      <c r="A865" s="4"/>
      <c r="B865" s="4"/>
      <c r="C865" s="4"/>
      <c r="D865" s="4"/>
      <c r="E865" s="4" t="s">
        <v>713</v>
      </c>
      <c r="F865" s="3" t="s">
        <v>98</v>
      </c>
      <c r="G865" s="3"/>
    </row>
    <row r="866" ht="17.4" spans="1:7">
      <c r="A866" s="4"/>
      <c r="B866" s="4"/>
      <c r="C866" s="4"/>
      <c r="D866" s="4"/>
      <c r="E866" s="3" t="s">
        <v>705</v>
      </c>
      <c r="F866" s="3" t="s">
        <v>714</v>
      </c>
      <c r="G866" s="3"/>
    </row>
    <row r="867" ht="17.4" spans="1:7">
      <c r="A867" s="4"/>
      <c r="B867" s="4"/>
      <c r="C867" s="4">
        <v>2021263326</v>
      </c>
      <c r="D867" s="4" t="s">
        <v>715</v>
      </c>
      <c r="E867" s="4" t="s">
        <v>705</v>
      </c>
      <c r="F867" s="4" t="s">
        <v>714</v>
      </c>
      <c r="G867" s="3"/>
    </row>
    <row r="868" ht="17.4" spans="1:7">
      <c r="A868" s="4"/>
      <c r="B868" s="4"/>
      <c r="C868" s="3">
        <v>2021263318</v>
      </c>
      <c r="D868" s="3" t="s">
        <v>716</v>
      </c>
      <c r="E868" s="3" t="s">
        <v>705</v>
      </c>
      <c r="F868" s="3" t="s">
        <v>714</v>
      </c>
      <c r="G868" s="3"/>
    </row>
    <row r="869" ht="17.4" spans="1:7">
      <c r="A869" s="4"/>
      <c r="B869" s="4"/>
      <c r="C869" s="3">
        <v>2021263221</v>
      </c>
      <c r="D869" s="3" t="s">
        <v>717</v>
      </c>
      <c r="E869" s="3" t="s">
        <v>705</v>
      </c>
      <c r="F869" s="3" t="s">
        <v>714</v>
      </c>
      <c r="G869" s="3"/>
    </row>
    <row r="870" ht="17.4" spans="1:7">
      <c r="A870" s="4"/>
      <c r="B870" s="4"/>
      <c r="C870" s="3">
        <v>2021263416</v>
      </c>
      <c r="D870" s="3" t="s">
        <v>718</v>
      </c>
      <c r="E870" s="3" t="s">
        <v>705</v>
      </c>
      <c r="F870" s="3" t="s">
        <v>714</v>
      </c>
      <c r="G870" s="3"/>
    </row>
    <row r="871" ht="17.4" spans="1:7">
      <c r="A871" s="4"/>
      <c r="B871" s="4"/>
      <c r="C871" s="3">
        <v>2021263406</v>
      </c>
      <c r="D871" s="3" t="s">
        <v>719</v>
      </c>
      <c r="E871" s="3" t="s">
        <v>705</v>
      </c>
      <c r="F871" s="3" t="s">
        <v>714</v>
      </c>
      <c r="G871" s="3"/>
    </row>
    <row r="872" ht="17.4" spans="1:7">
      <c r="A872" s="4"/>
      <c r="B872" s="4"/>
      <c r="C872" s="3">
        <v>2021263326</v>
      </c>
      <c r="D872" s="3" t="s">
        <v>720</v>
      </c>
      <c r="E872" s="3" t="s">
        <v>705</v>
      </c>
      <c r="F872" s="3" t="s">
        <v>714</v>
      </c>
      <c r="G872" s="3"/>
    </row>
    <row r="873" ht="17.4" spans="1:7">
      <c r="A873" s="4"/>
      <c r="B873" s="4"/>
      <c r="C873" s="3">
        <v>2021263219</v>
      </c>
      <c r="D873" s="3" t="s">
        <v>721</v>
      </c>
      <c r="E873" s="3" t="s">
        <v>705</v>
      </c>
      <c r="F873" s="3" t="s">
        <v>714</v>
      </c>
      <c r="G873" s="3"/>
    </row>
    <row r="874" ht="17.4" spans="1:7">
      <c r="A874" s="4"/>
      <c r="B874" s="4"/>
      <c r="C874" s="3">
        <v>2021263216</v>
      </c>
      <c r="D874" s="3" t="s">
        <v>722</v>
      </c>
      <c r="E874" s="3" t="s">
        <v>705</v>
      </c>
      <c r="F874" s="3" t="s">
        <v>714</v>
      </c>
      <c r="G874" s="3"/>
    </row>
    <row r="875" ht="17.4" spans="1:7">
      <c r="A875" s="4"/>
      <c r="B875" s="4"/>
      <c r="C875" s="3">
        <v>2021263213</v>
      </c>
      <c r="D875" s="3" t="s">
        <v>723</v>
      </c>
      <c r="E875" s="3" t="s">
        <v>705</v>
      </c>
      <c r="F875" s="3" t="s">
        <v>714</v>
      </c>
      <c r="G875" s="3"/>
    </row>
    <row r="876" ht="17.4" spans="1:7">
      <c r="A876" s="4"/>
      <c r="B876" s="4"/>
      <c r="C876" s="3">
        <v>2021263209</v>
      </c>
      <c r="D876" s="3" t="s">
        <v>724</v>
      </c>
      <c r="E876" s="3" t="s">
        <v>705</v>
      </c>
      <c r="F876" s="3" t="s">
        <v>714</v>
      </c>
      <c r="G876" s="3"/>
    </row>
    <row r="877" ht="17.4" spans="1:7">
      <c r="A877" s="4"/>
      <c r="B877" s="4"/>
      <c r="C877" s="3">
        <v>2021263202</v>
      </c>
      <c r="D877" s="3" t="s">
        <v>725</v>
      </c>
      <c r="E877" s="3" t="s">
        <v>705</v>
      </c>
      <c r="F877" s="3" t="s">
        <v>714</v>
      </c>
      <c r="G877" s="3"/>
    </row>
    <row r="878" ht="17.4" spans="1:7">
      <c r="A878" s="4"/>
      <c r="B878" s="4"/>
      <c r="C878" s="3">
        <v>2021263204</v>
      </c>
      <c r="D878" s="3" t="s">
        <v>726</v>
      </c>
      <c r="E878" s="3" t="s">
        <v>705</v>
      </c>
      <c r="F878" s="3" t="s">
        <v>714</v>
      </c>
      <c r="G878" s="3"/>
    </row>
    <row r="879" ht="17.4" spans="1:7">
      <c r="A879" s="4"/>
      <c r="B879" s="4"/>
      <c r="C879" s="3"/>
      <c r="D879" s="3"/>
      <c r="E879" s="3" t="s">
        <v>705</v>
      </c>
      <c r="F879" s="3" t="s">
        <v>712</v>
      </c>
      <c r="G879" s="3"/>
    </row>
    <row r="880" ht="17.4" spans="1:7">
      <c r="A880" s="4"/>
      <c r="B880" s="4"/>
      <c r="C880" s="3"/>
      <c r="D880" s="3"/>
      <c r="E880" s="3" t="s">
        <v>713</v>
      </c>
      <c r="F880" s="4" t="s">
        <v>98</v>
      </c>
      <c r="G880" s="3"/>
    </row>
    <row r="881" ht="17.4" spans="1:7">
      <c r="A881" s="4"/>
      <c r="B881" s="3" t="s">
        <v>727</v>
      </c>
      <c r="C881" s="3">
        <v>2022263104</v>
      </c>
      <c r="D881" s="3" t="s">
        <v>728</v>
      </c>
      <c r="E881" s="3" t="s">
        <v>146</v>
      </c>
      <c r="F881" s="71" t="s">
        <v>87</v>
      </c>
      <c r="G881" s="3">
        <v>9</v>
      </c>
    </row>
    <row r="882" ht="17.4" spans="1:7">
      <c r="A882" s="4"/>
      <c r="B882" s="3"/>
      <c r="C882" s="3">
        <v>2022263415</v>
      </c>
      <c r="D882" s="3" t="s">
        <v>729</v>
      </c>
      <c r="E882" s="3" t="s">
        <v>59</v>
      </c>
      <c r="F882" s="71" t="s">
        <v>112</v>
      </c>
      <c r="G882" s="3"/>
    </row>
    <row r="883" ht="17.4" spans="1:7">
      <c r="A883" s="4"/>
      <c r="B883" s="3"/>
      <c r="C883" s="3"/>
      <c r="D883" s="3"/>
      <c r="E883" s="3" t="s">
        <v>730</v>
      </c>
      <c r="F883" s="71" t="s">
        <v>112</v>
      </c>
      <c r="G883" s="3"/>
    </row>
    <row r="884" ht="17.4" spans="1:7">
      <c r="A884" s="4"/>
      <c r="B884" s="3"/>
      <c r="C884" s="3">
        <v>2022263125</v>
      </c>
      <c r="D884" s="3" t="s">
        <v>731</v>
      </c>
      <c r="E884" s="3" t="s">
        <v>59</v>
      </c>
      <c r="F884" s="3" t="s">
        <v>732</v>
      </c>
      <c r="G884" s="3"/>
    </row>
    <row r="885" ht="17.4" spans="1:7">
      <c r="A885" s="4"/>
      <c r="B885" s="3"/>
      <c r="C885" s="3">
        <v>2022263423</v>
      </c>
      <c r="D885" s="3" t="s">
        <v>733</v>
      </c>
      <c r="E885" s="3" t="s">
        <v>59</v>
      </c>
      <c r="F885" s="3" t="s">
        <v>732</v>
      </c>
      <c r="G885" s="3"/>
    </row>
    <row r="886" ht="17.4" spans="1:7">
      <c r="A886" s="4"/>
      <c r="B886" s="3" t="s">
        <v>734</v>
      </c>
      <c r="C886" s="3">
        <v>2022263225</v>
      </c>
      <c r="D886" s="3" t="s">
        <v>735</v>
      </c>
      <c r="E886" s="3" t="s">
        <v>730</v>
      </c>
      <c r="F886" s="3" t="s">
        <v>46</v>
      </c>
      <c r="G886" s="3">
        <v>11</v>
      </c>
    </row>
    <row r="887" ht="17.4" spans="1:7">
      <c r="A887" s="4"/>
      <c r="B887" s="3"/>
      <c r="C887" s="3">
        <v>2022263419</v>
      </c>
      <c r="D887" s="3" t="s">
        <v>736</v>
      </c>
      <c r="E887" s="3" t="s">
        <v>146</v>
      </c>
      <c r="F887" s="3" t="s">
        <v>73</v>
      </c>
      <c r="G887" s="3"/>
    </row>
    <row r="888" ht="17.4" spans="1:7">
      <c r="A888" s="4"/>
      <c r="B888" s="3"/>
      <c r="C888" s="3">
        <v>2022263408</v>
      </c>
      <c r="D888" s="3" t="s">
        <v>737</v>
      </c>
      <c r="E888" s="3" t="s">
        <v>146</v>
      </c>
      <c r="F888" s="3" t="s">
        <v>73</v>
      </c>
      <c r="G888" s="3"/>
    </row>
    <row r="889" ht="17.4" spans="1:7">
      <c r="A889" s="4"/>
      <c r="B889" s="3"/>
      <c r="C889" s="3">
        <v>2022263307</v>
      </c>
      <c r="D889" s="3" t="s">
        <v>738</v>
      </c>
      <c r="E889" s="3" t="s">
        <v>146</v>
      </c>
      <c r="F889" s="3" t="s">
        <v>73</v>
      </c>
      <c r="G889" s="3"/>
    </row>
    <row r="890" ht="17.4" spans="1:7">
      <c r="A890" s="4"/>
      <c r="B890" s="3" t="s">
        <v>739</v>
      </c>
      <c r="C890" s="3">
        <v>2022263116</v>
      </c>
      <c r="D890" s="3" t="s">
        <v>740</v>
      </c>
      <c r="E890" s="3" t="s">
        <v>741</v>
      </c>
      <c r="F890" s="3" t="s">
        <v>712</v>
      </c>
      <c r="G890" s="3">
        <v>54</v>
      </c>
    </row>
    <row r="891" ht="17.4" spans="1:7">
      <c r="A891" s="4"/>
      <c r="B891" s="3"/>
      <c r="C891" s="3"/>
      <c r="D891" s="3"/>
      <c r="E891" s="3" t="s">
        <v>59</v>
      </c>
      <c r="F891" s="3" t="s">
        <v>112</v>
      </c>
      <c r="G891" s="3"/>
    </row>
    <row r="892" ht="17.4" spans="1:7">
      <c r="A892" s="4"/>
      <c r="B892" s="3"/>
      <c r="C892" s="3"/>
      <c r="D892" s="3"/>
      <c r="E892" s="3" t="s">
        <v>730</v>
      </c>
      <c r="F892" s="3" t="s">
        <v>112</v>
      </c>
      <c r="G892" s="3"/>
    </row>
    <row r="893" ht="17.4" spans="1:7">
      <c r="A893" s="4"/>
      <c r="B893" s="3"/>
      <c r="C893" s="3"/>
      <c r="D893" s="3"/>
      <c r="E893" s="3" t="s">
        <v>741</v>
      </c>
      <c r="F893" s="3" t="s">
        <v>708</v>
      </c>
      <c r="G893" s="3"/>
    </row>
    <row r="894" ht="17.4" spans="1:7">
      <c r="A894" s="4"/>
      <c r="B894" s="3"/>
      <c r="C894" s="3"/>
      <c r="D894" s="3"/>
      <c r="E894" s="3" t="s">
        <v>146</v>
      </c>
      <c r="F894" s="3" t="s">
        <v>56</v>
      </c>
      <c r="G894" s="3"/>
    </row>
    <row r="895" ht="17.4" spans="1:7">
      <c r="A895" s="4"/>
      <c r="B895" s="3"/>
      <c r="C895" s="3">
        <v>2022263310</v>
      </c>
      <c r="D895" s="3" t="s">
        <v>742</v>
      </c>
      <c r="E895" s="3" t="s">
        <v>741</v>
      </c>
      <c r="F895" s="3" t="s">
        <v>708</v>
      </c>
      <c r="G895" s="3"/>
    </row>
    <row r="896" ht="17.4" spans="1:7">
      <c r="A896" s="4"/>
      <c r="B896" s="3"/>
      <c r="C896" s="3"/>
      <c r="D896" s="3"/>
      <c r="E896" s="3" t="s">
        <v>146</v>
      </c>
      <c r="F896" s="3" t="s">
        <v>56</v>
      </c>
      <c r="G896" s="3"/>
    </row>
    <row r="897" ht="17.4" spans="1:7">
      <c r="A897" s="4"/>
      <c r="B897" s="3"/>
      <c r="C897" s="3">
        <v>2022263303</v>
      </c>
      <c r="D897" s="3" t="s">
        <v>743</v>
      </c>
      <c r="E897" s="3" t="s">
        <v>146</v>
      </c>
      <c r="F897" s="3" t="s">
        <v>56</v>
      </c>
      <c r="G897" s="3"/>
    </row>
    <row r="898" ht="17.4" spans="1:7">
      <c r="A898" s="4"/>
      <c r="B898" s="3"/>
      <c r="C898" s="3">
        <v>2022263216</v>
      </c>
      <c r="D898" s="3" t="s">
        <v>744</v>
      </c>
      <c r="E898" s="3" t="s">
        <v>741</v>
      </c>
      <c r="F898" s="3" t="s">
        <v>708</v>
      </c>
      <c r="G898" s="3"/>
    </row>
    <row r="899" ht="17.4" spans="1:7">
      <c r="A899" s="4"/>
      <c r="B899" s="3"/>
      <c r="C899" s="3">
        <v>2022263508</v>
      </c>
      <c r="D899" s="3" t="s">
        <v>745</v>
      </c>
      <c r="E899" s="3" t="s">
        <v>146</v>
      </c>
      <c r="F899" s="3" t="s">
        <v>56</v>
      </c>
      <c r="G899" s="3"/>
    </row>
    <row r="900" ht="17.4" spans="1:7">
      <c r="A900" s="4"/>
      <c r="B900" s="3"/>
      <c r="C900" s="3">
        <v>2022263332</v>
      </c>
      <c r="D900" s="3" t="s">
        <v>746</v>
      </c>
      <c r="E900" s="3" t="s">
        <v>741</v>
      </c>
      <c r="F900" s="3" t="s">
        <v>708</v>
      </c>
      <c r="G900" s="3"/>
    </row>
    <row r="901" ht="17.4" spans="1:7">
      <c r="A901" s="4"/>
      <c r="B901" s="3"/>
      <c r="C901" s="3">
        <v>2022263126</v>
      </c>
      <c r="D901" s="3" t="s">
        <v>747</v>
      </c>
      <c r="E901" s="3" t="s">
        <v>146</v>
      </c>
      <c r="F901" s="3" t="s">
        <v>56</v>
      </c>
      <c r="G901" s="3"/>
    </row>
    <row r="902" ht="17.4" spans="1:7">
      <c r="A902" s="4"/>
      <c r="B902" s="3" t="s">
        <v>748</v>
      </c>
      <c r="C902" s="3">
        <v>2022263416</v>
      </c>
      <c r="D902" s="3" t="s">
        <v>749</v>
      </c>
      <c r="E902" s="3" t="s">
        <v>741</v>
      </c>
      <c r="F902" s="3" t="s">
        <v>714</v>
      </c>
      <c r="G902" s="3">
        <v>170</v>
      </c>
    </row>
    <row r="903" ht="17.4" spans="1:7">
      <c r="A903" s="4"/>
      <c r="B903" s="3"/>
      <c r="C903" s="4">
        <v>2022263431</v>
      </c>
      <c r="D903" s="3" t="s">
        <v>750</v>
      </c>
      <c r="E903" s="3" t="s">
        <v>741</v>
      </c>
      <c r="F903" s="3" t="s">
        <v>714</v>
      </c>
      <c r="G903" s="3"/>
    </row>
    <row r="904" ht="17.4" spans="1:7">
      <c r="A904" s="4"/>
      <c r="B904" s="3"/>
      <c r="C904" s="4"/>
      <c r="D904" s="3"/>
      <c r="E904" s="3" t="s">
        <v>730</v>
      </c>
      <c r="F904" s="3" t="s">
        <v>49</v>
      </c>
      <c r="G904" s="3"/>
    </row>
    <row r="905" ht="17.4" spans="1:7">
      <c r="A905" s="4"/>
      <c r="B905" s="3"/>
      <c r="C905" s="3">
        <v>2022263525</v>
      </c>
      <c r="D905" s="3" t="s">
        <v>751</v>
      </c>
      <c r="E905" s="3" t="s">
        <v>741</v>
      </c>
      <c r="F905" s="3" t="s">
        <v>714</v>
      </c>
      <c r="G905" s="3"/>
    </row>
    <row r="906" ht="17.4" spans="1:7">
      <c r="A906" s="4"/>
      <c r="B906" s="3"/>
      <c r="C906" s="3"/>
      <c r="D906" s="3"/>
      <c r="E906" s="3" t="s">
        <v>730</v>
      </c>
      <c r="F906" s="3" t="s">
        <v>49</v>
      </c>
      <c r="G906" s="3"/>
    </row>
    <row r="907" ht="17.4" spans="1:7">
      <c r="A907" s="4"/>
      <c r="B907" s="3"/>
      <c r="C907" s="3">
        <v>2022263522</v>
      </c>
      <c r="D907" s="3" t="s">
        <v>752</v>
      </c>
      <c r="E907" s="3" t="s">
        <v>741</v>
      </c>
      <c r="F907" s="3" t="s">
        <v>714</v>
      </c>
      <c r="G907" s="3"/>
    </row>
    <row r="908" ht="17.4" spans="1:7">
      <c r="A908" s="4"/>
      <c r="B908" s="3"/>
      <c r="C908" s="3"/>
      <c r="D908" s="3"/>
      <c r="E908" s="3" t="s">
        <v>730</v>
      </c>
      <c r="F908" s="3" t="s">
        <v>49</v>
      </c>
      <c r="G908" s="3"/>
    </row>
    <row r="909" ht="17.4" spans="1:7">
      <c r="A909" s="4"/>
      <c r="B909" s="3"/>
      <c r="C909" s="3">
        <v>2022263521</v>
      </c>
      <c r="D909" s="3" t="s">
        <v>753</v>
      </c>
      <c r="E909" s="3" t="s">
        <v>741</v>
      </c>
      <c r="F909" s="3" t="s">
        <v>714</v>
      </c>
      <c r="G909" s="3"/>
    </row>
    <row r="910" ht="17.4" spans="1:7">
      <c r="A910" s="4"/>
      <c r="B910" s="3"/>
      <c r="C910" s="3"/>
      <c r="D910" s="3"/>
      <c r="E910" s="3" t="s">
        <v>730</v>
      </c>
      <c r="F910" s="3" t="s">
        <v>49</v>
      </c>
      <c r="G910" s="3"/>
    </row>
    <row r="911" ht="17.4" spans="1:7">
      <c r="A911" s="4"/>
      <c r="B911" s="3"/>
      <c r="C911" s="3">
        <v>2022263211</v>
      </c>
      <c r="D911" s="3" t="s">
        <v>754</v>
      </c>
      <c r="E911" s="3" t="s">
        <v>741</v>
      </c>
      <c r="F911" s="3" t="s">
        <v>714</v>
      </c>
      <c r="G911" s="3"/>
    </row>
    <row r="912" ht="17.4" spans="1:7">
      <c r="A912" s="4"/>
      <c r="B912" s="3"/>
      <c r="C912" s="3">
        <v>2022263407</v>
      </c>
      <c r="D912" s="3" t="s">
        <v>755</v>
      </c>
      <c r="E912" s="3" t="s">
        <v>741</v>
      </c>
      <c r="F912" s="3" t="s">
        <v>714</v>
      </c>
      <c r="G912" s="3"/>
    </row>
    <row r="913" ht="17.4" spans="1:7">
      <c r="A913" s="4"/>
      <c r="B913" s="3"/>
      <c r="C913" s="3"/>
      <c r="D913" s="3"/>
      <c r="E913" s="3" t="s">
        <v>730</v>
      </c>
      <c r="F913" s="3" t="s">
        <v>49</v>
      </c>
      <c r="G913" s="3"/>
    </row>
    <row r="914" ht="17.4" spans="1:7">
      <c r="A914" s="4"/>
      <c r="B914" s="3"/>
      <c r="C914" s="3">
        <v>2022263510</v>
      </c>
      <c r="D914" s="3" t="s">
        <v>756</v>
      </c>
      <c r="E914" s="3" t="s">
        <v>741</v>
      </c>
      <c r="F914" s="3" t="s">
        <v>714</v>
      </c>
      <c r="G914" s="3"/>
    </row>
    <row r="915" ht="17.4" spans="1:7">
      <c r="A915" s="4"/>
      <c r="B915" s="3"/>
      <c r="C915" s="3"/>
      <c r="D915" s="3"/>
      <c r="E915" s="3" t="s">
        <v>730</v>
      </c>
      <c r="F915" s="3" t="s">
        <v>49</v>
      </c>
      <c r="G915" s="3"/>
    </row>
    <row r="916" ht="17.4" spans="1:7">
      <c r="A916" s="4"/>
      <c r="B916" s="3"/>
      <c r="C916" s="3">
        <v>2022263520</v>
      </c>
      <c r="D916" s="3" t="s">
        <v>757</v>
      </c>
      <c r="E916" s="3" t="s">
        <v>741</v>
      </c>
      <c r="F916" s="3" t="s">
        <v>714</v>
      </c>
      <c r="G916" s="3"/>
    </row>
    <row r="917" ht="17.4" spans="1:7">
      <c r="A917" s="4"/>
      <c r="B917" s="3"/>
      <c r="C917" s="3"/>
      <c r="D917" s="3"/>
      <c r="E917" s="3" t="s">
        <v>730</v>
      </c>
      <c r="F917" s="3" t="s">
        <v>49</v>
      </c>
      <c r="G917" s="3"/>
    </row>
    <row r="918" ht="17.4" spans="1:7">
      <c r="A918" s="4"/>
      <c r="B918" s="3"/>
      <c r="C918" s="3">
        <v>2022263102</v>
      </c>
      <c r="D918" s="3" t="s">
        <v>758</v>
      </c>
      <c r="E918" s="3" t="s">
        <v>741</v>
      </c>
      <c r="F918" s="3" t="s">
        <v>714</v>
      </c>
      <c r="G918" s="3"/>
    </row>
    <row r="919" ht="17.4" spans="1:7">
      <c r="A919" s="4"/>
      <c r="B919" s="3"/>
      <c r="C919" s="3">
        <v>2022263230</v>
      </c>
      <c r="D919" s="3" t="s">
        <v>759</v>
      </c>
      <c r="E919" s="3" t="s">
        <v>741</v>
      </c>
      <c r="F919" s="3" t="s">
        <v>714</v>
      </c>
      <c r="G919" s="3"/>
    </row>
    <row r="920" ht="17.4" spans="1:7">
      <c r="A920" s="4"/>
      <c r="B920" s="3"/>
      <c r="C920" s="3"/>
      <c r="D920" s="3"/>
      <c r="E920" s="3" t="s">
        <v>730</v>
      </c>
      <c r="F920" s="3" t="s">
        <v>49</v>
      </c>
      <c r="G920" s="3"/>
    </row>
    <row r="921" ht="17.4" spans="1:7">
      <c r="A921" s="4"/>
      <c r="B921" s="3"/>
      <c r="C921" s="3">
        <v>2022263220</v>
      </c>
      <c r="D921" s="3" t="s">
        <v>760</v>
      </c>
      <c r="E921" s="3" t="s">
        <v>741</v>
      </c>
      <c r="F921" s="3" t="s">
        <v>714</v>
      </c>
      <c r="G921" s="3"/>
    </row>
    <row r="922" ht="17.4" spans="1:7">
      <c r="A922" s="4"/>
      <c r="B922" s="3"/>
      <c r="C922" s="3"/>
      <c r="D922" s="3"/>
      <c r="E922" s="3" t="s">
        <v>730</v>
      </c>
      <c r="F922" s="3" t="s">
        <v>49</v>
      </c>
      <c r="G922" s="3"/>
    </row>
    <row r="923" ht="17.4" spans="1:7">
      <c r="A923" s="4"/>
      <c r="B923" s="3"/>
      <c r="C923" s="3">
        <v>2022263502</v>
      </c>
      <c r="D923" s="3" t="s">
        <v>761</v>
      </c>
      <c r="E923" s="3" t="s">
        <v>741</v>
      </c>
      <c r="F923" s="3" t="s">
        <v>714</v>
      </c>
      <c r="G923" s="3"/>
    </row>
    <row r="924" ht="17.4" spans="1:7">
      <c r="A924" s="4"/>
      <c r="B924" s="3"/>
      <c r="C924" s="3"/>
      <c r="D924" s="3"/>
      <c r="E924" s="3" t="s">
        <v>730</v>
      </c>
      <c r="F924" s="3" t="s">
        <v>49</v>
      </c>
      <c r="G924" s="3"/>
    </row>
    <row r="925" ht="17.4" spans="1:7">
      <c r="A925" s="4"/>
      <c r="B925" s="3"/>
      <c r="C925" s="3">
        <v>2022263529</v>
      </c>
      <c r="D925" s="3" t="s">
        <v>762</v>
      </c>
      <c r="E925" s="3" t="s">
        <v>741</v>
      </c>
      <c r="F925" s="3" t="s">
        <v>714</v>
      </c>
      <c r="G925" s="3"/>
    </row>
    <row r="926" ht="17.4" spans="1:7">
      <c r="A926" s="4"/>
      <c r="B926" s="3"/>
      <c r="C926" s="3"/>
      <c r="D926" s="3"/>
      <c r="E926" s="3" t="s">
        <v>730</v>
      </c>
      <c r="F926" s="3" t="s">
        <v>49</v>
      </c>
      <c r="G926" s="3"/>
    </row>
    <row r="927" ht="17.4" spans="1:7">
      <c r="A927" s="4"/>
      <c r="B927" s="3"/>
      <c r="C927" s="3">
        <v>2022263434</v>
      </c>
      <c r="D927" s="3" t="s">
        <v>763</v>
      </c>
      <c r="E927" s="3" t="s">
        <v>741</v>
      </c>
      <c r="F927" s="3" t="s">
        <v>714</v>
      </c>
      <c r="G927" s="3"/>
    </row>
    <row r="928" ht="17.4" spans="1:7">
      <c r="A928" s="4"/>
      <c r="B928" s="3"/>
      <c r="C928" s="3"/>
      <c r="D928" s="3"/>
      <c r="E928" s="3" t="s">
        <v>730</v>
      </c>
      <c r="F928" s="3" t="s">
        <v>49</v>
      </c>
      <c r="G928" s="3"/>
    </row>
    <row r="929" ht="17.4" spans="1:7">
      <c r="A929" s="4"/>
      <c r="B929" s="3"/>
      <c r="C929" s="3">
        <v>2022263433</v>
      </c>
      <c r="D929" s="3" t="s">
        <v>764</v>
      </c>
      <c r="E929" s="3" t="s">
        <v>741</v>
      </c>
      <c r="F929" s="3" t="s">
        <v>714</v>
      </c>
      <c r="G929" s="3"/>
    </row>
    <row r="930" ht="17.4" spans="1:7">
      <c r="A930" s="4"/>
      <c r="B930" s="3"/>
      <c r="C930" s="3">
        <v>2022263432</v>
      </c>
      <c r="D930" s="3" t="s">
        <v>765</v>
      </c>
      <c r="E930" s="3" t="s">
        <v>741</v>
      </c>
      <c r="F930" s="3" t="s">
        <v>714</v>
      </c>
      <c r="G930" s="3"/>
    </row>
    <row r="931" ht="17.4" spans="1:7">
      <c r="A931" s="4"/>
      <c r="B931" s="3"/>
      <c r="C931" s="3">
        <v>2022263431</v>
      </c>
      <c r="D931" s="3" t="s">
        <v>766</v>
      </c>
      <c r="E931" s="3" t="s">
        <v>730</v>
      </c>
      <c r="F931" s="3" t="s">
        <v>49</v>
      </c>
      <c r="G931" s="3"/>
    </row>
    <row r="932" ht="17.4" spans="1:7">
      <c r="A932" s="4"/>
      <c r="B932" s="3"/>
      <c r="C932" s="3">
        <v>2022263136</v>
      </c>
      <c r="D932" s="3" t="s">
        <v>767</v>
      </c>
      <c r="E932" s="3" t="s">
        <v>741</v>
      </c>
      <c r="F932" s="3" t="s">
        <v>712</v>
      </c>
      <c r="G932" s="3"/>
    </row>
    <row r="933" ht="17.4" spans="1:7">
      <c r="A933" s="4"/>
      <c r="B933" s="3" t="s">
        <v>768</v>
      </c>
      <c r="C933" s="3">
        <v>2022263314</v>
      </c>
      <c r="D933" s="3" t="s">
        <v>769</v>
      </c>
      <c r="E933" s="3" t="s">
        <v>741</v>
      </c>
      <c r="F933" s="3" t="s">
        <v>770</v>
      </c>
      <c r="G933" s="3">
        <v>68</v>
      </c>
    </row>
    <row r="934" ht="17.4" spans="1:7">
      <c r="A934" s="4"/>
      <c r="B934" s="3"/>
      <c r="C934" s="3"/>
      <c r="D934" s="3"/>
      <c r="E934" s="3" t="s">
        <v>59</v>
      </c>
      <c r="F934" s="3" t="s">
        <v>112</v>
      </c>
      <c r="G934" s="3"/>
    </row>
    <row r="935" ht="17.4" spans="1:7">
      <c r="A935" s="4"/>
      <c r="B935" s="3"/>
      <c r="C935" s="3"/>
      <c r="D935" s="3"/>
      <c r="E935" s="3" t="s">
        <v>730</v>
      </c>
      <c r="F935" s="3" t="s">
        <v>112</v>
      </c>
      <c r="G935" s="3"/>
    </row>
    <row r="936" ht="17.4" spans="1:7">
      <c r="A936" s="4"/>
      <c r="B936" s="3"/>
      <c r="C936" s="3"/>
      <c r="D936" s="3"/>
      <c r="E936" s="3" t="s">
        <v>741</v>
      </c>
      <c r="F936" s="3" t="s">
        <v>771</v>
      </c>
      <c r="G936" s="3"/>
    </row>
    <row r="937" ht="17.4" spans="1:7">
      <c r="A937" s="4"/>
      <c r="B937" s="3"/>
      <c r="C937" s="3"/>
      <c r="D937" s="3"/>
      <c r="E937" s="3" t="s">
        <v>146</v>
      </c>
      <c r="F937" s="3" t="s">
        <v>83</v>
      </c>
      <c r="G937" s="3"/>
    </row>
    <row r="938" ht="17.4" spans="1:7">
      <c r="A938" s="4"/>
      <c r="B938" s="3"/>
      <c r="C938" s="3">
        <v>2022263105</v>
      </c>
      <c r="D938" s="3" t="s">
        <v>772</v>
      </c>
      <c r="E938" s="3" t="s">
        <v>741</v>
      </c>
      <c r="F938" s="3" t="s">
        <v>770</v>
      </c>
      <c r="G938" s="3"/>
    </row>
    <row r="939" ht="17.4" spans="1:7">
      <c r="A939" s="4"/>
      <c r="B939" s="3"/>
      <c r="C939" s="3">
        <v>2022263426</v>
      </c>
      <c r="D939" s="3" t="s">
        <v>773</v>
      </c>
      <c r="E939" s="3" t="s">
        <v>741</v>
      </c>
      <c r="F939" s="3" t="s">
        <v>770</v>
      </c>
      <c r="G939" s="3"/>
    </row>
    <row r="940" ht="17.4" spans="1:7">
      <c r="A940" s="4"/>
      <c r="B940" s="3"/>
      <c r="C940" s="3"/>
      <c r="D940" s="3"/>
      <c r="E940" s="3" t="s">
        <v>741</v>
      </c>
      <c r="F940" s="3" t="s">
        <v>771</v>
      </c>
      <c r="G940" s="3"/>
    </row>
    <row r="941" ht="17.4" spans="1:7">
      <c r="A941" s="4"/>
      <c r="B941" s="3"/>
      <c r="C941" s="3"/>
      <c r="D941" s="3"/>
      <c r="E941" s="3" t="s">
        <v>146</v>
      </c>
      <c r="F941" s="3" t="s">
        <v>83</v>
      </c>
      <c r="G941" s="3"/>
    </row>
    <row r="942" ht="17.4" spans="1:7">
      <c r="A942" s="4"/>
      <c r="B942" s="3"/>
      <c r="C942" s="3">
        <v>2022263233</v>
      </c>
      <c r="D942" s="3" t="s">
        <v>774</v>
      </c>
      <c r="E942" s="3" t="s">
        <v>146</v>
      </c>
      <c r="F942" s="3" t="s">
        <v>83</v>
      </c>
      <c r="G942" s="3"/>
    </row>
    <row r="943" ht="17.4" spans="1:7">
      <c r="A943" s="4"/>
      <c r="B943" s="3"/>
      <c r="C943" s="3">
        <v>2022263234</v>
      </c>
      <c r="D943" s="3" t="s">
        <v>775</v>
      </c>
      <c r="E943" s="3" t="s">
        <v>146</v>
      </c>
      <c r="F943" s="3" t="s">
        <v>83</v>
      </c>
      <c r="G943" s="3"/>
    </row>
    <row r="944" ht="17.4" spans="1:7">
      <c r="A944" s="4"/>
      <c r="B944" s="3"/>
      <c r="C944" s="3">
        <v>2022263526</v>
      </c>
      <c r="D944" s="3" t="s">
        <v>776</v>
      </c>
      <c r="E944" s="3" t="s">
        <v>146</v>
      </c>
      <c r="F944" s="3" t="s">
        <v>83</v>
      </c>
      <c r="G944" s="3"/>
    </row>
    <row r="945" ht="17.4" spans="1:7">
      <c r="A945" s="4"/>
      <c r="B945" s="3"/>
      <c r="C945" s="3">
        <v>2022263329</v>
      </c>
      <c r="D945" s="3" t="s">
        <v>777</v>
      </c>
      <c r="E945" s="3" t="s">
        <v>146</v>
      </c>
      <c r="F945" s="3" t="s">
        <v>83</v>
      </c>
      <c r="G945" s="3"/>
    </row>
    <row r="946" ht="17.4" spans="1:7">
      <c r="A946" s="4"/>
      <c r="B946" s="3"/>
      <c r="C946" s="3">
        <v>2022263131</v>
      </c>
      <c r="D946" s="3" t="s">
        <v>778</v>
      </c>
      <c r="E946" s="3" t="s">
        <v>146</v>
      </c>
      <c r="F946" s="3" t="s">
        <v>83</v>
      </c>
      <c r="G946" s="3"/>
    </row>
    <row r="947" ht="17.4" spans="1:7">
      <c r="A947" s="4"/>
      <c r="B947" s="3"/>
      <c r="C947" s="3">
        <v>2022263514</v>
      </c>
      <c r="D947" s="3" t="s">
        <v>779</v>
      </c>
      <c r="E947" s="3" t="s">
        <v>146</v>
      </c>
      <c r="F947" s="3" t="s">
        <v>83</v>
      </c>
      <c r="G947" s="3"/>
    </row>
    <row r="948" ht="17.4" spans="1:7">
      <c r="A948" s="4"/>
      <c r="B948" s="3"/>
      <c r="C948" s="3">
        <v>2022263336</v>
      </c>
      <c r="D948" s="3" t="s">
        <v>780</v>
      </c>
      <c r="E948" s="3" t="s">
        <v>146</v>
      </c>
      <c r="F948" s="3" t="s">
        <v>83</v>
      </c>
      <c r="G948" s="3"/>
    </row>
    <row r="949" ht="17.4" spans="1:7">
      <c r="A949" s="4"/>
      <c r="B949" s="3" t="s">
        <v>781</v>
      </c>
      <c r="C949" s="3">
        <v>2022264142</v>
      </c>
      <c r="D949" s="3" t="s">
        <v>782</v>
      </c>
      <c r="E949" s="3" t="s">
        <v>783</v>
      </c>
      <c r="F949" s="3" t="s">
        <v>706</v>
      </c>
      <c r="G949" s="3">
        <v>24</v>
      </c>
    </row>
    <row r="950" ht="17.4" spans="1:7">
      <c r="A950" s="4"/>
      <c r="B950" s="3"/>
      <c r="C950" s="3">
        <v>2022264115</v>
      </c>
      <c r="D950" s="3" t="s">
        <v>784</v>
      </c>
      <c r="E950" s="3" t="s">
        <v>783</v>
      </c>
      <c r="F950" s="3" t="s">
        <v>708</v>
      </c>
      <c r="G950" s="3"/>
    </row>
    <row r="951" ht="17.4" spans="1:7">
      <c r="A951" s="4"/>
      <c r="B951" s="3"/>
      <c r="C951" s="3">
        <v>2022264126</v>
      </c>
      <c r="D951" s="3" t="s">
        <v>785</v>
      </c>
      <c r="E951" s="3" t="s">
        <v>783</v>
      </c>
      <c r="F951" s="3" t="s">
        <v>708</v>
      </c>
      <c r="G951" s="3"/>
    </row>
    <row r="952" ht="17.4" spans="1:7">
      <c r="A952" s="4"/>
      <c r="B952" s="3" t="s">
        <v>786</v>
      </c>
      <c r="C952" s="3">
        <v>2022264201</v>
      </c>
      <c r="D952" s="3" t="s">
        <v>784</v>
      </c>
      <c r="E952" s="3" t="s">
        <v>787</v>
      </c>
      <c r="F952" s="3" t="s">
        <v>708</v>
      </c>
      <c r="G952" s="3">
        <v>72</v>
      </c>
    </row>
    <row r="953" ht="17.4" spans="1:7">
      <c r="A953" s="4"/>
      <c r="B953" s="3"/>
      <c r="C953" s="3">
        <v>2022264203</v>
      </c>
      <c r="D953" s="3" t="s">
        <v>788</v>
      </c>
      <c r="E953" s="3" t="s">
        <v>787</v>
      </c>
      <c r="F953" s="3" t="s">
        <v>708</v>
      </c>
      <c r="G953" s="3"/>
    </row>
    <row r="954" ht="17.4" spans="1:7">
      <c r="A954" s="4"/>
      <c r="B954" s="3"/>
      <c r="C954" s="3">
        <v>2022264213</v>
      </c>
      <c r="D954" s="3" t="s">
        <v>789</v>
      </c>
      <c r="E954" s="3" t="s">
        <v>787</v>
      </c>
      <c r="F954" s="3" t="s">
        <v>712</v>
      </c>
      <c r="G954" s="3"/>
    </row>
    <row r="955" ht="17.4" spans="1:7">
      <c r="A955" s="4"/>
      <c r="B955" s="3"/>
      <c r="C955" s="3">
        <v>2022264229</v>
      </c>
      <c r="D955" s="3" t="s">
        <v>790</v>
      </c>
      <c r="E955" s="3" t="s">
        <v>787</v>
      </c>
      <c r="F955" s="3" t="s">
        <v>708</v>
      </c>
      <c r="G955" s="3"/>
    </row>
    <row r="956" ht="17.4" spans="1:7">
      <c r="A956" s="4"/>
      <c r="B956" s="3"/>
      <c r="C956" s="3">
        <v>2022264209</v>
      </c>
      <c r="D956" s="3" t="s">
        <v>791</v>
      </c>
      <c r="E956" s="3" t="s">
        <v>787</v>
      </c>
      <c r="F956" s="3" t="s">
        <v>708</v>
      </c>
      <c r="G956" s="3"/>
    </row>
    <row r="957" ht="17.4" spans="1:7">
      <c r="A957" s="4"/>
      <c r="B957" s="3"/>
      <c r="C957" s="3">
        <v>2022264210</v>
      </c>
      <c r="D957" s="3" t="s">
        <v>792</v>
      </c>
      <c r="E957" s="3" t="s">
        <v>787</v>
      </c>
      <c r="F957" s="3" t="s">
        <v>708</v>
      </c>
      <c r="G957" s="3"/>
    </row>
    <row r="958" ht="17.4" spans="1:7">
      <c r="A958" s="4"/>
      <c r="B958" s="3"/>
      <c r="C958" s="3">
        <v>2022264211</v>
      </c>
      <c r="D958" s="3" t="s">
        <v>793</v>
      </c>
      <c r="E958" s="3" t="s">
        <v>787</v>
      </c>
      <c r="F958" s="3" t="s">
        <v>708</v>
      </c>
      <c r="G958" s="3"/>
    </row>
    <row r="959" ht="17.4" spans="1:7">
      <c r="A959" s="4"/>
      <c r="B959" s="3"/>
      <c r="C959" s="3">
        <v>2022264216</v>
      </c>
      <c r="D959" s="3" t="s">
        <v>794</v>
      </c>
      <c r="E959" s="3" t="s">
        <v>787</v>
      </c>
      <c r="F959" s="3" t="s">
        <v>708</v>
      </c>
      <c r="G959" s="3"/>
    </row>
    <row r="960" ht="17.4" spans="1:7">
      <c r="A960" s="4"/>
      <c r="B960" s="3"/>
      <c r="C960" s="3">
        <v>2022264212</v>
      </c>
      <c r="D960" s="3" t="s">
        <v>795</v>
      </c>
      <c r="E960" s="3" t="s">
        <v>787</v>
      </c>
      <c r="F960" s="3" t="s">
        <v>712</v>
      </c>
      <c r="G960" s="3"/>
    </row>
    <row r="961" ht="17.4" spans="1:7">
      <c r="A961" s="4"/>
      <c r="B961" s="3" t="s">
        <v>796</v>
      </c>
      <c r="C961" s="3">
        <v>2023263228</v>
      </c>
      <c r="D961" s="3" t="s">
        <v>797</v>
      </c>
      <c r="E961" s="3" t="s">
        <v>798</v>
      </c>
      <c r="F961" s="71" t="s">
        <v>46</v>
      </c>
      <c r="G961" s="3">
        <v>12</v>
      </c>
    </row>
    <row r="962" ht="17.4" spans="1:7">
      <c r="A962" s="4"/>
      <c r="B962" s="3"/>
      <c r="C962" s="3"/>
      <c r="D962" s="3"/>
      <c r="E962" s="3" t="s">
        <v>88</v>
      </c>
      <c r="F962" s="71" t="s">
        <v>46</v>
      </c>
      <c r="G962" s="3"/>
    </row>
    <row r="963" ht="17.4" spans="1:7">
      <c r="A963" s="4"/>
      <c r="B963" s="3"/>
      <c r="C963" s="3">
        <v>2023263222</v>
      </c>
      <c r="D963" s="3" t="s">
        <v>799</v>
      </c>
      <c r="E963" s="3" t="s">
        <v>800</v>
      </c>
      <c r="F963" s="3" t="s">
        <v>801</v>
      </c>
      <c r="G963" s="3"/>
    </row>
    <row r="964" ht="17.4" spans="1:7">
      <c r="A964" s="4"/>
      <c r="B964" s="3"/>
      <c r="C964" s="3"/>
      <c r="D964" s="3"/>
      <c r="E964" s="3" t="s">
        <v>171</v>
      </c>
      <c r="F964" s="3" t="s">
        <v>56</v>
      </c>
      <c r="G964" s="3"/>
    </row>
    <row r="965" ht="17.4" spans="1:7">
      <c r="A965" s="4"/>
      <c r="B965" s="3"/>
      <c r="C965" s="3">
        <v>2023263218</v>
      </c>
      <c r="D965" s="3" t="s">
        <v>802</v>
      </c>
      <c r="E965" s="3" t="s">
        <v>171</v>
      </c>
      <c r="F965" s="3" t="s">
        <v>56</v>
      </c>
      <c r="G965" s="3"/>
    </row>
    <row r="966" ht="17.4" spans="1:7">
      <c r="A966" s="4"/>
      <c r="B966" s="3" t="s">
        <v>803</v>
      </c>
      <c r="C966" s="3">
        <v>2023263309</v>
      </c>
      <c r="D966" s="3" t="s">
        <v>804</v>
      </c>
      <c r="E966" s="3" t="s">
        <v>375</v>
      </c>
      <c r="F966" s="3" t="s">
        <v>49</v>
      </c>
      <c r="G966" s="3">
        <v>8</v>
      </c>
    </row>
    <row r="967" ht="17.4" spans="1:7">
      <c r="A967" s="4"/>
      <c r="B967" s="3"/>
      <c r="C967" s="3"/>
      <c r="D967" s="3"/>
      <c r="E967" s="3" t="s">
        <v>88</v>
      </c>
      <c r="F967" s="3" t="s">
        <v>49</v>
      </c>
      <c r="G967" s="3"/>
    </row>
    <row r="968" ht="17.4" spans="1:7">
      <c r="A968" s="4"/>
      <c r="B968" s="3"/>
      <c r="C968" s="3">
        <v>2023263313</v>
      </c>
      <c r="D968" s="3" t="s">
        <v>805</v>
      </c>
      <c r="E968" s="3" t="s">
        <v>64</v>
      </c>
      <c r="F968" s="3" t="s">
        <v>56</v>
      </c>
      <c r="G968" s="3"/>
    </row>
    <row r="969" ht="17.4" spans="1:7">
      <c r="A969" s="4"/>
      <c r="B969" s="3"/>
      <c r="C969" s="3">
        <v>2023263328</v>
      </c>
      <c r="D969" s="3" t="s">
        <v>806</v>
      </c>
      <c r="E969" s="3" t="s">
        <v>64</v>
      </c>
      <c r="F969" s="3" t="s">
        <v>56</v>
      </c>
      <c r="G969" s="3"/>
    </row>
    <row r="970" ht="17.4" spans="1:7">
      <c r="A970" s="4"/>
      <c r="B970" s="3" t="s">
        <v>807</v>
      </c>
      <c r="C970" s="3">
        <v>2023263531</v>
      </c>
      <c r="D970" s="3" t="s">
        <v>808</v>
      </c>
      <c r="E970" s="3" t="s">
        <v>800</v>
      </c>
      <c r="F970" s="3" t="s">
        <v>65</v>
      </c>
      <c r="G970" s="3">
        <v>16</v>
      </c>
    </row>
    <row r="971" ht="17.4" spans="1:7">
      <c r="A971" s="4"/>
      <c r="B971" s="3"/>
      <c r="C971" s="3"/>
      <c r="D971" s="3"/>
      <c r="E971" s="3" t="s">
        <v>809</v>
      </c>
      <c r="F971" s="3" t="s">
        <v>60</v>
      </c>
      <c r="G971" s="3"/>
    </row>
    <row r="972" ht="17.4" spans="1:7">
      <c r="A972" s="4"/>
      <c r="B972" s="3"/>
      <c r="C972" s="3">
        <v>2023263528</v>
      </c>
      <c r="D972" s="3" t="s">
        <v>810</v>
      </c>
      <c r="E972" s="3" t="s">
        <v>800</v>
      </c>
      <c r="F972" s="3" t="s">
        <v>65</v>
      </c>
      <c r="G972" s="3"/>
    </row>
    <row r="973" ht="17.4" spans="1:7">
      <c r="A973" s="4"/>
      <c r="B973" s="3"/>
      <c r="C973" s="3"/>
      <c r="D973" s="3"/>
      <c r="E973" s="3" t="s">
        <v>809</v>
      </c>
      <c r="F973" s="3" t="s">
        <v>60</v>
      </c>
      <c r="G973" s="3"/>
    </row>
    <row r="974" ht="17.4" spans="1:7">
      <c r="A974" s="4"/>
      <c r="B974" s="3"/>
      <c r="C974" s="3">
        <v>2023263527</v>
      </c>
      <c r="D974" s="3" t="s">
        <v>811</v>
      </c>
      <c r="E974" s="3" t="s">
        <v>64</v>
      </c>
      <c r="F974" s="3" t="s">
        <v>60</v>
      </c>
      <c r="G974" s="3"/>
    </row>
    <row r="975" ht="17.4" spans="1:7">
      <c r="A975" s="4"/>
      <c r="B975" s="3"/>
      <c r="C975" s="3"/>
      <c r="D975" s="3"/>
      <c r="E975" s="3" t="s">
        <v>809</v>
      </c>
      <c r="F975" s="3" t="s">
        <v>60</v>
      </c>
      <c r="G975" s="3"/>
    </row>
    <row r="976" ht="17.4" spans="1:7">
      <c r="A976" s="4"/>
      <c r="B976" s="3"/>
      <c r="C976" s="3">
        <v>2023263530</v>
      </c>
      <c r="D976" s="3" t="s">
        <v>812</v>
      </c>
      <c r="E976" s="3" t="s">
        <v>809</v>
      </c>
      <c r="F976" s="3" t="s">
        <v>60</v>
      </c>
      <c r="G976" s="3"/>
    </row>
    <row r="977" ht="17.4" spans="1:7">
      <c r="A977" s="4"/>
      <c r="B977" s="3" t="s">
        <v>813</v>
      </c>
      <c r="C977" s="3">
        <v>2023263606</v>
      </c>
      <c r="D977" s="3" t="s">
        <v>814</v>
      </c>
      <c r="E977" s="3" t="s">
        <v>809</v>
      </c>
      <c r="F977" s="3" t="s">
        <v>112</v>
      </c>
      <c r="G977" s="3">
        <v>10</v>
      </c>
    </row>
    <row r="978" ht="17.4" spans="1:7">
      <c r="A978" s="4"/>
      <c r="B978" s="3"/>
      <c r="C978" s="3"/>
      <c r="D978" s="3"/>
      <c r="E978" s="3" t="s">
        <v>64</v>
      </c>
      <c r="F978" s="3" t="s">
        <v>112</v>
      </c>
      <c r="G978" s="3"/>
    </row>
    <row r="979" ht="17.4" spans="1:7">
      <c r="A979" s="4"/>
      <c r="B979" s="3"/>
      <c r="C979" s="3">
        <v>2023263605</v>
      </c>
      <c r="D979" s="3" t="s">
        <v>815</v>
      </c>
      <c r="E979" s="3" t="s">
        <v>809</v>
      </c>
      <c r="F979" s="3" t="s">
        <v>112</v>
      </c>
      <c r="G979" s="3"/>
    </row>
    <row r="980" ht="17.4" spans="1:7">
      <c r="A980" s="4"/>
      <c r="B980" s="3"/>
      <c r="C980" s="3"/>
      <c r="D980" s="3"/>
      <c r="E980" s="3" t="s">
        <v>64</v>
      </c>
      <c r="F980" s="3" t="s">
        <v>112</v>
      </c>
      <c r="G980" s="3"/>
    </row>
    <row r="981" ht="17.4" spans="1:7">
      <c r="A981" s="4"/>
      <c r="B981" s="3"/>
      <c r="C981" s="3">
        <v>2023263619</v>
      </c>
      <c r="D981" s="3" t="s">
        <v>816</v>
      </c>
      <c r="E981" s="3" t="s">
        <v>171</v>
      </c>
      <c r="F981" s="3" t="s">
        <v>56</v>
      </c>
      <c r="G981" s="3"/>
    </row>
    <row r="982" ht="17.4" spans="1:7">
      <c r="A982" s="3" t="s">
        <v>8</v>
      </c>
      <c r="B982" s="73" t="s">
        <v>817</v>
      </c>
      <c r="C982" s="71" t="s">
        <v>818</v>
      </c>
      <c r="D982" s="3" t="s">
        <v>819</v>
      </c>
      <c r="E982" s="3" t="s">
        <v>820</v>
      </c>
      <c r="F982" s="71" t="s">
        <v>56</v>
      </c>
      <c r="G982" s="3">
        <v>5</v>
      </c>
    </row>
    <row r="983" ht="17.4" spans="1:7">
      <c r="A983" s="3"/>
      <c r="B983" s="73"/>
      <c r="C983" s="71"/>
      <c r="D983" s="3"/>
      <c r="E983" s="3" t="s">
        <v>64</v>
      </c>
      <c r="F983" s="71" t="s">
        <v>83</v>
      </c>
      <c r="G983" s="3"/>
    </row>
    <row r="984" ht="17.4" spans="1:7">
      <c r="A984" s="3"/>
      <c r="B984" s="73"/>
      <c r="C984" s="71" t="s">
        <v>821</v>
      </c>
      <c r="D984" s="3" t="s">
        <v>822</v>
      </c>
      <c r="E984" s="3" t="s">
        <v>820</v>
      </c>
      <c r="F984" s="71" t="s">
        <v>56</v>
      </c>
      <c r="G984" s="3">
        <v>5</v>
      </c>
    </row>
    <row r="985" ht="17.4" spans="1:7">
      <c r="A985" s="3"/>
      <c r="B985" s="73"/>
      <c r="C985" s="71"/>
      <c r="D985" s="3"/>
      <c r="E985" s="3" t="s">
        <v>64</v>
      </c>
      <c r="F985" s="71" t="s">
        <v>83</v>
      </c>
      <c r="G985" s="3"/>
    </row>
    <row r="986" ht="17.4" spans="1:7">
      <c r="A986" s="3"/>
      <c r="B986" s="73"/>
      <c r="C986" s="71" t="s">
        <v>823</v>
      </c>
      <c r="D986" s="3" t="s">
        <v>824</v>
      </c>
      <c r="E986" s="3" t="s">
        <v>825</v>
      </c>
      <c r="F986" s="71" t="s">
        <v>46</v>
      </c>
      <c r="G986" s="3">
        <v>8</v>
      </c>
    </row>
    <row r="987" ht="17.4" spans="1:7">
      <c r="A987" s="3"/>
      <c r="B987" s="73"/>
      <c r="C987" s="71"/>
      <c r="D987" s="3"/>
      <c r="E987" s="3" t="s">
        <v>826</v>
      </c>
      <c r="F987" s="71" t="s">
        <v>65</v>
      </c>
      <c r="G987" s="3"/>
    </row>
    <row r="988" ht="17.4" spans="1:7">
      <c r="A988" s="3"/>
      <c r="B988" s="73"/>
      <c r="C988" s="71"/>
      <c r="D988" s="3"/>
      <c r="E988" s="3" t="s">
        <v>827</v>
      </c>
      <c r="F988" s="71" t="s">
        <v>65</v>
      </c>
      <c r="G988" s="3"/>
    </row>
    <row r="989" ht="17.4" spans="1:7">
      <c r="A989" s="3"/>
      <c r="B989" s="73"/>
      <c r="C989" s="71" t="s">
        <v>828</v>
      </c>
      <c r="D989" s="3" t="s">
        <v>829</v>
      </c>
      <c r="E989" s="3" t="s">
        <v>820</v>
      </c>
      <c r="F989" s="71" t="s">
        <v>56</v>
      </c>
      <c r="G989" s="3">
        <v>5</v>
      </c>
    </row>
    <row r="990" ht="17.4" spans="1:7">
      <c r="A990" s="3"/>
      <c r="B990" s="73"/>
      <c r="C990" s="71"/>
      <c r="D990" s="3"/>
      <c r="E990" s="3" t="s">
        <v>64</v>
      </c>
      <c r="F990" s="71" t="s">
        <v>83</v>
      </c>
      <c r="G990" s="3"/>
    </row>
    <row r="991" ht="17.4" spans="1:7">
      <c r="A991" s="3"/>
      <c r="B991" s="73"/>
      <c r="C991" s="71" t="s">
        <v>830</v>
      </c>
      <c r="D991" s="3" t="s">
        <v>831</v>
      </c>
      <c r="E991" s="3" t="s">
        <v>825</v>
      </c>
      <c r="F991" s="71" t="s">
        <v>46</v>
      </c>
      <c r="G991" s="3">
        <v>33</v>
      </c>
    </row>
    <row r="992" ht="17.4" spans="1:7">
      <c r="A992" s="3"/>
      <c r="B992" s="73"/>
      <c r="C992" s="71"/>
      <c r="D992" s="3"/>
      <c r="E992" s="3" t="s">
        <v>826</v>
      </c>
      <c r="F992" s="71" t="s">
        <v>65</v>
      </c>
      <c r="G992" s="3"/>
    </row>
    <row r="993" ht="17.4" spans="1:7">
      <c r="A993" s="3"/>
      <c r="B993" s="73"/>
      <c r="C993" s="71"/>
      <c r="D993" s="3"/>
      <c r="E993" s="3" t="s">
        <v>827</v>
      </c>
      <c r="F993" s="71" t="s">
        <v>65</v>
      </c>
      <c r="G993" s="3"/>
    </row>
    <row r="994" ht="17.4" spans="1:7">
      <c r="A994" s="3"/>
      <c r="B994" s="73"/>
      <c r="C994" s="71"/>
      <c r="D994" s="3"/>
      <c r="E994" s="3" t="s">
        <v>832</v>
      </c>
      <c r="F994" s="71" t="s">
        <v>87</v>
      </c>
      <c r="G994" s="3"/>
    </row>
    <row r="995" ht="17.4" spans="1:7">
      <c r="A995" s="3"/>
      <c r="B995" s="73"/>
      <c r="C995" s="71"/>
      <c r="D995" s="3"/>
      <c r="E995" s="3" t="s">
        <v>833</v>
      </c>
      <c r="F995" s="71" t="s">
        <v>60</v>
      </c>
      <c r="G995" s="3"/>
    </row>
    <row r="996" ht="17.4" spans="1:7">
      <c r="A996" s="3"/>
      <c r="B996" s="73"/>
      <c r="C996" s="71"/>
      <c r="D996" s="3"/>
      <c r="E996" s="3" t="s">
        <v>834</v>
      </c>
      <c r="F996" s="71" t="s">
        <v>60</v>
      </c>
      <c r="G996" s="3"/>
    </row>
    <row r="997" ht="17.4" spans="1:7">
      <c r="A997" s="3"/>
      <c r="B997" s="73"/>
      <c r="C997" s="71"/>
      <c r="D997" s="3"/>
      <c r="E997" s="3" t="s">
        <v>835</v>
      </c>
      <c r="F997" s="71" t="s">
        <v>112</v>
      </c>
      <c r="G997" s="3"/>
    </row>
    <row r="998" ht="17.4" spans="1:7">
      <c r="A998" s="3"/>
      <c r="B998" s="73"/>
      <c r="C998" s="71"/>
      <c r="D998" s="3"/>
      <c r="E998" s="3" t="s">
        <v>836</v>
      </c>
      <c r="F998" s="71" t="s">
        <v>98</v>
      </c>
      <c r="G998" s="3"/>
    </row>
    <row r="999" ht="17.4" spans="1:7">
      <c r="A999" s="3"/>
      <c r="B999" s="73"/>
      <c r="C999" s="71"/>
      <c r="D999" s="3"/>
      <c r="E999" s="3" t="s">
        <v>59</v>
      </c>
      <c r="F999" s="71" t="s">
        <v>49</v>
      </c>
      <c r="G999" s="3"/>
    </row>
    <row r="1000" ht="17.4" spans="1:7">
      <c r="A1000" s="3"/>
      <c r="B1000" s="73"/>
      <c r="C1000" s="71"/>
      <c r="D1000" s="3"/>
      <c r="E1000" s="3" t="s">
        <v>578</v>
      </c>
      <c r="F1000" s="71" t="s">
        <v>73</v>
      </c>
      <c r="G1000" s="3"/>
    </row>
    <row r="1001" ht="17.4" spans="1:7">
      <c r="A1001" s="3"/>
      <c r="B1001" s="73"/>
      <c r="C1001" s="71"/>
      <c r="D1001" s="3"/>
      <c r="E1001" s="3" t="s">
        <v>837</v>
      </c>
      <c r="F1001" s="71" t="s">
        <v>73</v>
      </c>
      <c r="G1001" s="3"/>
    </row>
    <row r="1002" ht="17.4" spans="1:7">
      <c r="A1002" s="3"/>
      <c r="B1002" s="73"/>
      <c r="C1002" s="71"/>
      <c r="D1002" s="3"/>
      <c r="E1002" s="3" t="s">
        <v>820</v>
      </c>
      <c r="F1002" s="71" t="s">
        <v>56</v>
      </c>
      <c r="G1002" s="3"/>
    </row>
    <row r="1003" ht="17.4" spans="1:7">
      <c r="A1003" s="3"/>
      <c r="B1003" s="73"/>
      <c r="C1003" s="71"/>
      <c r="D1003" s="3"/>
      <c r="E1003" s="3" t="s">
        <v>64</v>
      </c>
      <c r="F1003" s="71" t="s">
        <v>83</v>
      </c>
      <c r="G1003" s="3"/>
    </row>
    <row r="1004" ht="17.4" spans="1:7">
      <c r="A1004" s="3"/>
      <c r="B1004" s="73" t="s">
        <v>838</v>
      </c>
      <c r="C1004" s="71">
        <v>2023353106</v>
      </c>
      <c r="D1004" s="3" t="s">
        <v>839</v>
      </c>
      <c r="E1004" s="3" t="s">
        <v>269</v>
      </c>
      <c r="F1004" s="71" t="s">
        <v>56</v>
      </c>
      <c r="G1004" s="3">
        <v>4</v>
      </c>
    </row>
    <row r="1005" ht="17.4" spans="1:7">
      <c r="A1005" s="3"/>
      <c r="B1005" s="73"/>
      <c r="C1005" s="71"/>
      <c r="D1005" s="3"/>
      <c r="E1005" s="3" t="s">
        <v>171</v>
      </c>
      <c r="F1005" s="71" t="s">
        <v>56</v>
      </c>
      <c r="G1005" s="3"/>
    </row>
    <row r="1006" ht="17.4" spans="1:7">
      <c r="A1006" s="3"/>
      <c r="B1006" s="73"/>
      <c r="C1006" s="71" t="s">
        <v>840</v>
      </c>
      <c r="D1006" s="3" t="s">
        <v>841</v>
      </c>
      <c r="E1006" s="3" t="s">
        <v>842</v>
      </c>
      <c r="F1006" s="74" t="s">
        <v>112</v>
      </c>
      <c r="G1006" s="3">
        <v>14</v>
      </c>
    </row>
    <row r="1007" ht="17.4" spans="1:7">
      <c r="A1007" s="3"/>
      <c r="B1007" s="73"/>
      <c r="C1007" s="71"/>
      <c r="D1007" s="3"/>
      <c r="E1007" s="3" t="s">
        <v>843</v>
      </c>
      <c r="F1007" s="74" t="s">
        <v>98</v>
      </c>
      <c r="G1007" s="3"/>
    </row>
    <row r="1008" ht="17.4" spans="1:7">
      <c r="A1008" s="3"/>
      <c r="B1008" s="73"/>
      <c r="C1008" s="71"/>
      <c r="D1008" s="3"/>
      <c r="E1008" s="3" t="s">
        <v>844</v>
      </c>
      <c r="F1008" s="74" t="s">
        <v>49</v>
      </c>
      <c r="G1008" s="3"/>
    </row>
    <row r="1009" ht="17.4" spans="1:7">
      <c r="A1009" s="3"/>
      <c r="B1009" s="73"/>
      <c r="C1009" s="71"/>
      <c r="D1009" s="3"/>
      <c r="E1009" s="3" t="s">
        <v>64</v>
      </c>
      <c r="F1009" s="74" t="s">
        <v>73</v>
      </c>
      <c r="G1009" s="3"/>
    </row>
    <row r="1010" ht="17.4" spans="1:7">
      <c r="A1010" s="3"/>
      <c r="B1010" s="73"/>
      <c r="C1010" s="71"/>
      <c r="D1010" s="3"/>
      <c r="E1010" s="3" t="s">
        <v>269</v>
      </c>
      <c r="F1010" s="71" t="s">
        <v>56</v>
      </c>
      <c r="G1010" s="3"/>
    </row>
    <row r="1011" ht="17.4" spans="1:7">
      <c r="A1011" s="3"/>
      <c r="B1011" s="73"/>
      <c r="C1011" s="71"/>
      <c r="D1011" s="3"/>
      <c r="E1011" s="3" t="s">
        <v>171</v>
      </c>
      <c r="F1011" s="71" t="s">
        <v>56</v>
      </c>
      <c r="G1011" s="3"/>
    </row>
    <row r="1012" ht="17.4" spans="1:7">
      <c r="A1012" s="3"/>
      <c r="B1012" s="73"/>
      <c r="C1012" s="71" t="s">
        <v>845</v>
      </c>
      <c r="D1012" s="3" t="s">
        <v>846</v>
      </c>
      <c r="E1012" s="3" t="s">
        <v>171</v>
      </c>
      <c r="F1012" s="71" t="s">
        <v>56</v>
      </c>
      <c r="G1012" s="3">
        <v>2</v>
      </c>
    </row>
    <row r="1013" ht="17.4" spans="1:7">
      <c r="A1013" s="3"/>
      <c r="B1013" s="73"/>
      <c r="C1013" s="71" t="s">
        <v>847</v>
      </c>
      <c r="D1013" s="3" t="s">
        <v>848</v>
      </c>
      <c r="E1013" s="3" t="s">
        <v>171</v>
      </c>
      <c r="F1013" s="71" t="s">
        <v>56</v>
      </c>
      <c r="G1013" s="3">
        <v>2</v>
      </c>
    </row>
    <row r="1014" ht="17.4" spans="1:7">
      <c r="A1014" s="3"/>
      <c r="B1014" s="73"/>
      <c r="C1014" s="71" t="s">
        <v>849</v>
      </c>
      <c r="D1014" s="3" t="s">
        <v>850</v>
      </c>
      <c r="E1014" s="3" t="s">
        <v>171</v>
      </c>
      <c r="F1014" s="71" t="s">
        <v>56</v>
      </c>
      <c r="G1014" s="3">
        <v>2</v>
      </c>
    </row>
  </sheetData>
  <mergeCells count="803">
    <mergeCell ref="A1:G1"/>
    <mergeCell ref="A3:A90"/>
    <mergeCell ref="A91:A283"/>
    <mergeCell ref="A284:A515"/>
    <mergeCell ref="A516:A586"/>
    <mergeCell ref="A587:A860"/>
    <mergeCell ref="A861:A981"/>
    <mergeCell ref="A982:A1014"/>
    <mergeCell ref="B3:B7"/>
    <mergeCell ref="B9:B18"/>
    <mergeCell ref="B19:B22"/>
    <mergeCell ref="B23:B32"/>
    <mergeCell ref="B33:B38"/>
    <mergeCell ref="B39:B51"/>
    <mergeCell ref="B52:B54"/>
    <mergeCell ref="B55:B62"/>
    <mergeCell ref="B64:B68"/>
    <mergeCell ref="B69:B74"/>
    <mergeCell ref="B75:B77"/>
    <mergeCell ref="B78:B90"/>
    <mergeCell ref="B91:B94"/>
    <mergeCell ref="B95:B102"/>
    <mergeCell ref="B103:B122"/>
    <mergeCell ref="B123:B128"/>
    <mergeCell ref="B129:B139"/>
    <mergeCell ref="B140:B156"/>
    <mergeCell ref="B157:B164"/>
    <mergeCell ref="B166:B181"/>
    <mergeCell ref="B182:B192"/>
    <mergeCell ref="B193:B202"/>
    <mergeCell ref="B203:B207"/>
    <mergeCell ref="B208:B221"/>
    <mergeCell ref="B222:B226"/>
    <mergeCell ref="B227:B228"/>
    <mergeCell ref="B230:B244"/>
    <mergeCell ref="B245:B247"/>
    <mergeCell ref="B248:B255"/>
    <mergeCell ref="B256:B265"/>
    <mergeCell ref="B267:B269"/>
    <mergeCell ref="B270:B281"/>
    <mergeCell ref="B282:B283"/>
    <mergeCell ref="B284:B287"/>
    <mergeCell ref="B288:B305"/>
    <mergeCell ref="B306:B312"/>
    <mergeCell ref="B313:B349"/>
    <mergeCell ref="B350:B399"/>
    <mergeCell ref="B400:B401"/>
    <mergeCell ref="B402:B410"/>
    <mergeCell ref="B411:B439"/>
    <mergeCell ref="B440:B483"/>
    <mergeCell ref="B484:B491"/>
    <mergeCell ref="B493:B515"/>
    <mergeCell ref="B516:B521"/>
    <mergeCell ref="B522:B548"/>
    <mergeCell ref="B549:B550"/>
    <mergeCell ref="B551:B555"/>
    <mergeCell ref="B556:B566"/>
    <mergeCell ref="B567:B586"/>
    <mergeCell ref="B587:B592"/>
    <mergeCell ref="B593:B619"/>
    <mergeCell ref="B621:B715"/>
    <mergeCell ref="B716:B719"/>
    <mergeCell ref="B720:B728"/>
    <mergeCell ref="B729:B735"/>
    <mergeCell ref="B736:B737"/>
    <mergeCell ref="B738:B754"/>
    <mergeCell ref="B755:B768"/>
    <mergeCell ref="B769:B775"/>
    <mergeCell ref="B776:B779"/>
    <mergeCell ref="B780:B788"/>
    <mergeCell ref="B790:B810"/>
    <mergeCell ref="B811:B813"/>
    <mergeCell ref="B814:B818"/>
    <mergeCell ref="B819:B823"/>
    <mergeCell ref="B824:B828"/>
    <mergeCell ref="B830:B831"/>
    <mergeCell ref="B832:B836"/>
    <mergeCell ref="B837:B838"/>
    <mergeCell ref="B839:B844"/>
    <mergeCell ref="B845:B853"/>
    <mergeCell ref="B854:B855"/>
    <mergeCell ref="B856:B860"/>
    <mergeCell ref="B861:B863"/>
    <mergeCell ref="B864:B880"/>
    <mergeCell ref="B881:B885"/>
    <mergeCell ref="B886:B889"/>
    <mergeCell ref="B890:B901"/>
    <mergeCell ref="B902:B932"/>
    <mergeCell ref="B933:B948"/>
    <mergeCell ref="B949:B951"/>
    <mergeCell ref="B952:B960"/>
    <mergeCell ref="B961:B965"/>
    <mergeCell ref="B966:B969"/>
    <mergeCell ref="B970:B976"/>
    <mergeCell ref="B977:B981"/>
    <mergeCell ref="B982:B1003"/>
    <mergeCell ref="B1004:B1014"/>
    <mergeCell ref="C4:C6"/>
    <mergeCell ref="C9:C14"/>
    <mergeCell ref="C15:C17"/>
    <mergeCell ref="C19:C20"/>
    <mergeCell ref="C21:C22"/>
    <mergeCell ref="C23:C26"/>
    <mergeCell ref="C27:C28"/>
    <mergeCell ref="C29:C32"/>
    <mergeCell ref="C33:C34"/>
    <mergeCell ref="C35:C36"/>
    <mergeCell ref="C39:C49"/>
    <mergeCell ref="C50:C51"/>
    <mergeCell ref="C52:C53"/>
    <mergeCell ref="C55:C56"/>
    <mergeCell ref="C57:C60"/>
    <mergeCell ref="C61:C62"/>
    <mergeCell ref="C64:C65"/>
    <mergeCell ref="C69:C73"/>
    <mergeCell ref="C75:C76"/>
    <mergeCell ref="C78:C81"/>
    <mergeCell ref="C82:C83"/>
    <mergeCell ref="C84:C87"/>
    <mergeCell ref="C88:C89"/>
    <mergeCell ref="C93:C94"/>
    <mergeCell ref="C95:C98"/>
    <mergeCell ref="C99:C102"/>
    <mergeCell ref="C103:C105"/>
    <mergeCell ref="C106:C107"/>
    <mergeCell ref="C108:C109"/>
    <mergeCell ref="C112:C113"/>
    <mergeCell ref="C114:C118"/>
    <mergeCell ref="C119:C120"/>
    <mergeCell ref="C121:C122"/>
    <mergeCell ref="C123:C128"/>
    <mergeCell ref="C129:C130"/>
    <mergeCell ref="C131:C132"/>
    <mergeCell ref="C136:C138"/>
    <mergeCell ref="C140:C141"/>
    <mergeCell ref="C142:C143"/>
    <mergeCell ref="C146:C147"/>
    <mergeCell ref="C148:C149"/>
    <mergeCell ref="C150:C151"/>
    <mergeCell ref="C157:C161"/>
    <mergeCell ref="C162:C163"/>
    <mergeCell ref="C166:C168"/>
    <mergeCell ref="C169:C172"/>
    <mergeCell ref="C173:C174"/>
    <mergeCell ref="C175:C176"/>
    <mergeCell ref="C177:C178"/>
    <mergeCell ref="C179:C180"/>
    <mergeCell ref="C182:C183"/>
    <mergeCell ref="C184:C185"/>
    <mergeCell ref="C188:C190"/>
    <mergeCell ref="C191:C192"/>
    <mergeCell ref="C193:C194"/>
    <mergeCell ref="C195:C196"/>
    <mergeCell ref="C198:C199"/>
    <mergeCell ref="C209:C212"/>
    <mergeCell ref="C214:C217"/>
    <mergeCell ref="C218:C219"/>
    <mergeCell ref="C222:C226"/>
    <mergeCell ref="C227:C228"/>
    <mergeCell ref="C230:C235"/>
    <mergeCell ref="C236:C241"/>
    <mergeCell ref="C242:C243"/>
    <mergeCell ref="C248:C252"/>
    <mergeCell ref="C254:C255"/>
    <mergeCell ref="C256:C264"/>
    <mergeCell ref="C267:C269"/>
    <mergeCell ref="C270:C275"/>
    <mergeCell ref="C276:C281"/>
    <mergeCell ref="C284:C285"/>
    <mergeCell ref="C286:C287"/>
    <mergeCell ref="C288:C299"/>
    <mergeCell ref="C301:C303"/>
    <mergeCell ref="C304:C305"/>
    <mergeCell ref="C306:C307"/>
    <mergeCell ref="C308:C309"/>
    <mergeCell ref="C310:C311"/>
    <mergeCell ref="C314:C316"/>
    <mergeCell ref="C317:C319"/>
    <mergeCell ref="C320:C325"/>
    <mergeCell ref="C326:C327"/>
    <mergeCell ref="C333:C335"/>
    <mergeCell ref="C336:C337"/>
    <mergeCell ref="C338:C339"/>
    <mergeCell ref="C340:C342"/>
    <mergeCell ref="C343:C344"/>
    <mergeCell ref="C345:C346"/>
    <mergeCell ref="C350:C362"/>
    <mergeCell ref="C363:C375"/>
    <mergeCell ref="C376:C382"/>
    <mergeCell ref="C383:C386"/>
    <mergeCell ref="C387:C391"/>
    <mergeCell ref="C393:C394"/>
    <mergeCell ref="C395:C397"/>
    <mergeCell ref="C398:C399"/>
    <mergeCell ref="C411:C416"/>
    <mergeCell ref="C417:C418"/>
    <mergeCell ref="C419:C425"/>
    <mergeCell ref="C432:C434"/>
    <mergeCell ref="C437:C438"/>
    <mergeCell ref="C440:C445"/>
    <mergeCell ref="C446:C451"/>
    <mergeCell ref="C452:C457"/>
    <mergeCell ref="C458:C462"/>
    <mergeCell ref="C463:C467"/>
    <mergeCell ref="C468:C470"/>
    <mergeCell ref="C471:C473"/>
    <mergeCell ref="C474:C475"/>
    <mergeCell ref="C476:C477"/>
    <mergeCell ref="C478:C479"/>
    <mergeCell ref="C480:C481"/>
    <mergeCell ref="C482:C483"/>
    <mergeCell ref="C484:C485"/>
    <mergeCell ref="C486:C487"/>
    <mergeCell ref="C488:C489"/>
    <mergeCell ref="C490:C491"/>
    <mergeCell ref="C500:C501"/>
    <mergeCell ref="C502:C506"/>
    <mergeCell ref="C507:C509"/>
    <mergeCell ref="C510:C512"/>
    <mergeCell ref="C513:C515"/>
    <mergeCell ref="C517:C518"/>
    <mergeCell ref="C519:C521"/>
    <mergeCell ref="C522:C526"/>
    <mergeCell ref="C530:C531"/>
    <mergeCell ref="C532:C535"/>
    <mergeCell ref="C536:C541"/>
    <mergeCell ref="C542:C544"/>
    <mergeCell ref="C545:C547"/>
    <mergeCell ref="C549:C550"/>
    <mergeCell ref="C556:C559"/>
    <mergeCell ref="C564:C566"/>
    <mergeCell ref="C567:C569"/>
    <mergeCell ref="C570:C572"/>
    <mergeCell ref="C573:C575"/>
    <mergeCell ref="C576:C578"/>
    <mergeCell ref="C579:C586"/>
    <mergeCell ref="C587:C589"/>
    <mergeCell ref="C593:C595"/>
    <mergeCell ref="C596:C598"/>
    <mergeCell ref="C599:C601"/>
    <mergeCell ref="C602:C604"/>
    <mergeCell ref="C605:C609"/>
    <mergeCell ref="C610:C614"/>
    <mergeCell ref="C615:C619"/>
    <mergeCell ref="C621:C625"/>
    <mergeCell ref="C626:C628"/>
    <mergeCell ref="C629:C633"/>
    <mergeCell ref="C634:C635"/>
    <mergeCell ref="C636:C640"/>
    <mergeCell ref="C641:C642"/>
    <mergeCell ref="C643:C644"/>
    <mergeCell ref="C645:C646"/>
    <mergeCell ref="C647:C651"/>
    <mergeCell ref="C652:C654"/>
    <mergeCell ref="C655:C656"/>
    <mergeCell ref="C657:C658"/>
    <mergeCell ref="C659:C661"/>
    <mergeCell ref="C663:C669"/>
    <mergeCell ref="C670:C675"/>
    <mergeCell ref="C676:C679"/>
    <mergeCell ref="C680:C682"/>
    <mergeCell ref="C683:C685"/>
    <mergeCell ref="C686:C691"/>
    <mergeCell ref="C692:C697"/>
    <mergeCell ref="C698:C703"/>
    <mergeCell ref="C704:C709"/>
    <mergeCell ref="C710:C715"/>
    <mergeCell ref="C716:C717"/>
    <mergeCell ref="C718:C719"/>
    <mergeCell ref="C720:C722"/>
    <mergeCell ref="C723:C724"/>
    <mergeCell ref="C726:C727"/>
    <mergeCell ref="C730:C731"/>
    <mergeCell ref="C733:C735"/>
    <mergeCell ref="C739:C741"/>
    <mergeCell ref="C745:C750"/>
    <mergeCell ref="C753:C754"/>
    <mergeCell ref="C755:C756"/>
    <mergeCell ref="C757:C758"/>
    <mergeCell ref="C759:C760"/>
    <mergeCell ref="C761:C762"/>
    <mergeCell ref="C763:C764"/>
    <mergeCell ref="C765:C766"/>
    <mergeCell ref="C769:C771"/>
    <mergeCell ref="C774:C775"/>
    <mergeCell ref="C777:C778"/>
    <mergeCell ref="C785:C786"/>
    <mergeCell ref="C790:C794"/>
    <mergeCell ref="C795:C797"/>
    <mergeCell ref="C799:C801"/>
    <mergeCell ref="C802:C803"/>
    <mergeCell ref="C804:C806"/>
    <mergeCell ref="C807:C808"/>
    <mergeCell ref="C809:C810"/>
    <mergeCell ref="C811:C813"/>
    <mergeCell ref="C814:C815"/>
    <mergeCell ref="C816:C818"/>
    <mergeCell ref="C819:C822"/>
    <mergeCell ref="C824:C825"/>
    <mergeCell ref="C832:C833"/>
    <mergeCell ref="C845:C846"/>
    <mergeCell ref="C847:C853"/>
    <mergeCell ref="C859:C860"/>
    <mergeCell ref="C864:C866"/>
    <mergeCell ref="C878:C880"/>
    <mergeCell ref="C882:C883"/>
    <mergeCell ref="C890:C894"/>
    <mergeCell ref="C895:C896"/>
    <mergeCell ref="C903:C904"/>
    <mergeCell ref="C905:C906"/>
    <mergeCell ref="C907:C908"/>
    <mergeCell ref="C909:C910"/>
    <mergeCell ref="C912:C913"/>
    <mergeCell ref="C914:C915"/>
    <mergeCell ref="C916:C917"/>
    <mergeCell ref="C919:C920"/>
    <mergeCell ref="C921:C922"/>
    <mergeCell ref="C923:C924"/>
    <mergeCell ref="C925:C926"/>
    <mergeCell ref="C927:C928"/>
    <mergeCell ref="C933:C937"/>
    <mergeCell ref="C939:C941"/>
    <mergeCell ref="C961:C962"/>
    <mergeCell ref="C963:C964"/>
    <mergeCell ref="C966:C967"/>
    <mergeCell ref="C970:C971"/>
    <mergeCell ref="C972:C973"/>
    <mergeCell ref="C974:C975"/>
    <mergeCell ref="C977:C978"/>
    <mergeCell ref="C979:C980"/>
    <mergeCell ref="C982:C983"/>
    <mergeCell ref="C984:C985"/>
    <mergeCell ref="C986:C988"/>
    <mergeCell ref="C989:C990"/>
    <mergeCell ref="C991:C1003"/>
    <mergeCell ref="C1004:C1005"/>
    <mergeCell ref="C1006:C1011"/>
    <mergeCell ref="D4:D6"/>
    <mergeCell ref="D9:D14"/>
    <mergeCell ref="D15:D17"/>
    <mergeCell ref="D19:D20"/>
    <mergeCell ref="D21:D22"/>
    <mergeCell ref="D23:D26"/>
    <mergeCell ref="D27:D28"/>
    <mergeCell ref="D29:D32"/>
    <mergeCell ref="D33:D34"/>
    <mergeCell ref="D35:D36"/>
    <mergeCell ref="D39:D49"/>
    <mergeCell ref="D50:D51"/>
    <mergeCell ref="D52:D53"/>
    <mergeCell ref="D55:D56"/>
    <mergeCell ref="D57:D60"/>
    <mergeCell ref="D61:D62"/>
    <mergeCell ref="D64:D65"/>
    <mergeCell ref="D69:D73"/>
    <mergeCell ref="D75:D76"/>
    <mergeCell ref="D78:D81"/>
    <mergeCell ref="D82:D83"/>
    <mergeCell ref="D84:D87"/>
    <mergeCell ref="D88:D89"/>
    <mergeCell ref="D93:D94"/>
    <mergeCell ref="D95:D98"/>
    <mergeCell ref="D99:D102"/>
    <mergeCell ref="D103:D105"/>
    <mergeCell ref="D106:D107"/>
    <mergeCell ref="D108:D109"/>
    <mergeCell ref="D112:D113"/>
    <mergeCell ref="D114:D118"/>
    <mergeCell ref="D119:D120"/>
    <mergeCell ref="D121:D122"/>
    <mergeCell ref="D123:D128"/>
    <mergeCell ref="D129:D130"/>
    <mergeCell ref="D131:D132"/>
    <mergeCell ref="D136:D138"/>
    <mergeCell ref="D140:D141"/>
    <mergeCell ref="D142:D143"/>
    <mergeCell ref="D146:D147"/>
    <mergeCell ref="D148:D149"/>
    <mergeCell ref="D150:D151"/>
    <mergeCell ref="D157:D161"/>
    <mergeCell ref="D162:D163"/>
    <mergeCell ref="D166:D168"/>
    <mergeCell ref="D169:D172"/>
    <mergeCell ref="D173:D174"/>
    <mergeCell ref="D175:D176"/>
    <mergeCell ref="D177:D178"/>
    <mergeCell ref="D179:D180"/>
    <mergeCell ref="D182:D183"/>
    <mergeCell ref="D184:D185"/>
    <mergeCell ref="D188:D190"/>
    <mergeCell ref="D191:D192"/>
    <mergeCell ref="D193:D194"/>
    <mergeCell ref="D195:D196"/>
    <mergeCell ref="D198:D199"/>
    <mergeCell ref="D209:D212"/>
    <mergeCell ref="D214:D217"/>
    <mergeCell ref="D218:D219"/>
    <mergeCell ref="D222:D226"/>
    <mergeCell ref="D227:D228"/>
    <mergeCell ref="D230:D235"/>
    <mergeCell ref="D236:D241"/>
    <mergeCell ref="D242:D243"/>
    <mergeCell ref="D248:D252"/>
    <mergeCell ref="D254:D255"/>
    <mergeCell ref="D256:D264"/>
    <mergeCell ref="D267:D269"/>
    <mergeCell ref="D270:D275"/>
    <mergeCell ref="D276:D281"/>
    <mergeCell ref="D284:D285"/>
    <mergeCell ref="D286:D287"/>
    <mergeCell ref="D288:D299"/>
    <mergeCell ref="D301:D303"/>
    <mergeCell ref="D304:D305"/>
    <mergeCell ref="D306:D307"/>
    <mergeCell ref="D308:D309"/>
    <mergeCell ref="D310:D311"/>
    <mergeCell ref="D314:D316"/>
    <mergeCell ref="D317:D319"/>
    <mergeCell ref="D320:D325"/>
    <mergeCell ref="D326:D327"/>
    <mergeCell ref="D333:D335"/>
    <mergeCell ref="D336:D337"/>
    <mergeCell ref="D338:D339"/>
    <mergeCell ref="D340:D342"/>
    <mergeCell ref="D343:D344"/>
    <mergeCell ref="D345:D346"/>
    <mergeCell ref="D350:D362"/>
    <mergeCell ref="D363:D375"/>
    <mergeCell ref="D376:D382"/>
    <mergeCell ref="D383:D386"/>
    <mergeCell ref="D387:D391"/>
    <mergeCell ref="D393:D394"/>
    <mergeCell ref="D395:D397"/>
    <mergeCell ref="D398:D399"/>
    <mergeCell ref="D411:D416"/>
    <mergeCell ref="D417:D418"/>
    <mergeCell ref="D419:D425"/>
    <mergeCell ref="D432:D434"/>
    <mergeCell ref="D437:D438"/>
    <mergeCell ref="D440:D445"/>
    <mergeCell ref="D446:D451"/>
    <mergeCell ref="D452:D457"/>
    <mergeCell ref="D458:D462"/>
    <mergeCell ref="D463:D467"/>
    <mergeCell ref="D468:D470"/>
    <mergeCell ref="D471:D473"/>
    <mergeCell ref="D474:D475"/>
    <mergeCell ref="D476:D477"/>
    <mergeCell ref="D480:D481"/>
    <mergeCell ref="D482:D483"/>
    <mergeCell ref="D484:D485"/>
    <mergeCell ref="D486:D487"/>
    <mergeCell ref="D488:D489"/>
    <mergeCell ref="D490:D491"/>
    <mergeCell ref="D500:D501"/>
    <mergeCell ref="D502:D506"/>
    <mergeCell ref="D507:D509"/>
    <mergeCell ref="D510:D512"/>
    <mergeCell ref="D513:D515"/>
    <mergeCell ref="D517:D518"/>
    <mergeCell ref="D519:D521"/>
    <mergeCell ref="D522:D526"/>
    <mergeCell ref="D530:D531"/>
    <mergeCell ref="D532:D535"/>
    <mergeCell ref="D536:D541"/>
    <mergeCell ref="D542:D544"/>
    <mergeCell ref="D545:D547"/>
    <mergeCell ref="D549:D550"/>
    <mergeCell ref="D556:D559"/>
    <mergeCell ref="D564:D566"/>
    <mergeCell ref="D567:D569"/>
    <mergeCell ref="D570:D572"/>
    <mergeCell ref="D573:D575"/>
    <mergeCell ref="D576:D578"/>
    <mergeCell ref="D579:D586"/>
    <mergeCell ref="D587:D589"/>
    <mergeCell ref="D593:D595"/>
    <mergeCell ref="D596:D598"/>
    <mergeCell ref="D599:D601"/>
    <mergeCell ref="D602:D604"/>
    <mergeCell ref="D605:D609"/>
    <mergeCell ref="D610:D614"/>
    <mergeCell ref="D615:D619"/>
    <mergeCell ref="D621:D625"/>
    <mergeCell ref="D626:D628"/>
    <mergeCell ref="D629:D633"/>
    <mergeCell ref="D634:D635"/>
    <mergeCell ref="D636:D640"/>
    <mergeCell ref="D641:D642"/>
    <mergeCell ref="D643:D644"/>
    <mergeCell ref="D645:D646"/>
    <mergeCell ref="D647:D651"/>
    <mergeCell ref="D652:D654"/>
    <mergeCell ref="D655:D656"/>
    <mergeCell ref="D657:D658"/>
    <mergeCell ref="D659:D661"/>
    <mergeCell ref="D663:D669"/>
    <mergeCell ref="D670:D675"/>
    <mergeCell ref="D676:D679"/>
    <mergeCell ref="D680:D682"/>
    <mergeCell ref="D683:D685"/>
    <mergeCell ref="D686:D691"/>
    <mergeCell ref="D692:D697"/>
    <mergeCell ref="D698:D703"/>
    <mergeCell ref="D704:D709"/>
    <mergeCell ref="D710:D715"/>
    <mergeCell ref="D716:D717"/>
    <mergeCell ref="D718:D719"/>
    <mergeCell ref="D720:D722"/>
    <mergeCell ref="D723:D724"/>
    <mergeCell ref="D726:D727"/>
    <mergeCell ref="D730:D731"/>
    <mergeCell ref="D733:D735"/>
    <mergeCell ref="D739:D741"/>
    <mergeCell ref="D745:D750"/>
    <mergeCell ref="D753:D754"/>
    <mergeCell ref="D755:D756"/>
    <mergeCell ref="D757:D758"/>
    <mergeCell ref="D759:D760"/>
    <mergeCell ref="D761:D762"/>
    <mergeCell ref="D763:D764"/>
    <mergeCell ref="D765:D766"/>
    <mergeCell ref="D769:D771"/>
    <mergeCell ref="D774:D775"/>
    <mergeCell ref="D777:D778"/>
    <mergeCell ref="D785:D786"/>
    <mergeCell ref="D790:D794"/>
    <mergeCell ref="D795:D797"/>
    <mergeCell ref="D799:D801"/>
    <mergeCell ref="D802:D803"/>
    <mergeCell ref="D804:D806"/>
    <mergeCell ref="D807:D808"/>
    <mergeCell ref="D809:D810"/>
    <mergeCell ref="D811:D813"/>
    <mergeCell ref="D814:D815"/>
    <mergeCell ref="D816:D818"/>
    <mergeCell ref="D819:D822"/>
    <mergeCell ref="D824:D825"/>
    <mergeCell ref="D832:D833"/>
    <mergeCell ref="D845:D846"/>
    <mergeCell ref="D847:D853"/>
    <mergeCell ref="D859:D860"/>
    <mergeCell ref="D864:D866"/>
    <mergeCell ref="D878:D880"/>
    <mergeCell ref="D882:D883"/>
    <mergeCell ref="D890:D894"/>
    <mergeCell ref="D895:D896"/>
    <mergeCell ref="D903:D904"/>
    <mergeCell ref="D905:D906"/>
    <mergeCell ref="D907:D908"/>
    <mergeCell ref="D909:D910"/>
    <mergeCell ref="D912:D913"/>
    <mergeCell ref="D914:D915"/>
    <mergeCell ref="D916:D917"/>
    <mergeCell ref="D919:D920"/>
    <mergeCell ref="D921:D922"/>
    <mergeCell ref="D923:D924"/>
    <mergeCell ref="D925:D926"/>
    <mergeCell ref="D927:D928"/>
    <mergeCell ref="D933:D937"/>
    <mergeCell ref="D939:D941"/>
    <mergeCell ref="D961:D962"/>
    <mergeCell ref="D963:D964"/>
    <mergeCell ref="D966:D967"/>
    <mergeCell ref="D970:D971"/>
    <mergeCell ref="D972:D973"/>
    <mergeCell ref="D974:D975"/>
    <mergeCell ref="D977:D978"/>
    <mergeCell ref="D979:D980"/>
    <mergeCell ref="D982:D983"/>
    <mergeCell ref="D984:D985"/>
    <mergeCell ref="D986:D988"/>
    <mergeCell ref="D989:D990"/>
    <mergeCell ref="D991:D1003"/>
    <mergeCell ref="D1004:D1005"/>
    <mergeCell ref="D1006:D1011"/>
    <mergeCell ref="G4:G6"/>
    <mergeCell ref="G9:G14"/>
    <mergeCell ref="G15:G17"/>
    <mergeCell ref="G19:G20"/>
    <mergeCell ref="G21:G22"/>
    <mergeCell ref="G23:G26"/>
    <mergeCell ref="G27:G28"/>
    <mergeCell ref="G29:G32"/>
    <mergeCell ref="G33:G34"/>
    <mergeCell ref="G35:G36"/>
    <mergeCell ref="G39:G49"/>
    <mergeCell ref="G50:G51"/>
    <mergeCell ref="G52:G53"/>
    <mergeCell ref="G55:G56"/>
    <mergeCell ref="G57:G60"/>
    <mergeCell ref="G61:G62"/>
    <mergeCell ref="G64:G65"/>
    <mergeCell ref="G69:G73"/>
    <mergeCell ref="G75:G76"/>
    <mergeCell ref="G78:G81"/>
    <mergeCell ref="G82:G83"/>
    <mergeCell ref="G85:G87"/>
    <mergeCell ref="G88:G89"/>
    <mergeCell ref="G93:G94"/>
    <mergeCell ref="G95:G98"/>
    <mergeCell ref="G99:G102"/>
    <mergeCell ref="G103:G105"/>
    <mergeCell ref="G106:G107"/>
    <mergeCell ref="G108:G109"/>
    <mergeCell ref="G112:G113"/>
    <mergeCell ref="G114:G118"/>
    <mergeCell ref="G119:G120"/>
    <mergeCell ref="G121:G122"/>
    <mergeCell ref="G123:G128"/>
    <mergeCell ref="G129:G130"/>
    <mergeCell ref="G131:G132"/>
    <mergeCell ref="G136:G138"/>
    <mergeCell ref="G140:G141"/>
    <mergeCell ref="G142:G143"/>
    <mergeCell ref="G146:G147"/>
    <mergeCell ref="G148:G149"/>
    <mergeCell ref="G150:G151"/>
    <mergeCell ref="G157:G161"/>
    <mergeCell ref="G162:G163"/>
    <mergeCell ref="G166:G168"/>
    <mergeCell ref="G169:G172"/>
    <mergeCell ref="G173:G174"/>
    <mergeCell ref="G175:G176"/>
    <mergeCell ref="G177:G178"/>
    <mergeCell ref="G179:G180"/>
    <mergeCell ref="G182:G183"/>
    <mergeCell ref="G184:G185"/>
    <mergeCell ref="G188:G190"/>
    <mergeCell ref="G191:G192"/>
    <mergeCell ref="G193:G194"/>
    <mergeCell ref="G195:G196"/>
    <mergeCell ref="G198:G199"/>
    <mergeCell ref="G209:G212"/>
    <mergeCell ref="G214:G217"/>
    <mergeCell ref="G218:G219"/>
    <mergeCell ref="G222:G226"/>
    <mergeCell ref="G227:G228"/>
    <mergeCell ref="G230:G235"/>
    <mergeCell ref="G236:G241"/>
    <mergeCell ref="G242:G243"/>
    <mergeCell ref="G248:G252"/>
    <mergeCell ref="G254:G255"/>
    <mergeCell ref="G256:G264"/>
    <mergeCell ref="G267:G269"/>
    <mergeCell ref="G270:G275"/>
    <mergeCell ref="G276:G281"/>
    <mergeCell ref="G282:G283"/>
    <mergeCell ref="G284:G285"/>
    <mergeCell ref="G286:G287"/>
    <mergeCell ref="G288:G299"/>
    <mergeCell ref="G301:G303"/>
    <mergeCell ref="G304:G305"/>
    <mergeCell ref="G306:G307"/>
    <mergeCell ref="G308:G309"/>
    <mergeCell ref="G310:G311"/>
    <mergeCell ref="G314:G316"/>
    <mergeCell ref="G317:G319"/>
    <mergeCell ref="G320:G325"/>
    <mergeCell ref="G326:G327"/>
    <mergeCell ref="G333:G335"/>
    <mergeCell ref="G336:G337"/>
    <mergeCell ref="G338:G339"/>
    <mergeCell ref="G340:G342"/>
    <mergeCell ref="G343:G344"/>
    <mergeCell ref="G345:G346"/>
    <mergeCell ref="G350:G362"/>
    <mergeCell ref="G363:G375"/>
    <mergeCell ref="G376:G382"/>
    <mergeCell ref="G383:G386"/>
    <mergeCell ref="G387:G391"/>
    <mergeCell ref="G393:G394"/>
    <mergeCell ref="G395:G397"/>
    <mergeCell ref="G398:G399"/>
    <mergeCell ref="G411:G416"/>
    <mergeCell ref="G417:G418"/>
    <mergeCell ref="G419:G425"/>
    <mergeCell ref="G432:G434"/>
    <mergeCell ref="G437:G438"/>
    <mergeCell ref="G440:G445"/>
    <mergeCell ref="G446:G451"/>
    <mergeCell ref="G452:G457"/>
    <mergeCell ref="G458:G462"/>
    <mergeCell ref="G463:G467"/>
    <mergeCell ref="G468:G470"/>
    <mergeCell ref="G471:G473"/>
    <mergeCell ref="G474:G475"/>
    <mergeCell ref="G476:G477"/>
    <mergeCell ref="G478:G479"/>
    <mergeCell ref="G480:G481"/>
    <mergeCell ref="G482:G483"/>
    <mergeCell ref="G484:G485"/>
    <mergeCell ref="G486:G487"/>
    <mergeCell ref="G488:G489"/>
    <mergeCell ref="G490:G491"/>
    <mergeCell ref="G500:G501"/>
    <mergeCell ref="G502:G506"/>
    <mergeCell ref="G507:G509"/>
    <mergeCell ref="G510:G512"/>
    <mergeCell ref="G513:G515"/>
    <mergeCell ref="G517:G518"/>
    <mergeCell ref="G519:G521"/>
    <mergeCell ref="G522:G526"/>
    <mergeCell ref="G530:G531"/>
    <mergeCell ref="G532:G535"/>
    <mergeCell ref="G536:G541"/>
    <mergeCell ref="G542:G544"/>
    <mergeCell ref="G545:G547"/>
    <mergeCell ref="G549:G550"/>
    <mergeCell ref="G556:G559"/>
    <mergeCell ref="G564:G566"/>
    <mergeCell ref="G567:G569"/>
    <mergeCell ref="G570:G572"/>
    <mergeCell ref="G573:G575"/>
    <mergeCell ref="G576:G578"/>
    <mergeCell ref="G579:G586"/>
    <mergeCell ref="G587:G589"/>
    <mergeCell ref="G593:G595"/>
    <mergeCell ref="G596:G598"/>
    <mergeCell ref="G599:G601"/>
    <mergeCell ref="G602:G604"/>
    <mergeCell ref="G605:G609"/>
    <mergeCell ref="G610:G614"/>
    <mergeCell ref="G615:G619"/>
    <mergeCell ref="G621:G625"/>
    <mergeCell ref="G626:G628"/>
    <mergeCell ref="G629:G633"/>
    <mergeCell ref="G634:G635"/>
    <mergeCell ref="G636:G640"/>
    <mergeCell ref="G641:G642"/>
    <mergeCell ref="G643:G644"/>
    <mergeCell ref="G645:G646"/>
    <mergeCell ref="G647:G651"/>
    <mergeCell ref="G652:G654"/>
    <mergeCell ref="G655:G656"/>
    <mergeCell ref="G657:G658"/>
    <mergeCell ref="G659:G661"/>
    <mergeCell ref="G663:G669"/>
    <mergeCell ref="G670:G675"/>
    <mergeCell ref="G676:G679"/>
    <mergeCell ref="G680:G682"/>
    <mergeCell ref="G683:G685"/>
    <mergeCell ref="G686:G691"/>
    <mergeCell ref="G692:G697"/>
    <mergeCell ref="G698:G703"/>
    <mergeCell ref="G704:G709"/>
    <mergeCell ref="G710:G715"/>
    <mergeCell ref="G716:G717"/>
    <mergeCell ref="G718:G719"/>
    <mergeCell ref="G720:G722"/>
    <mergeCell ref="G723:G724"/>
    <mergeCell ref="G726:G727"/>
    <mergeCell ref="G730:G731"/>
    <mergeCell ref="G733:G735"/>
    <mergeCell ref="G739:G741"/>
    <mergeCell ref="G745:G750"/>
    <mergeCell ref="G753:G754"/>
    <mergeCell ref="G755:G756"/>
    <mergeCell ref="G757:G758"/>
    <mergeCell ref="G759:G760"/>
    <mergeCell ref="G761:G762"/>
    <mergeCell ref="G763:G764"/>
    <mergeCell ref="G765:G766"/>
    <mergeCell ref="G769:G771"/>
    <mergeCell ref="G774:G775"/>
    <mergeCell ref="G777:G778"/>
    <mergeCell ref="G785:G786"/>
    <mergeCell ref="G790:G794"/>
    <mergeCell ref="G795:G797"/>
    <mergeCell ref="G799:G801"/>
    <mergeCell ref="G802:G803"/>
    <mergeCell ref="G804:G806"/>
    <mergeCell ref="G807:G808"/>
    <mergeCell ref="G809:G810"/>
    <mergeCell ref="G811:G813"/>
    <mergeCell ref="G814:G815"/>
    <mergeCell ref="G816:G818"/>
    <mergeCell ref="G819:G822"/>
    <mergeCell ref="G824:G825"/>
    <mergeCell ref="G832:G833"/>
    <mergeCell ref="G845:G846"/>
    <mergeCell ref="G847:G853"/>
    <mergeCell ref="G859:G860"/>
    <mergeCell ref="G861:G863"/>
    <mergeCell ref="G864:G880"/>
    <mergeCell ref="G881:G885"/>
    <mergeCell ref="G886:G889"/>
    <mergeCell ref="G890:G901"/>
    <mergeCell ref="G902:G932"/>
    <mergeCell ref="G933:G948"/>
    <mergeCell ref="G949:G951"/>
    <mergeCell ref="G952:G960"/>
    <mergeCell ref="G961:G965"/>
    <mergeCell ref="G966:G969"/>
    <mergeCell ref="G970:G976"/>
    <mergeCell ref="G977:G981"/>
    <mergeCell ref="G982:G983"/>
    <mergeCell ref="G984:G985"/>
    <mergeCell ref="G986:G988"/>
    <mergeCell ref="G989:G990"/>
    <mergeCell ref="G991:G1003"/>
    <mergeCell ref="G1004:G1005"/>
    <mergeCell ref="G1006:G1011"/>
  </mergeCells>
  <dataValidations count="2">
    <dataValidation type="list" allowBlank="1" showInputMessage="1" showErrorMessage="1" sqref="B275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  <dataValidation type="list" allowBlank="1" showErrorMessage="1" sqref="B201:B202 B273:B274" errorStyle="warning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</dataValidations>
  <pageMargins left="0.75" right="0.75" top="1" bottom="1" header="0.5" footer="0.5"/>
  <headerFooter/>
  <ignoredErrors>
    <ignoredError sqref="C982:C10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6"/>
  <sheetViews>
    <sheetView zoomScale="69" zoomScaleNormal="69" topLeftCell="A7" workbookViewId="0">
      <selection activeCell="D38" sqref="D38"/>
    </sheetView>
  </sheetViews>
  <sheetFormatPr defaultColWidth="8.72222222222222" defaultRowHeight="14.4"/>
  <cols>
    <col min="1" max="1" width="20.9074074074074" customWidth="1"/>
    <col min="2" max="2" width="7.90740740740741" customWidth="1"/>
    <col min="3" max="3" width="20" customWidth="1"/>
    <col min="4" max="4" width="14.4537037037037" customWidth="1"/>
    <col min="5" max="5" width="17.9074074074074" customWidth="1"/>
    <col min="6" max="6" width="16.4537037037037" customWidth="1"/>
    <col min="7" max="7" width="17.9074074074074" customWidth="1"/>
    <col min="8" max="8" width="33.7222222222222" customWidth="1"/>
  </cols>
  <sheetData>
    <row r="1" ht="22.2" spans="1:8">
      <c r="A1" s="1" t="s">
        <v>851</v>
      </c>
      <c r="B1" s="1"/>
      <c r="C1" s="1"/>
      <c r="D1" s="1"/>
      <c r="E1" s="1"/>
      <c r="F1" s="1"/>
      <c r="G1" s="1"/>
      <c r="H1" s="1"/>
    </row>
    <row r="2" ht="20.4" spans="1:8">
      <c r="A2" s="63" t="s">
        <v>22</v>
      </c>
      <c r="B2" s="63" t="s">
        <v>852</v>
      </c>
      <c r="C2" s="63" t="s">
        <v>23</v>
      </c>
      <c r="D2" s="63" t="s">
        <v>853</v>
      </c>
      <c r="E2" s="63" t="s">
        <v>854</v>
      </c>
      <c r="F2" s="64" t="s">
        <v>855</v>
      </c>
      <c r="G2" s="63" t="s">
        <v>856</v>
      </c>
      <c r="H2" s="63" t="s">
        <v>29</v>
      </c>
    </row>
    <row r="3" ht="17.5" customHeight="1" spans="1:8">
      <c r="A3" s="3" t="s">
        <v>2</v>
      </c>
      <c r="B3" s="3">
        <v>1</v>
      </c>
      <c r="C3" s="3" t="s">
        <v>857</v>
      </c>
      <c r="D3" s="3">
        <v>0</v>
      </c>
      <c r="E3" s="3">
        <v>32</v>
      </c>
      <c r="F3" s="49">
        <f t="shared" ref="F3:F66" si="0">D3/E3</f>
        <v>0</v>
      </c>
      <c r="G3" s="3">
        <f>RANK(F3,$F$3:$F$34,1)</f>
        <v>1</v>
      </c>
      <c r="H3" s="3"/>
    </row>
    <row r="4" ht="17.5" customHeight="1" spans="1:8">
      <c r="A4" s="3"/>
      <c r="B4" s="3">
        <v>2</v>
      </c>
      <c r="C4" s="3" t="s">
        <v>858</v>
      </c>
      <c r="D4" s="3">
        <v>0</v>
      </c>
      <c r="E4" s="3">
        <v>32</v>
      </c>
      <c r="F4" s="49">
        <f t="shared" si="0"/>
        <v>0</v>
      </c>
      <c r="G4" s="3">
        <f t="shared" ref="G4:G34" si="1">RANK(F4,$F$3:$F$34,1)</f>
        <v>1</v>
      </c>
      <c r="H4" s="3"/>
    </row>
    <row r="5" ht="17.5" customHeight="1" spans="1:8">
      <c r="A5" s="3"/>
      <c r="B5" s="3">
        <v>3</v>
      </c>
      <c r="C5" s="3" t="s">
        <v>859</v>
      </c>
      <c r="D5" s="3">
        <v>0</v>
      </c>
      <c r="E5" s="3">
        <v>34</v>
      </c>
      <c r="F5" s="49">
        <f t="shared" si="0"/>
        <v>0</v>
      </c>
      <c r="G5" s="3">
        <f t="shared" si="1"/>
        <v>1</v>
      </c>
      <c r="H5" s="3"/>
    </row>
    <row r="6" ht="17.5" customHeight="1" spans="1:8">
      <c r="A6" s="3"/>
      <c r="B6" s="3">
        <v>4</v>
      </c>
      <c r="C6" s="3" t="s">
        <v>860</v>
      </c>
      <c r="D6" s="3">
        <v>0</v>
      </c>
      <c r="E6" s="3">
        <v>30</v>
      </c>
      <c r="F6" s="49">
        <f t="shared" si="0"/>
        <v>0</v>
      </c>
      <c r="G6" s="3">
        <f t="shared" si="1"/>
        <v>1</v>
      </c>
      <c r="H6" s="3"/>
    </row>
    <row r="7" ht="17.5" customHeight="1" spans="1:8">
      <c r="A7" s="3"/>
      <c r="B7" s="3">
        <v>5</v>
      </c>
      <c r="C7" s="3" t="s">
        <v>861</v>
      </c>
      <c r="D7" s="3">
        <v>0</v>
      </c>
      <c r="E7" s="3">
        <v>35</v>
      </c>
      <c r="F7" s="49">
        <f t="shared" si="0"/>
        <v>0</v>
      </c>
      <c r="G7" s="3">
        <f t="shared" si="1"/>
        <v>1</v>
      </c>
      <c r="H7" s="3"/>
    </row>
    <row r="8" ht="17.5" customHeight="1" spans="1:8">
      <c r="A8" s="3"/>
      <c r="B8" s="3">
        <v>6</v>
      </c>
      <c r="C8" s="3" t="s">
        <v>862</v>
      </c>
      <c r="D8" s="3">
        <v>0</v>
      </c>
      <c r="E8" s="3">
        <v>43</v>
      </c>
      <c r="F8" s="49">
        <f t="shared" si="0"/>
        <v>0</v>
      </c>
      <c r="G8" s="3">
        <f t="shared" si="1"/>
        <v>1</v>
      </c>
      <c r="H8" s="3"/>
    </row>
    <row r="9" ht="17.5" customHeight="1" spans="1:8">
      <c r="A9" s="3"/>
      <c r="B9" s="3">
        <v>7</v>
      </c>
      <c r="C9" s="3" t="s">
        <v>43</v>
      </c>
      <c r="D9" s="3">
        <v>3</v>
      </c>
      <c r="E9" s="3">
        <v>42</v>
      </c>
      <c r="F9" s="49">
        <f t="shared" si="0"/>
        <v>0.0714285714285714</v>
      </c>
      <c r="G9" s="3">
        <f t="shared" si="1"/>
        <v>28</v>
      </c>
      <c r="H9" s="3"/>
    </row>
    <row r="10" ht="17.5" customHeight="1" spans="1:8">
      <c r="A10" s="3"/>
      <c r="B10" s="3">
        <v>8</v>
      </c>
      <c r="C10" s="3" t="s">
        <v>53</v>
      </c>
      <c r="D10" s="3">
        <v>1</v>
      </c>
      <c r="E10" s="3">
        <v>45</v>
      </c>
      <c r="F10" s="49">
        <f t="shared" si="0"/>
        <v>0.0222222222222222</v>
      </c>
      <c r="G10" s="3">
        <f t="shared" si="1"/>
        <v>19</v>
      </c>
      <c r="H10" s="3"/>
    </row>
    <row r="11" ht="17.5" customHeight="1" spans="1:8">
      <c r="A11" s="3"/>
      <c r="B11" s="3">
        <v>9</v>
      </c>
      <c r="C11" s="3" t="s">
        <v>863</v>
      </c>
      <c r="D11" s="3">
        <v>0</v>
      </c>
      <c r="E11" s="3">
        <v>45</v>
      </c>
      <c r="F11" s="49">
        <f t="shared" si="0"/>
        <v>0</v>
      </c>
      <c r="G11" s="3">
        <f t="shared" si="1"/>
        <v>1</v>
      </c>
      <c r="H11" s="3"/>
    </row>
    <row r="12" ht="17.5" customHeight="1" spans="1:8">
      <c r="A12" s="3"/>
      <c r="B12" s="3">
        <v>10</v>
      </c>
      <c r="C12" s="3" t="s">
        <v>864</v>
      </c>
      <c r="D12" s="3">
        <v>0</v>
      </c>
      <c r="E12" s="3">
        <v>39</v>
      </c>
      <c r="F12" s="49">
        <f t="shared" si="0"/>
        <v>0</v>
      </c>
      <c r="G12" s="3">
        <f t="shared" si="1"/>
        <v>1</v>
      </c>
      <c r="H12" s="3"/>
    </row>
    <row r="13" ht="17.5" customHeight="1" spans="1:8">
      <c r="A13" s="3"/>
      <c r="B13" s="3">
        <v>11</v>
      </c>
      <c r="C13" s="3" t="s">
        <v>865</v>
      </c>
      <c r="D13" s="3">
        <v>0</v>
      </c>
      <c r="E13" s="3">
        <v>39</v>
      </c>
      <c r="F13" s="49">
        <f t="shared" si="0"/>
        <v>0</v>
      </c>
      <c r="G13" s="3">
        <f t="shared" si="1"/>
        <v>1</v>
      </c>
      <c r="H13" s="3"/>
    </row>
    <row r="14" ht="17.5" customHeight="1" spans="1:8">
      <c r="A14" s="3"/>
      <c r="B14" s="3">
        <v>12</v>
      </c>
      <c r="C14" s="3" t="s">
        <v>866</v>
      </c>
      <c r="D14" s="3">
        <v>0</v>
      </c>
      <c r="E14" s="3">
        <v>40</v>
      </c>
      <c r="F14" s="49">
        <f t="shared" si="0"/>
        <v>0</v>
      </c>
      <c r="G14" s="3">
        <f t="shared" si="1"/>
        <v>1</v>
      </c>
      <c r="H14" s="3"/>
    </row>
    <row r="15" ht="17.5" customHeight="1" spans="1:8">
      <c r="A15" s="3"/>
      <c r="B15" s="3">
        <v>13</v>
      </c>
      <c r="C15" s="3" t="s">
        <v>867</v>
      </c>
      <c r="D15" s="3">
        <v>0</v>
      </c>
      <c r="E15" s="3">
        <v>42</v>
      </c>
      <c r="F15" s="49">
        <f t="shared" si="0"/>
        <v>0</v>
      </c>
      <c r="G15" s="3">
        <f t="shared" si="1"/>
        <v>1</v>
      </c>
      <c r="H15" s="3"/>
    </row>
    <row r="16" ht="17.5" customHeight="1" spans="1:8">
      <c r="A16" s="3"/>
      <c r="B16" s="3">
        <v>14</v>
      </c>
      <c r="C16" s="3" t="s">
        <v>868</v>
      </c>
      <c r="D16" s="3">
        <v>0</v>
      </c>
      <c r="E16" s="3">
        <v>40</v>
      </c>
      <c r="F16" s="49">
        <f t="shared" si="0"/>
        <v>0</v>
      </c>
      <c r="G16" s="3">
        <f t="shared" si="1"/>
        <v>1</v>
      </c>
      <c r="H16" s="3"/>
    </row>
    <row r="17" ht="17.5" customHeight="1" spans="1:8">
      <c r="A17" s="3"/>
      <c r="B17" s="3">
        <v>15</v>
      </c>
      <c r="C17" s="3" t="s">
        <v>869</v>
      </c>
      <c r="D17" s="3">
        <v>0</v>
      </c>
      <c r="E17" s="3">
        <v>43</v>
      </c>
      <c r="F17" s="49">
        <f t="shared" si="0"/>
        <v>0</v>
      </c>
      <c r="G17" s="3">
        <f t="shared" si="1"/>
        <v>1</v>
      </c>
      <c r="H17" s="3"/>
    </row>
    <row r="18" ht="17.5" customHeight="1" spans="1:8">
      <c r="A18" s="3"/>
      <c r="B18" s="3">
        <v>16</v>
      </c>
      <c r="C18" s="3" t="s">
        <v>57</v>
      </c>
      <c r="D18" s="3">
        <v>3</v>
      </c>
      <c r="E18" s="3">
        <v>43</v>
      </c>
      <c r="F18" s="49">
        <f t="shared" si="0"/>
        <v>0.0697674418604651</v>
      </c>
      <c r="G18" s="3">
        <f t="shared" si="1"/>
        <v>27</v>
      </c>
      <c r="H18" s="3"/>
    </row>
    <row r="19" ht="17.5" customHeight="1" spans="1:8">
      <c r="A19" s="3"/>
      <c r="B19" s="3">
        <v>17</v>
      </c>
      <c r="C19" s="3" t="s">
        <v>69</v>
      </c>
      <c r="D19" s="3">
        <v>2</v>
      </c>
      <c r="E19" s="3">
        <v>41</v>
      </c>
      <c r="F19" s="49">
        <f t="shared" si="0"/>
        <v>0.0487804878048781</v>
      </c>
      <c r="G19" s="3">
        <f t="shared" si="1"/>
        <v>24</v>
      </c>
      <c r="H19" s="3"/>
    </row>
    <row r="20" ht="17.5" customHeight="1" spans="1:9">
      <c r="A20" s="3"/>
      <c r="B20" s="3">
        <v>18</v>
      </c>
      <c r="C20" s="3" t="s">
        <v>870</v>
      </c>
      <c r="D20" s="3">
        <v>0</v>
      </c>
      <c r="E20" s="3">
        <v>44</v>
      </c>
      <c r="F20" s="49">
        <f t="shared" si="0"/>
        <v>0</v>
      </c>
      <c r="G20" s="3">
        <f t="shared" si="1"/>
        <v>1</v>
      </c>
      <c r="H20" s="3"/>
      <c r="I20" s="65" t="s">
        <v>871</v>
      </c>
    </row>
    <row r="21" ht="17.5" customHeight="1" spans="1:8">
      <c r="A21" s="3"/>
      <c r="B21" s="3">
        <v>19</v>
      </c>
      <c r="C21" s="3" t="s">
        <v>74</v>
      </c>
      <c r="D21" s="3">
        <v>3</v>
      </c>
      <c r="E21" s="3">
        <v>44</v>
      </c>
      <c r="F21" s="49">
        <f t="shared" si="0"/>
        <v>0.0681818181818182</v>
      </c>
      <c r="G21" s="3">
        <f t="shared" si="1"/>
        <v>26</v>
      </c>
      <c r="H21" s="3"/>
    </row>
    <row r="22" ht="17.5" customHeight="1" spans="1:8">
      <c r="A22" s="3"/>
      <c r="B22" s="3">
        <v>20</v>
      </c>
      <c r="C22" s="3" t="s">
        <v>872</v>
      </c>
      <c r="D22" s="3">
        <v>0</v>
      </c>
      <c r="E22" s="3">
        <v>44</v>
      </c>
      <c r="F22" s="49">
        <f t="shared" si="0"/>
        <v>0</v>
      </c>
      <c r="G22" s="3">
        <f t="shared" si="1"/>
        <v>1</v>
      </c>
      <c r="H22" s="3"/>
    </row>
    <row r="23" ht="17.5" customHeight="1" spans="1:8">
      <c r="A23" s="3"/>
      <c r="B23" s="3">
        <v>21</v>
      </c>
      <c r="C23" s="3" t="s">
        <v>30</v>
      </c>
      <c r="D23" s="3">
        <v>4</v>
      </c>
      <c r="E23" s="3">
        <v>43</v>
      </c>
      <c r="F23" s="49">
        <f t="shared" si="0"/>
        <v>0.0930232558139535</v>
      </c>
      <c r="G23" s="3">
        <f t="shared" si="1"/>
        <v>30</v>
      </c>
      <c r="H23" s="3"/>
    </row>
    <row r="24" ht="17.5" customHeight="1" spans="1:8">
      <c r="A24" s="3"/>
      <c r="B24" s="3">
        <v>22</v>
      </c>
      <c r="C24" s="3" t="s">
        <v>92</v>
      </c>
      <c r="D24" s="3">
        <v>2</v>
      </c>
      <c r="E24" s="3">
        <v>42</v>
      </c>
      <c r="F24" s="49">
        <f t="shared" si="0"/>
        <v>0.0476190476190476</v>
      </c>
      <c r="G24" s="3">
        <f t="shared" si="1"/>
        <v>22</v>
      </c>
      <c r="H24" s="3"/>
    </row>
    <row r="25" ht="17.5" customHeight="1" spans="1:8">
      <c r="A25" s="3"/>
      <c r="B25" s="3">
        <v>23</v>
      </c>
      <c r="C25" s="3" t="s">
        <v>103</v>
      </c>
      <c r="D25" s="3">
        <v>2</v>
      </c>
      <c r="E25" s="3">
        <v>43</v>
      </c>
      <c r="F25" s="49">
        <f t="shared" si="0"/>
        <v>0.0465116279069767</v>
      </c>
      <c r="G25" s="3">
        <f t="shared" si="1"/>
        <v>21</v>
      </c>
      <c r="H25" s="3"/>
    </row>
    <row r="26" ht="17.5" customHeight="1" spans="1:8">
      <c r="A26" s="3"/>
      <c r="B26" s="3">
        <v>24</v>
      </c>
      <c r="C26" s="3" t="s">
        <v>109</v>
      </c>
      <c r="D26" s="3">
        <v>3</v>
      </c>
      <c r="E26" s="3">
        <v>42</v>
      </c>
      <c r="F26" s="49">
        <f t="shared" si="0"/>
        <v>0.0714285714285714</v>
      </c>
      <c r="G26" s="3">
        <f t="shared" si="1"/>
        <v>28</v>
      </c>
      <c r="H26" s="3"/>
    </row>
    <row r="27" ht="17.5" customHeight="1" spans="1:8">
      <c r="A27" s="3"/>
      <c r="B27" s="3">
        <v>25</v>
      </c>
      <c r="C27" s="3" t="s">
        <v>114</v>
      </c>
      <c r="D27" s="3">
        <v>1</v>
      </c>
      <c r="E27" s="3">
        <v>45</v>
      </c>
      <c r="F27" s="49">
        <f t="shared" si="0"/>
        <v>0.0222222222222222</v>
      </c>
      <c r="G27" s="3">
        <f t="shared" si="1"/>
        <v>19</v>
      </c>
      <c r="H27" s="3"/>
    </row>
    <row r="28" ht="17.5" customHeight="1" spans="1:8">
      <c r="A28" s="3"/>
      <c r="B28" s="3">
        <v>26</v>
      </c>
      <c r="C28" s="3" t="s">
        <v>873</v>
      </c>
      <c r="D28" s="3">
        <v>0</v>
      </c>
      <c r="E28" s="3">
        <v>43</v>
      </c>
      <c r="F28" s="49">
        <f t="shared" si="0"/>
        <v>0</v>
      </c>
      <c r="G28" s="3">
        <f t="shared" si="1"/>
        <v>1</v>
      </c>
      <c r="H28" s="3"/>
    </row>
    <row r="29" ht="17.5" customHeight="1" spans="1:8">
      <c r="A29" s="3"/>
      <c r="B29" s="3">
        <v>27</v>
      </c>
      <c r="C29" s="3" t="s">
        <v>874</v>
      </c>
      <c r="D29" s="3">
        <v>0</v>
      </c>
      <c r="E29" s="3">
        <v>42</v>
      </c>
      <c r="F29" s="49">
        <f t="shared" si="0"/>
        <v>0</v>
      </c>
      <c r="G29" s="3">
        <f t="shared" si="1"/>
        <v>1</v>
      </c>
      <c r="H29" s="3"/>
    </row>
    <row r="30" ht="17.5" customHeight="1" spans="1:8">
      <c r="A30" s="3"/>
      <c r="B30" s="3">
        <v>28</v>
      </c>
      <c r="C30" s="3" t="s">
        <v>116</v>
      </c>
      <c r="D30" s="3">
        <v>4</v>
      </c>
      <c r="E30" s="3">
        <v>40</v>
      </c>
      <c r="F30" s="49">
        <f t="shared" si="0"/>
        <v>0.1</v>
      </c>
      <c r="G30" s="3">
        <f t="shared" si="1"/>
        <v>31</v>
      </c>
      <c r="H30" s="3"/>
    </row>
    <row r="31" ht="17.5" customHeight="1" spans="1:8">
      <c r="A31" s="3"/>
      <c r="B31" s="3">
        <v>29</v>
      </c>
      <c r="C31" s="3" t="s">
        <v>122</v>
      </c>
      <c r="D31" s="3">
        <v>2</v>
      </c>
      <c r="E31" s="3">
        <v>42</v>
      </c>
      <c r="F31" s="49">
        <f t="shared" si="0"/>
        <v>0.0476190476190476</v>
      </c>
      <c r="G31" s="3">
        <f t="shared" si="1"/>
        <v>22</v>
      </c>
      <c r="H31" s="3"/>
    </row>
    <row r="32" ht="17.5" customHeight="1" spans="1:8">
      <c r="A32" s="3"/>
      <c r="B32" s="3">
        <v>30</v>
      </c>
      <c r="C32" s="3" t="s">
        <v>875</v>
      </c>
      <c r="D32" s="3">
        <v>0</v>
      </c>
      <c r="E32" s="3">
        <v>42</v>
      </c>
      <c r="F32" s="49">
        <f t="shared" si="0"/>
        <v>0</v>
      </c>
      <c r="G32" s="3">
        <f t="shared" si="1"/>
        <v>1</v>
      </c>
      <c r="H32" s="3"/>
    </row>
    <row r="33" ht="17.5" customHeight="1" spans="1:8">
      <c r="A33" s="3"/>
      <c r="B33" s="3">
        <v>31</v>
      </c>
      <c r="C33" s="3" t="s">
        <v>128</v>
      </c>
      <c r="D33" s="3">
        <v>2</v>
      </c>
      <c r="E33" s="3">
        <v>41</v>
      </c>
      <c r="F33" s="49">
        <f t="shared" si="0"/>
        <v>0.0487804878048781</v>
      </c>
      <c r="G33" s="3">
        <f t="shared" si="1"/>
        <v>24</v>
      </c>
      <c r="H33" s="3"/>
    </row>
    <row r="34" ht="17.5" customHeight="1" spans="1:8">
      <c r="A34" s="3"/>
      <c r="B34" s="3">
        <v>32</v>
      </c>
      <c r="C34" s="3" t="s">
        <v>132</v>
      </c>
      <c r="D34" s="3">
        <v>5</v>
      </c>
      <c r="E34" s="3">
        <v>43</v>
      </c>
      <c r="F34" s="49">
        <f t="shared" si="0"/>
        <v>0.116279069767442</v>
      </c>
      <c r="G34" s="3">
        <f t="shared" si="1"/>
        <v>32</v>
      </c>
      <c r="H34" s="3"/>
    </row>
    <row r="35" ht="17.5" customHeight="1" spans="1:8">
      <c r="A35" s="3" t="s">
        <v>3</v>
      </c>
      <c r="B35" s="3">
        <v>1</v>
      </c>
      <c r="C35" s="3" t="s">
        <v>876</v>
      </c>
      <c r="D35" s="3">
        <v>0</v>
      </c>
      <c r="E35" s="3" t="s">
        <v>877</v>
      </c>
      <c r="F35" s="49">
        <f t="shared" si="0"/>
        <v>0</v>
      </c>
      <c r="G35" s="3"/>
      <c r="H35" s="3" t="s">
        <v>878</v>
      </c>
    </row>
    <row r="36" ht="17.5" customHeight="1" spans="1:8">
      <c r="A36" s="3"/>
      <c r="B36" s="3">
        <v>2</v>
      </c>
      <c r="C36" s="3" t="s">
        <v>879</v>
      </c>
      <c r="D36" s="3">
        <v>0</v>
      </c>
      <c r="E36" s="3" t="s">
        <v>880</v>
      </c>
      <c r="F36" s="49">
        <f t="shared" si="0"/>
        <v>0</v>
      </c>
      <c r="G36" s="3"/>
      <c r="H36" s="3" t="s">
        <v>878</v>
      </c>
    </row>
    <row r="37" ht="17.5" customHeight="1" spans="1:8">
      <c r="A37" s="3"/>
      <c r="B37" s="3">
        <v>3</v>
      </c>
      <c r="C37" s="3" t="s">
        <v>881</v>
      </c>
      <c r="D37" s="3">
        <v>0</v>
      </c>
      <c r="E37" s="3" t="s">
        <v>882</v>
      </c>
      <c r="F37" s="49">
        <f t="shared" si="0"/>
        <v>0</v>
      </c>
      <c r="G37" s="3"/>
      <c r="H37" s="3" t="s">
        <v>878</v>
      </c>
    </row>
    <row r="38" ht="17.5" customHeight="1" spans="1:8">
      <c r="A38" s="3"/>
      <c r="B38" s="3">
        <v>4</v>
      </c>
      <c r="C38" s="3" t="s">
        <v>883</v>
      </c>
      <c r="D38" s="3">
        <v>0</v>
      </c>
      <c r="E38" s="3" t="s">
        <v>884</v>
      </c>
      <c r="F38" s="49">
        <f t="shared" si="0"/>
        <v>0</v>
      </c>
      <c r="G38" s="3"/>
      <c r="H38" s="3" t="s">
        <v>878</v>
      </c>
    </row>
    <row r="39" ht="17.5" customHeight="1" spans="1:8">
      <c r="A39" s="3"/>
      <c r="B39" s="3">
        <v>5</v>
      </c>
      <c r="C39" s="3" t="s">
        <v>885</v>
      </c>
      <c r="D39" s="3">
        <v>0</v>
      </c>
      <c r="E39" s="3" t="s">
        <v>886</v>
      </c>
      <c r="F39" s="49">
        <f t="shared" si="0"/>
        <v>0</v>
      </c>
      <c r="G39" s="3">
        <f>RANK(F39,$F$39:$F$70,1)</f>
        <v>1</v>
      </c>
      <c r="H39" s="3"/>
    </row>
    <row r="40" ht="17.5" customHeight="1" spans="1:8">
      <c r="A40" s="3"/>
      <c r="B40" s="3">
        <v>6</v>
      </c>
      <c r="C40" s="3" t="s">
        <v>288</v>
      </c>
      <c r="D40" s="3">
        <v>2</v>
      </c>
      <c r="E40" s="3" t="s">
        <v>880</v>
      </c>
      <c r="F40" s="49">
        <f t="shared" si="0"/>
        <v>0.0425531914893617</v>
      </c>
      <c r="G40" s="3">
        <f t="shared" ref="G40:G70" si="2">RANK(F40,$F$39:$F$70,1)</f>
        <v>12</v>
      </c>
      <c r="H40" s="3"/>
    </row>
    <row r="41" ht="17.5" customHeight="1" spans="1:8">
      <c r="A41" s="3"/>
      <c r="B41" s="3">
        <v>7</v>
      </c>
      <c r="C41" s="3" t="s">
        <v>251</v>
      </c>
      <c r="D41" s="3">
        <v>1</v>
      </c>
      <c r="E41" s="3" t="s">
        <v>887</v>
      </c>
      <c r="F41" s="49">
        <f t="shared" si="0"/>
        <v>0.025</v>
      </c>
      <c r="G41" s="3">
        <f t="shared" si="2"/>
        <v>11</v>
      </c>
      <c r="H41" s="3"/>
    </row>
    <row r="42" ht="17.5" customHeight="1" spans="1:8">
      <c r="A42" s="3"/>
      <c r="B42" s="3">
        <v>8</v>
      </c>
      <c r="C42" s="3" t="s">
        <v>254</v>
      </c>
      <c r="D42" s="3">
        <v>15</v>
      </c>
      <c r="E42" s="3" t="s">
        <v>887</v>
      </c>
      <c r="F42" s="49">
        <f t="shared" si="0"/>
        <v>0.375</v>
      </c>
      <c r="G42" s="3">
        <f t="shared" si="2"/>
        <v>30</v>
      </c>
      <c r="H42" s="3"/>
    </row>
    <row r="43" ht="17.5" customHeight="1" spans="1:8">
      <c r="A43" s="3"/>
      <c r="B43" s="3">
        <v>9</v>
      </c>
      <c r="C43" s="3" t="s">
        <v>141</v>
      </c>
      <c r="D43" s="3">
        <v>4</v>
      </c>
      <c r="E43" s="3" t="s">
        <v>888</v>
      </c>
      <c r="F43" s="49">
        <f t="shared" si="0"/>
        <v>0.0952380952380952</v>
      </c>
      <c r="G43" s="3">
        <f t="shared" si="2"/>
        <v>16</v>
      </c>
      <c r="H43" s="3"/>
    </row>
    <row r="44" ht="17.5" customHeight="1" spans="1:8">
      <c r="A44" s="3"/>
      <c r="B44" s="3">
        <v>10</v>
      </c>
      <c r="C44" s="3" t="s">
        <v>147</v>
      </c>
      <c r="D44" s="3">
        <v>8</v>
      </c>
      <c r="E44" s="3" t="s">
        <v>889</v>
      </c>
      <c r="F44" s="49">
        <f t="shared" si="0"/>
        <v>0.181818181818182</v>
      </c>
      <c r="G44" s="3">
        <f t="shared" si="2"/>
        <v>21</v>
      </c>
      <c r="H44" s="3"/>
    </row>
    <row r="45" ht="17.5" customHeight="1" spans="1:8">
      <c r="A45" s="3"/>
      <c r="B45" s="3">
        <v>11</v>
      </c>
      <c r="C45" s="3" t="s">
        <v>153</v>
      </c>
      <c r="D45" s="3">
        <v>20</v>
      </c>
      <c r="E45" s="3" t="s">
        <v>890</v>
      </c>
      <c r="F45" s="49">
        <f t="shared" si="0"/>
        <v>0.465116279069767</v>
      </c>
      <c r="G45" s="3">
        <f t="shared" si="2"/>
        <v>32</v>
      </c>
      <c r="H45" s="3"/>
    </row>
    <row r="46" ht="17.5" customHeight="1" spans="1:8">
      <c r="A46" s="3"/>
      <c r="B46" s="3">
        <v>12</v>
      </c>
      <c r="C46" s="3" t="s">
        <v>891</v>
      </c>
      <c r="D46" s="3">
        <v>0</v>
      </c>
      <c r="E46" s="3" t="s">
        <v>892</v>
      </c>
      <c r="F46" s="49">
        <f t="shared" si="0"/>
        <v>0</v>
      </c>
      <c r="G46" s="3">
        <f t="shared" si="2"/>
        <v>1</v>
      </c>
      <c r="H46" s="3"/>
    </row>
    <row r="47" ht="17.5" customHeight="1" spans="1:8">
      <c r="A47" s="3"/>
      <c r="B47" s="3">
        <v>13</v>
      </c>
      <c r="C47" s="3" t="s">
        <v>279</v>
      </c>
      <c r="D47" s="3">
        <v>3</v>
      </c>
      <c r="E47" s="3" t="s">
        <v>892</v>
      </c>
      <c r="F47" s="49">
        <f t="shared" si="0"/>
        <v>0.0666666666666667</v>
      </c>
      <c r="G47" s="3">
        <f t="shared" si="2"/>
        <v>14</v>
      </c>
      <c r="H47" s="3"/>
    </row>
    <row r="48" ht="17.5" customHeight="1" spans="1:8">
      <c r="A48" s="3"/>
      <c r="B48" s="3">
        <v>14</v>
      </c>
      <c r="C48" s="3" t="s">
        <v>893</v>
      </c>
      <c r="D48" s="3">
        <v>0</v>
      </c>
      <c r="E48" s="3" t="s">
        <v>892</v>
      </c>
      <c r="F48" s="49">
        <f t="shared" si="0"/>
        <v>0</v>
      </c>
      <c r="G48" s="3">
        <f t="shared" si="2"/>
        <v>1</v>
      </c>
      <c r="H48" s="3"/>
    </row>
    <row r="49" ht="17.5" customHeight="1" spans="1:8">
      <c r="A49" s="3"/>
      <c r="B49" s="3">
        <v>15</v>
      </c>
      <c r="C49" s="3" t="s">
        <v>283</v>
      </c>
      <c r="D49" s="3">
        <v>12</v>
      </c>
      <c r="E49" s="3" t="s">
        <v>887</v>
      </c>
      <c r="F49" s="49">
        <f t="shared" si="0"/>
        <v>0.3</v>
      </c>
      <c r="G49" s="3">
        <f t="shared" si="2"/>
        <v>25</v>
      </c>
      <c r="H49" s="3"/>
    </row>
    <row r="50" ht="17.5" customHeight="1" spans="1:8">
      <c r="A50" s="3"/>
      <c r="B50" s="3">
        <v>16</v>
      </c>
      <c r="C50" s="3" t="s">
        <v>894</v>
      </c>
      <c r="D50" s="3">
        <v>0</v>
      </c>
      <c r="E50" s="3" t="s">
        <v>887</v>
      </c>
      <c r="F50" s="49">
        <f t="shared" si="0"/>
        <v>0</v>
      </c>
      <c r="G50" s="3">
        <f t="shared" si="2"/>
        <v>1</v>
      </c>
      <c r="H50" s="3"/>
    </row>
    <row r="51" ht="17.5" customHeight="1" spans="1:8">
      <c r="A51" s="3"/>
      <c r="B51" s="3">
        <v>17</v>
      </c>
      <c r="C51" s="3" t="s">
        <v>262</v>
      </c>
      <c r="D51" s="3">
        <v>3</v>
      </c>
      <c r="E51" s="3" t="s">
        <v>895</v>
      </c>
      <c r="F51" s="49">
        <f t="shared" si="0"/>
        <v>0.0833333333333333</v>
      </c>
      <c r="G51" s="3">
        <f t="shared" si="2"/>
        <v>15</v>
      </c>
      <c r="H51" s="3"/>
    </row>
    <row r="52" ht="17.5" customHeight="1" spans="1:8">
      <c r="A52" s="3"/>
      <c r="B52" s="3">
        <v>18</v>
      </c>
      <c r="C52" s="3" t="s">
        <v>896</v>
      </c>
      <c r="D52" s="3">
        <v>0</v>
      </c>
      <c r="E52" s="3" t="s">
        <v>897</v>
      </c>
      <c r="F52" s="49">
        <f t="shared" si="0"/>
        <v>0</v>
      </c>
      <c r="G52" s="3">
        <f t="shared" si="2"/>
        <v>1</v>
      </c>
      <c r="H52" s="3"/>
    </row>
    <row r="53" ht="17.5" customHeight="1" spans="1:8">
      <c r="A53" s="3"/>
      <c r="B53" s="3">
        <v>19</v>
      </c>
      <c r="C53" s="3" t="s">
        <v>898</v>
      </c>
      <c r="D53" s="3">
        <v>0</v>
      </c>
      <c r="E53" s="3" t="s">
        <v>897</v>
      </c>
      <c r="F53" s="49">
        <f t="shared" si="0"/>
        <v>0</v>
      </c>
      <c r="G53" s="3">
        <f t="shared" si="2"/>
        <v>1</v>
      </c>
      <c r="H53" s="3"/>
    </row>
    <row r="54" ht="17.5" customHeight="1" spans="1:8">
      <c r="A54" s="3"/>
      <c r="B54" s="3">
        <v>20</v>
      </c>
      <c r="C54" s="3" t="s">
        <v>899</v>
      </c>
      <c r="D54" s="3">
        <v>0</v>
      </c>
      <c r="E54" s="3" t="s">
        <v>895</v>
      </c>
      <c r="F54" s="49">
        <f t="shared" si="0"/>
        <v>0</v>
      </c>
      <c r="G54" s="3">
        <f t="shared" si="2"/>
        <v>1</v>
      </c>
      <c r="H54" s="3"/>
    </row>
    <row r="55" ht="17.5" customHeight="1" spans="1:8">
      <c r="A55" s="3"/>
      <c r="B55" s="3">
        <v>21</v>
      </c>
      <c r="C55" s="3" t="s">
        <v>267</v>
      </c>
      <c r="D55" s="3">
        <v>8</v>
      </c>
      <c r="E55" s="3">
        <v>43</v>
      </c>
      <c r="F55" s="49">
        <f t="shared" si="0"/>
        <v>0.186046511627907</v>
      </c>
      <c r="G55" s="3">
        <f t="shared" si="2"/>
        <v>22</v>
      </c>
      <c r="H55" s="3"/>
    </row>
    <row r="56" ht="17.5" customHeight="1" spans="1:8">
      <c r="A56" s="3"/>
      <c r="B56" s="3">
        <v>22</v>
      </c>
      <c r="C56" s="3" t="s">
        <v>273</v>
      </c>
      <c r="D56" s="3">
        <v>10</v>
      </c>
      <c r="E56" s="3">
        <v>42</v>
      </c>
      <c r="F56" s="49">
        <f t="shared" si="0"/>
        <v>0.238095238095238</v>
      </c>
      <c r="G56" s="3">
        <f t="shared" si="2"/>
        <v>23</v>
      </c>
      <c r="H56" s="3"/>
    </row>
    <row r="57" ht="17.5" customHeight="1" spans="1:8">
      <c r="A57" s="3"/>
      <c r="B57" s="3">
        <v>23</v>
      </c>
      <c r="C57" s="3" t="s">
        <v>900</v>
      </c>
      <c r="D57" s="3">
        <v>0</v>
      </c>
      <c r="E57" s="3">
        <v>43</v>
      </c>
      <c r="F57" s="49">
        <f t="shared" si="0"/>
        <v>0</v>
      </c>
      <c r="G57" s="3">
        <f t="shared" si="2"/>
        <v>1</v>
      </c>
      <c r="H57" s="3"/>
    </row>
    <row r="58" ht="17.5" customHeight="1" spans="1:8">
      <c r="A58" s="3"/>
      <c r="B58" s="3">
        <v>24</v>
      </c>
      <c r="C58" s="3" t="s">
        <v>277</v>
      </c>
      <c r="D58" s="3">
        <v>1</v>
      </c>
      <c r="E58" s="3">
        <v>42</v>
      </c>
      <c r="F58" s="49">
        <f t="shared" si="0"/>
        <v>0.0238095238095238</v>
      </c>
      <c r="G58" s="3">
        <f t="shared" si="2"/>
        <v>10</v>
      </c>
      <c r="H58" s="3"/>
    </row>
    <row r="59" ht="17.5" customHeight="1" spans="1:8">
      <c r="A59" s="3"/>
      <c r="B59" s="3">
        <v>25</v>
      </c>
      <c r="C59" s="3" t="s">
        <v>172</v>
      </c>
      <c r="D59" s="3">
        <v>11</v>
      </c>
      <c r="E59" s="3">
        <v>45</v>
      </c>
      <c r="F59" s="49">
        <f t="shared" si="0"/>
        <v>0.244444444444444</v>
      </c>
      <c r="G59" s="3">
        <f t="shared" si="2"/>
        <v>24</v>
      </c>
      <c r="H59" s="3"/>
    </row>
    <row r="60" ht="17.5" customHeight="1" spans="1:8">
      <c r="A60" s="3"/>
      <c r="B60" s="3">
        <v>26</v>
      </c>
      <c r="C60" s="3" t="s">
        <v>183</v>
      </c>
      <c r="D60" s="3">
        <v>17</v>
      </c>
      <c r="E60" s="3">
        <v>45</v>
      </c>
      <c r="F60" s="49">
        <f t="shared" si="0"/>
        <v>0.377777777777778</v>
      </c>
      <c r="G60" s="3">
        <f t="shared" si="2"/>
        <v>31</v>
      </c>
      <c r="H60" s="3"/>
    </row>
    <row r="61" ht="17.5" customHeight="1" spans="1:8">
      <c r="A61" s="3"/>
      <c r="B61" s="3">
        <v>27</v>
      </c>
      <c r="C61" s="3" t="s">
        <v>196</v>
      </c>
      <c r="D61" s="3">
        <v>8</v>
      </c>
      <c r="E61" s="3">
        <v>45</v>
      </c>
      <c r="F61" s="49">
        <f t="shared" si="0"/>
        <v>0.177777777777778</v>
      </c>
      <c r="G61" s="3">
        <f t="shared" si="2"/>
        <v>20</v>
      </c>
      <c r="H61" s="3"/>
    </row>
    <row r="62" ht="17.5" customHeight="1" spans="1:8">
      <c r="A62" s="3"/>
      <c r="B62" s="3">
        <v>28</v>
      </c>
      <c r="C62" s="3" t="s">
        <v>166</v>
      </c>
      <c r="D62" s="3">
        <v>6</v>
      </c>
      <c r="E62" s="3">
        <v>43</v>
      </c>
      <c r="F62" s="49">
        <f t="shared" si="0"/>
        <v>0.13953488372093</v>
      </c>
      <c r="G62" s="3">
        <f t="shared" si="2"/>
        <v>19</v>
      </c>
      <c r="H62" s="3"/>
    </row>
    <row r="63" ht="17.5" customHeight="1" spans="1:8">
      <c r="A63" s="3"/>
      <c r="B63" s="3">
        <v>29</v>
      </c>
      <c r="C63" s="3" t="s">
        <v>237</v>
      </c>
      <c r="D63" s="3">
        <v>14</v>
      </c>
      <c r="E63" s="3">
        <v>42</v>
      </c>
      <c r="F63" s="49">
        <f t="shared" si="0"/>
        <v>0.333333333333333</v>
      </c>
      <c r="G63" s="3">
        <f t="shared" si="2"/>
        <v>27</v>
      </c>
      <c r="H63" s="3"/>
    </row>
    <row r="64" ht="17.5" customHeight="1" spans="1:8">
      <c r="A64" s="3"/>
      <c r="B64" s="3">
        <v>30</v>
      </c>
      <c r="C64" s="3" t="s">
        <v>246</v>
      </c>
      <c r="D64" s="3">
        <v>5</v>
      </c>
      <c r="E64" s="3">
        <v>40</v>
      </c>
      <c r="F64" s="49">
        <f t="shared" si="0"/>
        <v>0.125</v>
      </c>
      <c r="G64" s="3">
        <f t="shared" si="2"/>
        <v>17</v>
      </c>
      <c r="H64" s="3"/>
    </row>
    <row r="65" ht="17.5" customHeight="1" spans="1:8">
      <c r="A65" s="3"/>
      <c r="B65" s="3">
        <v>31</v>
      </c>
      <c r="C65" s="3" t="s">
        <v>249</v>
      </c>
      <c r="D65" s="3">
        <v>2</v>
      </c>
      <c r="E65" s="3">
        <v>39</v>
      </c>
      <c r="F65" s="49">
        <f t="shared" si="0"/>
        <v>0.0512820512820513</v>
      </c>
      <c r="G65" s="3">
        <f t="shared" si="2"/>
        <v>13</v>
      </c>
      <c r="H65" s="3"/>
    </row>
    <row r="66" ht="17.5" customHeight="1" spans="1:8">
      <c r="A66" s="3"/>
      <c r="B66" s="3">
        <v>32</v>
      </c>
      <c r="C66" s="3" t="s">
        <v>231</v>
      </c>
      <c r="D66" s="3">
        <v>5</v>
      </c>
      <c r="E66" s="3">
        <v>39</v>
      </c>
      <c r="F66" s="49">
        <f t="shared" si="0"/>
        <v>0.128205128205128</v>
      </c>
      <c r="G66" s="3">
        <f t="shared" si="2"/>
        <v>18</v>
      </c>
      <c r="H66" s="3"/>
    </row>
    <row r="67" ht="17.5" customHeight="1" spans="1:8">
      <c r="A67" s="3"/>
      <c r="B67" s="3">
        <v>33</v>
      </c>
      <c r="C67" s="3" t="s">
        <v>215</v>
      </c>
      <c r="D67" s="3">
        <v>9</v>
      </c>
      <c r="E67" s="3">
        <v>30</v>
      </c>
      <c r="F67" s="49">
        <f t="shared" ref="F67:F111" si="3">D67/E67</f>
        <v>0.3</v>
      </c>
      <c r="G67" s="3">
        <f t="shared" si="2"/>
        <v>25</v>
      </c>
      <c r="H67" s="3"/>
    </row>
    <row r="68" ht="17.5" customHeight="1" spans="1:8">
      <c r="A68" s="3"/>
      <c r="B68" s="3">
        <v>34</v>
      </c>
      <c r="C68" s="3" t="s">
        <v>223</v>
      </c>
      <c r="D68" s="3">
        <v>10</v>
      </c>
      <c r="E68" s="3">
        <v>30</v>
      </c>
      <c r="F68" s="49">
        <f t="shared" si="3"/>
        <v>0.333333333333333</v>
      </c>
      <c r="G68" s="3">
        <f t="shared" si="2"/>
        <v>27</v>
      </c>
      <c r="H68" s="3"/>
    </row>
    <row r="69" ht="17.5" customHeight="1" spans="1:8">
      <c r="A69" s="3"/>
      <c r="B69" s="3">
        <v>35</v>
      </c>
      <c r="C69" s="3" t="s">
        <v>200</v>
      </c>
      <c r="D69" s="3">
        <v>1</v>
      </c>
      <c r="E69" s="3">
        <v>44</v>
      </c>
      <c r="F69" s="49">
        <f t="shared" si="3"/>
        <v>0.0227272727272727</v>
      </c>
      <c r="G69" s="3">
        <f t="shared" si="2"/>
        <v>9</v>
      </c>
      <c r="H69" s="3"/>
    </row>
    <row r="70" ht="17.5" customHeight="1" spans="1:8">
      <c r="A70" s="3"/>
      <c r="B70" s="3">
        <v>36</v>
      </c>
      <c r="C70" s="3" t="s">
        <v>202</v>
      </c>
      <c r="D70" s="3">
        <v>16</v>
      </c>
      <c r="E70" s="3">
        <v>43</v>
      </c>
      <c r="F70" s="49">
        <f t="shared" si="3"/>
        <v>0.372093023255814</v>
      </c>
      <c r="G70" s="3">
        <f t="shared" si="2"/>
        <v>29</v>
      </c>
      <c r="H70" s="3"/>
    </row>
    <row r="71" ht="17.5" customHeight="1" spans="1:8">
      <c r="A71" s="3" t="s">
        <v>4</v>
      </c>
      <c r="B71" s="3">
        <v>1</v>
      </c>
      <c r="C71" s="3" t="s">
        <v>901</v>
      </c>
      <c r="D71" s="3">
        <v>0</v>
      </c>
      <c r="E71" s="3" t="s">
        <v>886</v>
      </c>
      <c r="F71" s="49">
        <f t="shared" ref="F71:F110" si="4">D71/E71</f>
        <v>0</v>
      </c>
      <c r="G71" s="3">
        <f>RANK(F71,$F$71:$F$111,1)</f>
        <v>1</v>
      </c>
      <c r="H71" s="3"/>
    </row>
    <row r="72" ht="17.5" customHeight="1" spans="1:8">
      <c r="A72" s="3"/>
      <c r="B72" s="3">
        <v>2</v>
      </c>
      <c r="C72" s="3" t="s">
        <v>902</v>
      </c>
      <c r="D72" s="3">
        <v>0</v>
      </c>
      <c r="E72" s="3" t="s">
        <v>897</v>
      </c>
      <c r="F72" s="49">
        <f t="shared" si="4"/>
        <v>0</v>
      </c>
      <c r="G72" s="3">
        <f t="shared" ref="G72:G111" si="5">RANK(F72,$F$71:$F$111,1)</f>
        <v>1</v>
      </c>
      <c r="H72" s="3"/>
    </row>
    <row r="73" ht="17.5" customHeight="1" spans="1:8">
      <c r="A73" s="3"/>
      <c r="B73" s="3">
        <v>3</v>
      </c>
      <c r="C73" s="3" t="s">
        <v>903</v>
      </c>
      <c r="D73" s="3">
        <v>0</v>
      </c>
      <c r="E73" s="3" t="s">
        <v>904</v>
      </c>
      <c r="F73" s="49">
        <f t="shared" si="4"/>
        <v>0</v>
      </c>
      <c r="G73" s="3">
        <f t="shared" si="5"/>
        <v>1</v>
      </c>
      <c r="H73" s="3"/>
    </row>
    <row r="74" ht="17.5" customHeight="1" spans="1:8">
      <c r="A74" s="3"/>
      <c r="B74" s="3">
        <v>4</v>
      </c>
      <c r="C74" s="3" t="s">
        <v>905</v>
      </c>
      <c r="D74" s="3">
        <v>0</v>
      </c>
      <c r="E74" s="3" t="s">
        <v>884</v>
      </c>
      <c r="F74" s="49">
        <f t="shared" si="4"/>
        <v>0</v>
      </c>
      <c r="G74" s="3">
        <f t="shared" si="5"/>
        <v>1</v>
      </c>
      <c r="H74" s="3"/>
    </row>
    <row r="75" ht="17.5" customHeight="1" spans="1:8">
      <c r="A75" s="3"/>
      <c r="B75" s="3">
        <v>5</v>
      </c>
      <c r="C75" s="3" t="s">
        <v>906</v>
      </c>
      <c r="D75" s="3">
        <v>0</v>
      </c>
      <c r="E75" s="3" t="s">
        <v>907</v>
      </c>
      <c r="F75" s="49">
        <f t="shared" si="4"/>
        <v>0</v>
      </c>
      <c r="G75" s="3">
        <f t="shared" si="5"/>
        <v>1</v>
      </c>
      <c r="H75" s="3"/>
    </row>
    <row r="76" ht="17.5" customHeight="1" spans="1:8">
      <c r="A76" s="3"/>
      <c r="B76" s="3">
        <v>6</v>
      </c>
      <c r="C76" s="3" t="s">
        <v>908</v>
      </c>
      <c r="D76" s="3">
        <v>0</v>
      </c>
      <c r="E76" s="3" t="s">
        <v>909</v>
      </c>
      <c r="F76" s="49">
        <f t="shared" si="4"/>
        <v>0</v>
      </c>
      <c r="G76" s="3">
        <f t="shared" si="5"/>
        <v>1</v>
      </c>
      <c r="H76" s="3"/>
    </row>
    <row r="77" ht="17.5" customHeight="1" spans="1:8">
      <c r="A77" s="3"/>
      <c r="B77" s="3">
        <v>7</v>
      </c>
      <c r="C77" s="3" t="s">
        <v>910</v>
      </c>
      <c r="D77" s="3">
        <v>0</v>
      </c>
      <c r="E77" s="3" t="s">
        <v>911</v>
      </c>
      <c r="F77" s="49">
        <f t="shared" si="4"/>
        <v>0</v>
      </c>
      <c r="G77" s="3">
        <f t="shared" si="5"/>
        <v>1</v>
      </c>
      <c r="H77" s="3"/>
    </row>
    <row r="78" ht="17.5" customHeight="1" spans="1:8">
      <c r="A78" s="3"/>
      <c r="B78" s="3">
        <v>8</v>
      </c>
      <c r="C78" s="3" t="s">
        <v>912</v>
      </c>
      <c r="D78" s="3">
        <v>0</v>
      </c>
      <c r="E78" s="3" t="s">
        <v>880</v>
      </c>
      <c r="F78" s="49">
        <f t="shared" si="4"/>
        <v>0</v>
      </c>
      <c r="G78" s="3">
        <f t="shared" si="5"/>
        <v>1</v>
      </c>
      <c r="H78" s="3"/>
    </row>
    <row r="79" ht="17.5" customHeight="1" spans="1:8">
      <c r="A79" s="3"/>
      <c r="B79" s="3">
        <v>9</v>
      </c>
      <c r="C79" s="3" t="s">
        <v>913</v>
      </c>
      <c r="D79" s="3">
        <v>0</v>
      </c>
      <c r="E79" s="3" t="s">
        <v>914</v>
      </c>
      <c r="F79" s="49">
        <f t="shared" si="4"/>
        <v>0</v>
      </c>
      <c r="G79" s="3">
        <f t="shared" si="5"/>
        <v>1</v>
      </c>
      <c r="H79" s="3"/>
    </row>
    <row r="80" ht="17.5" customHeight="1" spans="1:8">
      <c r="A80" s="3"/>
      <c r="B80" s="3">
        <v>10</v>
      </c>
      <c r="C80" s="3" t="s">
        <v>915</v>
      </c>
      <c r="D80" s="3">
        <v>0</v>
      </c>
      <c r="E80" s="3" t="s">
        <v>909</v>
      </c>
      <c r="F80" s="49">
        <f t="shared" si="4"/>
        <v>0</v>
      </c>
      <c r="G80" s="3">
        <f t="shared" si="5"/>
        <v>1</v>
      </c>
      <c r="H80" s="3"/>
    </row>
    <row r="81" ht="17.5" customHeight="1" spans="1:8">
      <c r="A81" s="3"/>
      <c r="B81" s="3">
        <v>11</v>
      </c>
      <c r="C81" s="3" t="s">
        <v>916</v>
      </c>
      <c r="D81" s="3">
        <v>0</v>
      </c>
      <c r="E81" s="3" t="s">
        <v>917</v>
      </c>
      <c r="F81" s="49">
        <f t="shared" si="4"/>
        <v>0</v>
      </c>
      <c r="G81" s="3">
        <f t="shared" si="5"/>
        <v>1</v>
      </c>
      <c r="H81" s="3"/>
    </row>
    <row r="82" ht="17.5" customHeight="1" spans="1:8">
      <c r="A82" s="3"/>
      <c r="B82" s="3">
        <v>12</v>
      </c>
      <c r="C82" s="3" t="s">
        <v>291</v>
      </c>
      <c r="D82" s="3">
        <v>4</v>
      </c>
      <c r="E82" s="3" t="s">
        <v>918</v>
      </c>
      <c r="F82" s="49">
        <f t="shared" si="4"/>
        <v>0.125</v>
      </c>
      <c r="G82" s="3">
        <f t="shared" si="5"/>
        <v>34</v>
      </c>
      <c r="H82" s="3"/>
    </row>
    <row r="83" ht="17.5" customHeight="1" spans="1:8">
      <c r="A83" s="3"/>
      <c r="B83" s="3">
        <v>13</v>
      </c>
      <c r="C83" s="3" t="s">
        <v>919</v>
      </c>
      <c r="D83" s="3">
        <v>0</v>
      </c>
      <c r="E83" s="3" t="s">
        <v>918</v>
      </c>
      <c r="F83" s="49">
        <f t="shared" si="4"/>
        <v>0</v>
      </c>
      <c r="G83" s="3">
        <f t="shared" si="5"/>
        <v>1</v>
      </c>
      <c r="H83" s="3"/>
    </row>
    <row r="84" ht="17.5" customHeight="1" spans="1:8">
      <c r="A84" s="3"/>
      <c r="B84" s="3">
        <v>14</v>
      </c>
      <c r="C84" s="3" t="s">
        <v>920</v>
      </c>
      <c r="D84" s="3">
        <v>0</v>
      </c>
      <c r="E84" s="3" t="s">
        <v>921</v>
      </c>
      <c r="F84" s="49">
        <f t="shared" si="4"/>
        <v>0</v>
      </c>
      <c r="G84" s="3">
        <f t="shared" si="5"/>
        <v>1</v>
      </c>
      <c r="H84" s="3"/>
    </row>
    <row r="85" ht="17.5" customHeight="1" spans="1:8">
      <c r="A85" s="3"/>
      <c r="B85" s="3">
        <v>15</v>
      </c>
      <c r="C85" s="3" t="s">
        <v>311</v>
      </c>
      <c r="D85" s="3">
        <v>7</v>
      </c>
      <c r="E85" s="3" t="s">
        <v>922</v>
      </c>
      <c r="F85" s="49">
        <f t="shared" si="4"/>
        <v>0.170731707317073</v>
      </c>
      <c r="G85" s="3">
        <f t="shared" si="5"/>
        <v>36</v>
      </c>
      <c r="H85" s="3"/>
    </row>
    <row r="86" ht="17.5" customHeight="1" spans="1:8">
      <c r="A86" s="3"/>
      <c r="B86" s="3">
        <v>16</v>
      </c>
      <c r="C86" s="3" t="s">
        <v>923</v>
      </c>
      <c r="D86" s="3">
        <v>0</v>
      </c>
      <c r="E86" s="3" t="s">
        <v>897</v>
      </c>
      <c r="F86" s="49">
        <f t="shared" si="4"/>
        <v>0</v>
      </c>
      <c r="G86" s="3">
        <f t="shared" si="5"/>
        <v>1</v>
      </c>
      <c r="H86" s="3"/>
    </row>
    <row r="87" ht="17.5" customHeight="1" spans="1:8">
      <c r="A87" s="3"/>
      <c r="B87" s="3">
        <v>17</v>
      </c>
      <c r="C87" s="3" t="s">
        <v>924</v>
      </c>
      <c r="D87" s="3">
        <v>0</v>
      </c>
      <c r="E87" s="3" t="s">
        <v>887</v>
      </c>
      <c r="F87" s="49">
        <f t="shared" si="4"/>
        <v>0</v>
      </c>
      <c r="G87" s="3">
        <f t="shared" si="5"/>
        <v>1</v>
      </c>
      <c r="H87" s="3"/>
    </row>
    <row r="88" ht="17.5" customHeight="1" spans="1:8">
      <c r="A88" s="3"/>
      <c r="B88" s="3">
        <v>18</v>
      </c>
      <c r="C88" s="3" t="s">
        <v>925</v>
      </c>
      <c r="D88" s="3">
        <v>0</v>
      </c>
      <c r="E88" s="3" t="s">
        <v>887</v>
      </c>
      <c r="F88" s="49">
        <f t="shared" si="4"/>
        <v>0</v>
      </c>
      <c r="G88" s="3">
        <f t="shared" si="5"/>
        <v>1</v>
      </c>
      <c r="H88" s="3"/>
    </row>
    <row r="89" ht="17.5" customHeight="1" spans="1:8">
      <c r="A89" s="3"/>
      <c r="B89" s="3">
        <v>19</v>
      </c>
      <c r="C89" s="3" t="s">
        <v>926</v>
      </c>
      <c r="D89" s="3">
        <v>0</v>
      </c>
      <c r="E89" s="3" t="s">
        <v>889</v>
      </c>
      <c r="F89" s="49">
        <f t="shared" si="4"/>
        <v>0</v>
      </c>
      <c r="G89" s="3">
        <f t="shared" si="5"/>
        <v>1</v>
      </c>
      <c r="H89" s="3"/>
    </row>
    <row r="90" ht="17.5" customHeight="1" spans="1:8">
      <c r="A90" s="3"/>
      <c r="B90" s="3">
        <v>20</v>
      </c>
      <c r="C90" s="3" t="s">
        <v>296</v>
      </c>
      <c r="D90" s="3">
        <v>18</v>
      </c>
      <c r="E90" s="3" t="s">
        <v>927</v>
      </c>
      <c r="F90" s="49">
        <f t="shared" si="4"/>
        <v>0.514285714285714</v>
      </c>
      <c r="G90" s="3">
        <f t="shared" si="5"/>
        <v>41</v>
      </c>
      <c r="H90" s="3"/>
    </row>
    <row r="91" ht="17.5" customHeight="1" spans="1:8">
      <c r="A91" s="3"/>
      <c r="B91" s="3">
        <v>21</v>
      </c>
      <c r="C91" s="3" t="s">
        <v>928</v>
      </c>
      <c r="D91" s="3">
        <v>0</v>
      </c>
      <c r="E91" s="3" t="s">
        <v>927</v>
      </c>
      <c r="F91" s="49">
        <f t="shared" si="4"/>
        <v>0</v>
      </c>
      <c r="G91" s="3">
        <f t="shared" si="5"/>
        <v>1</v>
      </c>
      <c r="H91" s="3"/>
    </row>
    <row r="92" ht="17.5" customHeight="1" spans="1:8">
      <c r="A92" s="3"/>
      <c r="B92" s="3">
        <v>22</v>
      </c>
      <c r="C92" s="3" t="s">
        <v>929</v>
      </c>
      <c r="D92" s="3">
        <v>0</v>
      </c>
      <c r="E92" s="3" t="s">
        <v>918</v>
      </c>
      <c r="F92" s="49">
        <f t="shared" si="4"/>
        <v>0</v>
      </c>
      <c r="G92" s="3">
        <f t="shared" si="5"/>
        <v>1</v>
      </c>
      <c r="H92" s="3"/>
    </row>
    <row r="93" ht="17.5" customHeight="1" spans="1:8">
      <c r="A93" s="3"/>
      <c r="B93" s="3">
        <v>23</v>
      </c>
      <c r="C93" s="3" t="s">
        <v>930</v>
      </c>
      <c r="D93" s="3">
        <v>0</v>
      </c>
      <c r="E93" s="3" t="s">
        <v>918</v>
      </c>
      <c r="F93" s="49">
        <f t="shared" si="4"/>
        <v>0</v>
      </c>
      <c r="G93" s="3">
        <f t="shared" si="5"/>
        <v>1</v>
      </c>
      <c r="H93" s="3"/>
    </row>
    <row r="94" ht="17.5" customHeight="1" spans="1:8">
      <c r="A94" s="3"/>
      <c r="B94" s="3">
        <v>24</v>
      </c>
      <c r="C94" s="3" t="s">
        <v>931</v>
      </c>
      <c r="D94" s="3">
        <v>0</v>
      </c>
      <c r="E94" s="3" t="s">
        <v>907</v>
      </c>
      <c r="F94" s="49">
        <f t="shared" si="4"/>
        <v>0</v>
      </c>
      <c r="G94" s="3">
        <f t="shared" si="5"/>
        <v>1</v>
      </c>
      <c r="H94" s="3"/>
    </row>
    <row r="95" ht="17.5" customHeight="1" spans="1:8">
      <c r="A95" s="3"/>
      <c r="B95" s="3">
        <v>25</v>
      </c>
      <c r="C95" s="3" t="s">
        <v>409</v>
      </c>
      <c r="D95" s="3">
        <v>4</v>
      </c>
      <c r="E95" s="3" t="s">
        <v>922</v>
      </c>
      <c r="F95" s="49">
        <f t="shared" si="4"/>
        <v>0.0975609756097561</v>
      </c>
      <c r="G95" s="3">
        <f t="shared" si="5"/>
        <v>32</v>
      </c>
      <c r="H95" s="3"/>
    </row>
    <row r="96" ht="17.5" customHeight="1" spans="1:8">
      <c r="A96" s="3"/>
      <c r="B96" s="3">
        <v>26</v>
      </c>
      <c r="C96" s="3" t="s">
        <v>932</v>
      </c>
      <c r="D96" s="3">
        <v>0</v>
      </c>
      <c r="E96" s="3" t="s">
        <v>922</v>
      </c>
      <c r="F96" s="49">
        <f t="shared" si="4"/>
        <v>0</v>
      </c>
      <c r="G96" s="3">
        <f t="shared" si="5"/>
        <v>1</v>
      </c>
      <c r="H96" s="3"/>
    </row>
    <row r="97" ht="17.5" customHeight="1" spans="1:8">
      <c r="A97" s="3"/>
      <c r="B97" s="3">
        <v>27</v>
      </c>
      <c r="C97" s="3" t="s">
        <v>416</v>
      </c>
      <c r="D97" s="3">
        <v>1</v>
      </c>
      <c r="E97" s="3" t="s">
        <v>890</v>
      </c>
      <c r="F97" s="49">
        <f t="shared" si="4"/>
        <v>0.0232558139534884</v>
      </c>
      <c r="G97" s="3">
        <f t="shared" si="5"/>
        <v>30</v>
      </c>
      <c r="H97" s="3"/>
    </row>
    <row r="98" ht="17.5" customHeight="1" spans="1:8">
      <c r="A98" s="3"/>
      <c r="B98" s="3">
        <v>28</v>
      </c>
      <c r="C98" s="3" t="s">
        <v>933</v>
      </c>
      <c r="D98" s="3">
        <v>0</v>
      </c>
      <c r="E98" s="3" t="s">
        <v>887</v>
      </c>
      <c r="F98" s="49">
        <f t="shared" si="4"/>
        <v>0</v>
      </c>
      <c r="G98" s="3">
        <f t="shared" si="5"/>
        <v>1</v>
      </c>
      <c r="H98" s="3"/>
    </row>
    <row r="99" ht="17.5" customHeight="1" spans="1:8">
      <c r="A99" s="3"/>
      <c r="B99" s="3">
        <v>29</v>
      </c>
      <c r="C99" s="3" t="s">
        <v>394</v>
      </c>
      <c r="D99" s="3">
        <v>7</v>
      </c>
      <c r="E99" s="3" t="s">
        <v>892</v>
      </c>
      <c r="F99" s="49">
        <f t="shared" si="4"/>
        <v>0.155555555555556</v>
      </c>
      <c r="G99" s="3">
        <f t="shared" si="5"/>
        <v>35</v>
      </c>
      <c r="H99" s="3"/>
    </row>
    <row r="100" ht="17.5" customHeight="1" spans="1:8">
      <c r="A100" s="3"/>
      <c r="B100" s="3">
        <v>30</v>
      </c>
      <c r="C100" s="3" t="s">
        <v>934</v>
      </c>
      <c r="D100" s="3">
        <v>0</v>
      </c>
      <c r="E100" s="3" t="s">
        <v>909</v>
      </c>
      <c r="F100" s="49">
        <f t="shared" si="4"/>
        <v>0</v>
      </c>
      <c r="G100" s="3">
        <f t="shared" si="5"/>
        <v>1</v>
      </c>
      <c r="H100" s="3"/>
    </row>
    <row r="101" ht="17.5" customHeight="1" spans="1:8">
      <c r="A101" s="3"/>
      <c r="B101" s="3">
        <v>31</v>
      </c>
      <c r="C101" s="3" t="s">
        <v>419</v>
      </c>
      <c r="D101" s="3">
        <v>4</v>
      </c>
      <c r="E101" s="3" t="s">
        <v>927</v>
      </c>
      <c r="F101" s="49">
        <f t="shared" si="4"/>
        <v>0.114285714285714</v>
      </c>
      <c r="G101" s="3">
        <f t="shared" si="5"/>
        <v>33</v>
      </c>
      <c r="H101" s="3"/>
    </row>
    <row r="102" ht="17.5" customHeight="1" spans="1:8">
      <c r="A102" s="3"/>
      <c r="B102" s="3">
        <v>32</v>
      </c>
      <c r="C102" s="3" t="s">
        <v>935</v>
      </c>
      <c r="D102" s="3">
        <v>0</v>
      </c>
      <c r="E102" s="3" t="s">
        <v>927</v>
      </c>
      <c r="F102" s="49">
        <f t="shared" si="4"/>
        <v>0</v>
      </c>
      <c r="G102" s="3">
        <f t="shared" si="5"/>
        <v>1</v>
      </c>
      <c r="H102" s="3"/>
    </row>
    <row r="103" ht="17.5" customHeight="1" spans="1:8">
      <c r="A103" s="3"/>
      <c r="B103" s="3">
        <v>33</v>
      </c>
      <c r="C103" s="3" t="s">
        <v>936</v>
      </c>
      <c r="D103" s="3">
        <v>0</v>
      </c>
      <c r="E103" s="3">
        <v>35</v>
      </c>
      <c r="F103" s="49">
        <f t="shared" si="4"/>
        <v>0</v>
      </c>
      <c r="G103" s="3">
        <f t="shared" si="5"/>
        <v>1</v>
      </c>
      <c r="H103" s="3"/>
    </row>
    <row r="104" ht="17.5" customHeight="1" spans="1:8">
      <c r="A104" s="3"/>
      <c r="B104" s="3">
        <v>34</v>
      </c>
      <c r="C104" s="3" t="s">
        <v>360</v>
      </c>
      <c r="D104" s="3">
        <v>2</v>
      </c>
      <c r="E104" s="3">
        <v>35</v>
      </c>
      <c r="F104" s="49">
        <f t="shared" si="4"/>
        <v>0.0571428571428571</v>
      </c>
      <c r="G104" s="3">
        <f t="shared" si="5"/>
        <v>31</v>
      </c>
      <c r="H104" s="3"/>
    </row>
    <row r="105" ht="17.5" customHeight="1" spans="1:8">
      <c r="A105" s="3"/>
      <c r="B105" s="3">
        <v>35</v>
      </c>
      <c r="C105" s="3" t="s">
        <v>937</v>
      </c>
      <c r="D105" s="3">
        <v>0</v>
      </c>
      <c r="E105" s="3">
        <v>45</v>
      </c>
      <c r="F105" s="49">
        <f t="shared" si="4"/>
        <v>0</v>
      </c>
      <c r="G105" s="3">
        <f t="shared" si="5"/>
        <v>1</v>
      </c>
      <c r="H105" s="3"/>
    </row>
    <row r="106" ht="17.5" customHeight="1" spans="1:8">
      <c r="A106" s="3"/>
      <c r="B106" s="3">
        <v>36</v>
      </c>
      <c r="C106" s="3" t="s">
        <v>363</v>
      </c>
      <c r="D106" s="3">
        <v>9</v>
      </c>
      <c r="E106" s="3">
        <v>45</v>
      </c>
      <c r="F106" s="49">
        <f t="shared" si="4"/>
        <v>0.2</v>
      </c>
      <c r="G106" s="3">
        <f t="shared" si="5"/>
        <v>37</v>
      </c>
      <c r="H106" s="3"/>
    </row>
    <row r="107" ht="17.5" customHeight="1" spans="1:8">
      <c r="A107" s="3"/>
      <c r="B107" s="3">
        <v>37</v>
      </c>
      <c r="C107" s="3" t="s">
        <v>373</v>
      </c>
      <c r="D107" s="3">
        <v>14</v>
      </c>
      <c r="E107" s="3">
        <v>40</v>
      </c>
      <c r="F107" s="49">
        <f t="shared" si="4"/>
        <v>0.35</v>
      </c>
      <c r="G107" s="3">
        <f t="shared" si="5"/>
        <v>39</v>
      </c>
      <c r="H107" s="3"/>
    </row>
    <row r="108" ht="17.5" customHeight="1" spans="1:8">
      <c r="A108" s="3"/>
      <c r="B108" s="3">
        <v>38</v>
      </c>
      <c r="C108" s="3" t="s">
        <v>938</v>
      </c>
      <c r="D108" s="3">
        <v>0</v>
      </c>
      <c r="E108" s="3">
        <v>50</v>
      </c>
      <c r="F108" s="49">
        <f t="shared" si="4"/>
        <v>0</v>
      </c>
      <c r="G108" s="3">
        <f t="shared" si="5"/>
        <v>1</v>
      </c>
      <c r="H108" s="3"/>
    </row>
    <row r="109" ht="17.5" customHeight="1" spans="1:8">
      <c r="A109" s="3"/>
      <c r="B109" s="3">
        <v>39</v>
      </c>
      <c r="C109" s="3" t="s">
        <v>939</v>
      </c>
      <c r="D109" s="3">
        <v>0</v>
      </c>
      <c r="E109" s="3">
        <v>45</v>
      </c>
      <c r="F109" s="49">
        <f t="shared" si="4"/>
        <v>0</v>
      </c>
      <c r="G109" s="3">
        <f t="shared" si="5"/>
        <v>1</v>
      </c>
      <c r="H109" s="3"/>
    </row>
    <row r="110" ht="17.5" customHeight="1" spans="1:8">
      <c r="A110" s="3"/>
      <c r="B110" s="3">
        <v>40</v>
      </c>
      <c r="C110" s="3" t="s">
        <v>342</v>
      </c>
      <c r="D110" s="3">
        <v>9</v>
      </c>
      <c r="E110" s="3">
        <v>45</v>
      </c>
      <c r="F110" s="49">
        <f t="shared" si="4"/>
        <v>0.2</v>
      </c>
      <c r="G110" s="3">
        <f t="shared" si="5"/>
        <v>37</v>
      </c>
      <c r="H110" s="3"/>
    </row>
    <row r="111" ht="17.5" customHeight="1" spans="1:8">
      <c r="A111" s="3"/>
      <c r="B111" s="3">
        <v>41</v>
      </c>
      <c r="C111" s="3" t="s">
        <v>319</v>
      </c>
      <c r="D111" s="3">
        <v>19</v>
      </c>
      <c r="E111" s="3">
        <v>45</v>
      </c>
      <c r="F111" s="49">
        <f t="shared" si="3"/>
        <v>0.422222222222222</v>
      </c>
      <c r="G111" s="3">
        <f t="shared" si="5"/>
        <v>40</v>
      </c>
      <c r="H111" s="3"/>
    </row>
    <row r="112" ht="17.5" customHeight="1" spans="1:8">
      <c r="A112" s="3" t="s">
        <v>5</v>
      </c>
      <c r="B112" s="3">
        <v>1</v>
      </c>
      <c r="C112" s="3" t="s">
        <v>940</v>
      </c>
      <c r="D112" s="3">
        <v>0</v>
      </c>
      <c r="E112" s="3">
        <v>40</v>
      </c>
      <c r="F112" s="66">
        <f t="shared" ref="F112:F151" si="6">D112/E112</f>
        <v>0</v>
      </c>
      <c r="G112" s="3">
        <f>RANK(F112,$F$112:$F$151,1)</f>
        <v>1</v>
      </c>
      <c r="H112" s="3"/>
    </row>
    <row r="113" ht="17.5" customHeight="1" spans="1:8">
      <c r="A113" s="3"/>
      <c r="B113" s="3">
        <v>2</v>
      </c>
      <c r="C113" s="3" t="s">
        <v>941</v>
      </c>
      <c r="D113" s="3">
        <v>0</v>
      </c>
      <c r="E113" s="3">
        <v>38</v>
      </c>
      <c r="F113" s="66">
        <f t="shared" si="6"/>
        <v>0</v>
      </c>
      <c r="G113" s="3">
        <f t="shared" ref="G113:G151" si="7">RANK(F113,$F$112:$F$151,1)</f>
        <v>1</v>
      </c>
      <c r="H113" s="3"/>
    </row>
    <row r="114" ht="17.5" customHeight="1" spans="1:8">
      <c r="A114" s="3"/>
      <c r="B114" s="3">
        <v>3</v>
      </c>
      <c r="C114" s="3" t="s">
        <v>942</v>
      </c>
      <c r="D114" s="3">
        <v>0</v>
      </c>
      <c r="E114" s="3">
        <v>35</v>
      </c>
      <c r="F114" s="66">
        <f t="shared" si="6"/>
        <v>0</v>
      </c>
      <c r="G114" s="3">
        <f t="shared" si="7"/>
        <v>1</v>
      </c>
      <c r="H114" s="3"/>
    </row>
    <row r="115" ht="17.5" customHeight="1" spans="1:8">
      <c r="A115" s="3"/>
      <c r="B115" s="3">
        <v>4</v>
      </c>
      <c r="C115" s="3" t="s">
        <v>943</v>
      </c>
      <c r="D115" s="3">
        <v>0</v>
      </c>
      <c r="E115" s="3">
        <v>34</v>
      </c>
      <c r="F115" s="66">
        <f t="shared" si="6"/>
        <v>0</v>
      </c>
      <c r="G115" s="3">
        <f t="shared" si="7"/>
        <v>1</v>
      </c>
      <c r="H115" s="3"/>
    </row>
    <row r="116" ht="17.5" customHeight="1" spans="1:8">
      <c r="A116" s="3"/>
      <c r="B116" s="3">
        <v>5</v>
      </c>
      <c r="C116" s="3" t="s">
        <v>944</v>
      </c>
      <c r="D116" s="3">
        <v>0</v>
      </c>
      <c r="E116" s="3">
        <v>55</v>
      </c>
      <c r="F116" s="66">
        <f t="shared" si="6"/>
        <v>0</v>
      </c>
      <c r="G116" s="3">
        <f t="shared" si="7"/>
        <v>1</v>
      </c>
      <c r="H116" s="3"/>
    </row>
    <row r="117" ht="17.5" customHeight="1" spans="1:8">
      <c r="A117" s="3"/>
      <c r="B117" s="3">
        <v>6</v>
      </c>
      <c r="C117" s="3" t="s">
        <v>945</v>
      </c>
      <c r="D117" s="3">
        <v>0</v>
      </c>
      <c r="E117" s="3">
        <v>37</v>
      </c>
      <c r="F117" s="66">
        <f t="shared" si="6"/>
        <v>0</v>
      </c>
      <c r="G117" s="3">
        <f t="shared" si="7"/>
        <v>1</v>
      </c>
      <c r="H117" s="3"/>
    </row>
    <row r="118" ht="17.5" customHeight="1" spans="1:8">
      <c r="A118" s="3"/>
      <c r="B118" s="3">
        <v>7</v>
      </c>
      <c r="C118" s="3" t="s">
        <v>946</v>
      </c>
      <c r="D118" s="3">
        <v>0</v>
      </c>
      <c r="E118" s="3">
        <v>33</v>
      </c>
      <c r="F118" s="66">
        <f t="shared" si="6"/>
        <v>0</v>
      </c>
      <c r="G118" s="3">
        <f t="shared" si="7"/>
        <v>1</v>
      </c>
      <c r="H118" s="3"/>
    </row>
    <row r="119" ht="17.5" customHeight="1" spans="1:8">
      <c r="A119" s="3"/>
      <c r="B119" s="3">
        <v>8</v>
      </c>
      <c r="C119" s="3" t="s">
        <v>947</v>
      </c>
      <c r="D119" s="3">
        <v>0</v>
      </c>
      <c r="E119" s="3">
        <v>30</v>
      </c>
      <c r="F119" s="66">
        <f t="shared" si="6"/>
        <v>0</v>
      </c>
      <c r="G119" s="3">
        <f t="shared" si="7"/>
        <v>1</v>
      </c>
      <c r="H119" s="3"/>
    </row>
    <row r="120" ht="17.5" customHeight="1" spans="1:8">
      <c r="A120" s="3"/>
      <c r="B120" s="3">
        <v>9</v>
      </c>
      <c r="C120" s="3" t="s">
        <v>948</v>
      </c>
      <c r="D120" s="3">
        <v>0</v>
      </c>
      <c r="E120" s="3">
        <v>33</v>
      </c>
      <c r="F120" s="66">
        <f t="shared" si="6"/>
        <v>0</v>
      </c>
      <c r="G120" s="3">
        <f t="shared" si="7"/>
        <v>1</v>
      </c>
      <c r="H120" s="3"/>
    </row>
    <row r="121" ht="17.5" customHeight="1" spans="1:8">
      <c r="A121" s="3"/>
      <c r="B121" s="3">
        <v>10</v>
      </c>
      <c r="C121" s="3" t="s">
        <v>433</v>
      </c>
      <c r="D121" s="3">
        <v>6</v>
      </c>
      <c r="E121" s="3">
        <v>28</v>
      </c>
      <c r="F121" s="66">
        <f t="shared" si="6"/>
        <v>0.214285714285714</v>
      </c>
      <c r="G121" s="3">
        <f t="shared" si="7"/>
        <v>37</v>
      </c>
      <c r="H121" s="3"/>
    </row>
    <row r="122" ht="17.5" customHeight="1" spans="1:8">
      <c r="A122" s="3"/>
      <c r="B122" s="3">
        <v>11</v>
      </c>
      <c r="C122" s="3" t="s">
        <v>442</v>
      </c>
      <c r="D122" s="3">
        <v>27</v>
      </c>
      <c r="E122" s="58">
        <v>31</v>
      </c>
      <c r="F122" s="66">
        <f t="shared" si="6"/>
        <v>0.870967741935484</v>
      </c>
      <c r="G122" s="3">
        <f t="shared" si="7"/>
        <v>40</v>
      </c>
      <c r="H122" s="3"/>
    </row>
    <row r="123" ht="17.5" customHeight="1" spans="1:8">
      <c r="A123" s="3"/>
      <c r="B123" s="3">
        <v>12</v>
      </c>
      <c r="C123" s="3" t="s">
        <v>455</v>
      </c>
      <c r="D123" s="3">
        <v>2</v>
      </c>
      <c r="E123" s="58">
        <v>36</v>
      </c>
      <c r="F123" s="66">
        <f t="shared" si="6"/>
        <v>0.0555555555555556</v>
      </c>
      <c r="G123" s="3">
        <f t="shared" si="7"/>
        <v>35</v>
      </c>
      <c r="H123" s="3"/>
    </row>
    <row r="124" ht="17.5" customHeight="1" spans="1:8">
      <c r="A124" s="3"/>
      <c r="B124" s="3">
        <v>13</v>
      </c>
      <c r="C124" s="3" t="s">
        <v>949</v>
      </c>
      <c r="D124" s="3">
        <v>0</v>
      </c>
      <c r="E124" s="58">
        <v>37</v>
      </c>
      <c r="F124" s="66">
        <f t="shared" si="6"/>
        <v>0</v>
      </c>
      <c r="G124" s="3">
        <f t="shared" si="7"/>
        <v>1</v>
      </c>
      <c r="H124" s="3"/>
    </row>
    <row r="125" ht="17.5" customHeight="1" spans="1:8">
      <c r="A125" s="3"/>
      <c r="B125" s="3">
        <v>14</v>
      </c>
      <c r="C125" s="3" t="s">
        <v>950</v>
      </c>
      <c r="D125" s="3">
        <v>0</v>
      </c>
      <c r="E125" s="58">
        <v>37</v>
      </c>
      <c r="F125" s="66">
        <f t="shared" si="6"/>
        <v>0</v>
      </c>
      <c r="G125" s="3">
        <f t="shared" si="7"/>
        <v>1</v>
      </c>
      <c r="H125" s="3"/>
    </row>
    <row r="126" ht="17.5" customHeight="1" spans="1:8">
      <c r="A126" s="3"/>
      <c r="B126" s="3">
        <v>15</v>
      </c>
      <c r="C126" s="3" t="s">
        <v>951</v>
      </c>
      <c r="D126" s="3">
        <v>0</v>
      </c>
      <c r="E126" s="3">
        <v>36</v>
      </c>
      <c r="F126" s="66">
        <f t="shared" si="6"/>
        <v>0</v>
      </c>
      <c r="G126" s="3">
        <f t="shared" si="7"/>
        <v>1</v>
      </c>
      <c r="H126" s="3"/>
    </row>
    <row r="127" ht="17.5" customHeight="1" spans="1:8">
      <c r="A127" s="3"/>
      <c r="B127" s="3">
        <v>16</v>
      </c>
      <c r="C127" s="3" t="s">
        <v>952</v>
      </c>
      <c r="D127" s="3">
        <v>0</v>
      </c>
      <c r="E127" s="3">
        <v>29</v>
      </c>
      <c r="F127" s="66">
        <f t="shared" si="6"/>
        <v>0</v>
      </c>
      <c r="G127" s="3">
        <f t="shared" si="7"/>
        <v>1</v>
      </c>
      <c r="H127" s="3"/>
    </row>
    <row r="128" ht="17.5" customHeight="1" spans="1:8">
      <c r="A128" s="3"/>
      <c r="B128" s="3">
        <v>17</v>
      </c>
      <c r="C128" s="3" t="s">
        <v>953</v>
      </c>
      <c r="D128" s="3">
        <v>0</v>
      </c>
      <c r="E128" s="3">
        <v>35</v>
      </c>
      <c r="F128" s="66">
        <f t="shared" si="6"/>
        <v>0</v>
      </c>
      <c r="G128" s="3">
        <f t="shared" si="7"/>
        <v>1</v>
      </c>
      <c r="H128" s="3"/>
    </row>
    <row r="129" ht="17.5" customHeight="1" spans="1:8">
      <c r="A129" s="3"/>
      <c r="B129" s="3">
        <v>18</v>
      </c>
      <c r="C129" s="3" t="s">
        <v>954</v>
      </c>
      <c r="D129" s="3">
        <v>0</v>
      </c>
      <c r="E129" s="3">
        <v>10</v>
      </c>
      <c r="F129" s="66">
        <f t="shared" si="6"/>
        <v>0</v>
      </c>
      <c r="G129" s="3">
        <f t="shared" si="7"/>
        <v>1</v>
      </c>
      <c r="H129" s="3"/>
    </row>
    <row r="130" ht="17.5" customHeight="1" spans="1:8">
      <c r="A130" s="3"/>
      <c r="B130" s="3">
        <v>19</v>
      </c>
      <c r="C130" s="3" t="s">
        <v>955</v>
      </c>
      <c r="D130" s="3">
        <v>0</v>
      </c>
      <c r="E130" s="3">
        <v>10</v>
      </c>
      <c r="F130" s="66">
        <f t="shared" si="6"/>
        <v>0</v>
      </c>
      <c r="G130" s="3">
        <f t="shared" si="7"/>
        <v>1</v>
      </c>
      <c r="H130" s="3"/>
    </row>
    <row r="131" ht="17.5" customHeight="1" spans="1:8">
      <c r="A131" s="3"/>
      <c r="B131" s="3">
        <v>20</v>
      </c>
      <c r="C131" s="3" t="s">
        <v>956</v>
      </c>
      <c r="D131" s="3">
        <v>0</v>
      </c>
      <c r="E131" s="3">
        <v>9</v>
      </c>
      <c r="F131" s="66">
        <f t="shared" si="6"/>
        <v>0</v>
      </c>
      <c r="G131" s="3">
        <f t="shared" si="7"/>
        <v>1</v>
      </c>
      <c r="H131" s="3"/>
    </row>
    <row r="132" ht="17.5" customHeight="1" spans="1:8">
      <c r="A132" s="3"/>
      <c r="B132" s="3">
        <v>21</v>
      </c>
      <c r="C132" s="3" t="s">
        <v>957</v>
      </c>
      <c r="D132" s="3">
        <v>0</v>
      </c>
      <c r="E132" s="3">
        <v>37</v>
      </c>
      <c r="F132" s="66">
        <f t="shared" si="6"/>
        <v>0</v>
      </c>
      <c r="G132" s="3">
        <f t="shared" si="7"/>
        <v>1</v>
      </c>
      <c r="H132" s="3"/>
    </row>
    <row r="133" ht="17.5" customHeight="1" spans="1:8">
      <c r="A133" s="3"/>
      <c r="B133" s="3">
        <v>22</v>
      </c>
      <c r="C133" s="3" t="s">
        <v>958</v>
      </c>
      <c r="D133" s="3">
        <v>0</v>
      </c>
      <c r="E133" s="3">
        <v>38</v>
      </c>
      <c r="F133" s="66">
        <f t="shared" si="6"/>
        <v>0</v>
      </c>
      <c r="G133" s="3">
        <f t="shared" si="7"/>
        <v>1</v>
      </c>
      <c r="H133" s="3"/>
    </row>
    <row r="134" ht="17.5" customHeight="1" spans="1:8">
      <c r="A134" s="3"/>
      <c r="B134" s="3">
        <v>23</v>
      </c>
      <c r="C134" s="3" t="s">
        <v>959</v>
      </c>
      <c r="D134" s="3">
        <v>0</v>
      </c>
      <c r="E134" s="3">
        <v>29</v>
      </c>
      <c r="F134" s="66">
        <f t="shared" si="6"/>
        <v>0</v>
      </c>
      <c r="G134" s="3">
        <f t="shared" si="7"/>
        <v>1</v>
      </c>
      <c r="H134" s="3"/>
    </row>
    <row r="135" ht="17.5" customHeight="1" spans="1:8">
      <c r="A135" s="3"/>
      <c r="B135" s="3">
        <v>24</v>
      </c>
      <c r="C135" s="3" t="s">
        <v>960</v>
      </c>
      <c r="D135" s="3">
        <v>0</v>
      </c>
      <c r="E135" s="3">
        <v>37</v>
      </c>
      <c r="F135" s="66">
        <f t="shared" si="6"/>
        <v>0</v>
      </c>
      <c r="G135" s="3">
        <f t="shared" si="7"/>
        <v>1</v>
      </c>
      <c r="H135" s="3"/>
    </row>
    <row r="136" ht="17.5" customHeight="1" spans="1:8">
      <c r="A136" s="3"/>
      <c r="B136" s="3">
        <v>25</v>
      </c>
      <c r="C136" s="3" t="s">
        <v>961</v>
      </c>
      <c r="D136" s="3">
        <v>0</v>
      </c>
      <c r="E136" s="3">
        <v>36</v>
      </c>
      <c r="F136" s="66">
        <f t="shared" si="6"/>
        <v>0</v>
      </c>
      <c r="G136" s="3">
        <f t="shared" si="7"/>
        <v>1</v>
      </c>
      <c r="H136" s="3"/>
    </row>
    <row r="137" ht="17.5" customHeight="1" spans="1:8">
      <c r="A137" s="3"/>
      <c r="B137" s="3">
        <v>26</v>
      </c>
      <c r="C137" s="3" t="s">
        <v>962</v>
      </c>
      <c r="D137" s="3">
        <v>0</v>
      </c>
      <c r="E137" s="3">
        <v>29</v>
      </c>
      <c r="F137" s="66">
        <f t="shared" si="6"/>
        <v>0</v>
      </c>
      <c r="G137" s="3">
        <f t="shared" si="7"/>
        <v>1</v>
      </c>
      <c r="H137" s="3"/>
    </row>
    <row r="138" ht="17.5" customHeight="1" spans="1:8">
      <c r="A138" s="3"/>
      <c r="B138" s="3">
        <v>27</v>
      </c>
      <c r="C138" s="3" t="s">
        <v>963</v>
      </c>
      <c r="D138" s="3">
        <v>0</v>
      </c>
      <c r="E138" s="3">
        <v>34</v>
      </c>
      <c r="F138" s="66">
        <f t="shared" si="6"/>
        <v>0</v>
      </c>
      <c r="G138" s="3">
        <f t="shared" si="7"/>
        <v>1</v>
      </c>
      <c r="H138" s="3"/>
    </row>
    <row r="139" ht="17.5" customHeight="1" spans="1:8">
      <c r="A139" s="3"/>
      <c r="B139" s="3">
        <v>28</v>
      </c>
      <c r="C139" s="3" t="s">
        <v>964</v>
      </c>
      <c r="D139" s="3">
        <v>0</v>
      </c>
      <c r="E139" s="3">
        <v>42</v>
      </c>
      <c r="F139" s="66">
        <f t="shared" si="6"/>
        <v>0</v>
      </c>
      <c r="G139" s="3">
        <f t="shared" si="7"/>
        <v>1</v>
      </c>
      <c r="H139" s="3"/>
    </row>
    <row r="140" ht="17.5" customHeight="1" spans="1:8">
      <c r="A140" s="3"/>
      <c r="B140" s="3">
        <v>29</v>
      </c>
      <c r="C140" s="3" t="s">
        <v>965</v>
      </c>
      <c r="D140" s="3">
        <v>0</v>
      </c>
      <c r="E140" s="3">
        <v>42</v>
      </c>
      <c r="F140" s="66">
        <f t="shared" si="6"/>
        <v>0</v>
      </c>
      <c r="G140" s="3">
        <f t="shared" si="7"/>
        <v>1</v>
      </c>
      <c r="H140" s="3"/>
    </row>
    <row r="141" ht="17.5" customHeight="1" spans="1:8">
      <c r="A141" s="3"/>
      <c r="B141" s="3">
        <v>30</v>
      </c>
      <c r="C141" s="3" t="s">
        <v>966</v>
      </c>
      <c r="D141" s="3">
        <v>0</v>
      </c>
      <c r="E141" s="3">
        <v>45</v>
      </c>
      <c r="F141" s="66">
        <f t="shared" si="6"/>
        <v>0</v>
      </c>
      <c r="G141" s="3">
        <f t="shared" si="7"/>
        <v>1</v>
      </c>
      <c r="H141" s="3"/>
    </row>
    <row r="142" ht="17.5" customHeight="1" spans="1:8">
      <c r="A142" s="3"/>
      <c r="B142" s="3">
        <v>31</v>
      </c>
      <c r="C142" s="3" t="s">
        <v>967</v>
      </c>
      <c r="D142" s="3">
        <v>0</v>
      </c>
      <c r="E142" s="3">
        <v>44</v>
      </c>
      <c r="F142" s="66">
        <f t="shared" si="6"/>
        <v>0</v>
      </c>
      <c r="G142" s="3">
        <f t="shared" si="7"/>
        <v>1</v>
      </c>
      <c r="H142" s="3"/>
    </row>
    <row r="143" ht="17.5" customHeight="1" spans="1:8">
      <c r="A143" s="3"/>
      <c r="B143" s="3">
        <v>32</v>
      </c>
      <c r="C143" s="3" t="s">
        <v>968</v>
      </c>
      <c r="D143" s="3">
        <v>0</v>
      </c>
      <c r="E143" s="3">
        <v>40</v>
      </c>
      <c r="F143" s="66">
        <f t="shared" si="6"/>
        <v>0</v>
      </c>
      <c r="G143" s="3">
        <f t="shared" si="7"/>
        <v>1</v>
      </c>
      <c r="H143" s="3"/>
    </row>
    <row r="144" ht="17.5" customHeight="1" spans="1:8">
      <c r="A144" s="3"/>
      <c r="B144" s="3">
        <v>33</v>
      </c>
      <c r="C144" s="3" t="s">
        <v>969</v>
      </c>
      <c r="D144" s="3">
        <v>0</v>
      </c>
      <c r="E144" s="3">
        <v>40</v>
      </c>
      <c r="F144" s="66">
        <f t="shared" si="6"/>
        <v>0</v>
      </c>
      <c r="G144" s="3">
        <f t="shared" si="7"/>
        <v>1</v>
      </c>
      <c r="H144" s="3"/>
    </row>
    <row r="145" ht="17.5" customHeight="1" spans="1:8">
      <c r="A145" s="3"/>
      <c r="B145" s="3">
        <v>34</v>
      </c>
      <c r="C145" s="3" t="s">
        <v>970</v>
      </c>
      <c r="D145" s="3">
        <v>0</v>
      </c>
      <c r="E145" s="3">
        <v>40</v>
      </c>
      <c r="F145" s="66">
        <f t="shared" si="6"/>
        <v>0</v>
      </c>
      <c r="G145" s="3">
        <f t="shared" si="7"/>
        <v>1</v>
      </c>
      <c r="H145" s="3"/>
    </row>
    <row r="146" ht="17.5" customHeight="1" spans="1:8">
      <c r="A146" s="3"/>
      <c r="B146" s="3">
        <v>35</v>
      </c>
      <c r="C146" s="3" t="s">
        <v>971</v>
      </c>
      <c r="D146" s="3">
        <v>0</v>
      </c>
      <c r="E146" s="3">
        <v>40</v>
      </c>
      <c r="F146" s="66">
        <f t="shared" si="6"/>
        <v>0</v>
      </c>
      <c r="G146" s="3">
        <f t="shared" si="7"/>
        <v>1</v>
      </c>
      <c r="H146" s="3"/>
    </row>
    <row r="147" ht="17.5" customHeight="1" spans="1:8">
      <c r="A147" s="3"/>
      <c r="B147" s="3">
        <v>36</v>
      </c>
      <c r="C147" s="3" t="s">
        <v>972</v>
      </c>
      <c r="D147" s="3">
        <v>0</v>
      </c>
      <c r="E147" s="3">
        <v>40</v>
      </c>
      <c r="F147" s="66">
        <f t="shared" si="6"/>
        <v>0</v>
      </c>
      <c r="G147" s="3">
        <f t="shared" si="7"/>
        <v>1</v>
      </c>
      <c r="H147" s="3"/>
    </row>
    <row r="148" ht="17.5" customHeight="1" spans="1:8">
      <c r="A148" s="3"/>
      <c r="B148" s="3">
        <v>37</v>
      </c>
      <c r="C148" s="3" t="s">
        <v>459</v>
      </c>
      <c r="D148" s="3">
        <v>5</v>
      </c>
      <c r="E148" s="3">
        <v>45</v>
      </c>
      <c r="F148" s="66">
        <f t="shared" si="6"/>
        <v>0.111111111111111</v>
      </c>
      <c r="G148" s="3">
        <f t="shared" si="7"/>
        <v>36</v>
      </c>
      <c r="H148" s="3"/>
    </row>
    <row r="149" ht="17.5" customHeight="1" spans="1:8">
      <c r="A149" s="3"/>
      <c r="B149" s="3">
        <v>38</v>
      </c>
      <c r="C149" s="3" t="s">
        <v>466</v>
      </c>
      <c r="D149" s="3">
        <v>11</v>
      </c>
      <c r="E149" s="3">
        <v>51</v>
      </c>
      <c r="F149" s="66">
        <f t="shared" si="6"/>
        <v>0.215686274509804</v>
      </c>
      <c r="G149" s="3">
        <f t="shared" si="7"/>
        <v>38</v>
      </c>
      <c r="H149" s="3"/>
    </row>
    <row r="150" ht="17.5" customHeight="1" spans="1:8">
      <c r="A150" s="3"/>
      <c r="B150" s="3">
        <v>39</v>
      </c>
      <c r="C150" s="3" t="s">
        <v>973</v>
      </c>
      <c r="D150" s="3">
        <v>0</v>
      </c>
      <c r="E150" s="3">
        <v>51</v>
      </c>
      <c r="F150" s="66">
        <f t="shared" si="6"/>
        <v>0</v>
      </c>
      <c r="G150" s="3">
        <f t="shared" si="7"/>
        <v>1</v>
      </c>
      <c r="H150" s="3"/>
    </row>
    <row r="151" ht="17.5" customHeight="1" spans="1:8">
      <c r="A151" s="3"/>
      <c r="B151" s="3">
        <v>40</v>
      </c>
      <c r="C151" s="3" t="s">
        <v>477</v>
      </c>
      <c r="D151" s="3">
        <v>20</v>
      </c>
      <c r="E151" s="3">
        <v>35</v>
      </c>
      <c r="F151" s="66">
        <f t="shared" si="6"/>
        <v>0.571428571428571</v>
      </c>
      <c r="G151" s="3">
        <f t="shared" si="7"/>
        <v>39</v>
      </c>
      <c r="H151" s="3"/>
    </row>
    <row r="152" ht="17.5" customHeight="1" spans="1:8">
      <c r="A152" s="3" t="s">
        <v>6</v>
      </c>
      <c r="B152" s="3">
        <v>1</v>
      </c>
      <c r="C152" s="4" t="s">
        <v>974</v>
      </c>
      <c r="D152" s="3">
        <v>0</v>
      </c>
      <c r="E152" s="3">
        <v>41</v>
      </c>
      <c r="F152" s="49">
        <f t="shared" ref="F152:F203" si="8">D152/E152</f>
        <v>0</v>
      </c>
      <c r="G152" s="3">
        <f t="shared" ref="G152:G196" si="9">RANK(F152,$F$152:$F$196,1)</f>
        <v>1</v>
      </c>
      <c r="H152" s="3"/>
    </row>
    <row r="153" ht="17.5" customHeight="1" spans="1:8">
      <c r="A153" s="3"/>
      <c r="B153" s="3">
        <v>2</v>
      </c>
      <c r="C153" s="4" t="s">
        <v>975</v>
      </c>
      <c r="D153" s="3">
        <v>0</v>
      </c>
      <c r="E153" s="3">
        <v>42</v>
      </c>
      <c r="F153" s="49">
        <f t="shared" si="8"/>
        <v>0</v>
      </c>
      <c r="G153" s="3">
        <f t="shared" si="9"/>
        <v>1</v>
      </c>
      <c r="H153" s="3"/>
    </row>
    <row r="154" ht="17.5" customHeight="1" spans="1:8">
      <c r="A154" s="3"/>
      <c r="B154" s="3">
        <v>3</v>
      </c>
      <c r="C154" s="4" t="s">
        <v>976</v>
      </c>
      <c r="D154" s="3">
        <v>0</v>
      </c>
      <c r="E154" s="3">
        <v>40</v>
      </c>
      <c r="F154" s="49">
        <f t="shared" si="8"/>
        <v>0</v>
      </c>
      <c r="G154" s="3">
        <f t="shared" si="9"/>
        <v>1</v>
      </c>
      <c r="H154" s="3"/>
    </row>
    <row r="155" ht="17.5" customHeight="1" spans="1:8">
      <c r="A155" s="3"/>
      <c r="B155" s="3">
        <v>4</v>
      </c>
      <c r="C155" s="4" t="s">
        <v>977</v>
      </c>
      <c r="D155" s="3">
        <v>0</v>
      </c>
      <c r="E155" s="3">
        <v>39</v>
      </c>
      <c r="F155" s="49">
        <f t="shared" si="8"/>
        <v>0</v>
      </c>
      <c r="G155" s="3">
        <f t="shared" si="9"/>
        <v>1</v>
      </c>
      <c r="H155" s="3"/>
    </row>
    <row r="156" ht="17.5" customHeight="1" spans="1:8">
      <c r="A156" s="3"/>
      <c r="B156" s="3">
        <v>5</v>
      </c>
      <c r="C156" s="4" t="s">
        <v>978</v>
      </c>
      <c r="D156" s="3">
        <v>0</v>
      </c>
      <c r="E156" s="3">
        <v>43</v>
      </c>
      <c r="F156" s="49">
        <f t="shared" si="8"/>
        <v>0</v>
      </c>
      <c r="G156" s="3">
        <f t="shared" si="9"/>
        <v>1</v>
      </c>
      <c r="H156" s="3"/>
    </row>
    <row r="157" ht="17.5" customHeight="1" spans="1:8">
      <c r="A157" s="3"/>
      <c r="B157" s="3">
        <v>6</v>
      </c>
      <c r="C157" s="4" t="s">
        <v>979</v>
      </c>
      <c r="D157" s="3">
        <v>0</v>
      </c>
      <c r="E157" s="3">
        <v>50</v>
      </c>
      <c r="F157" s="49">
        <f t="shared" si="8"/>
        <v>0</v>
      </c>
      <c r="G157" s="3">
        <f t="shared" si="9"/>
        <v>1</v>
      </c>
      <c r="H157" s="3"/>
    </row>
    <row r="158" ht="17.5" customHeight="1" spans="1:8">
      <c r="A158" s="3"/>
      <c r="B158" s="3">
        <v>7</v>
      </c>
      <c r="C158" s="4" t="s">
        <v>980</v>
      </c>
      <c r="D158" s="3">
        <v>0</v>
      </c>
      <c r="E158" s="3">
        <v>39</v>
      </c>
      <c r="F158" s="49">
        <f t="shared" si="8"/>
        <v>0</v>
      </c>
      <c r="G158" s="3">
        <f t="shared" si="9"/>
        <v>1</v>
      </c>
      <c r="H158" s="3"/>
    </row>
    <row r="159" ht="17.5" customHeight="1" spans="1:8">
      <c r="A159" s="3"/>
      <c r="B159" s="3">
        <v>8</v>
      </c>
      <c r="C159" s="4" t="s">
        <v>981</v>
      </c>
      <c r="D159" s="3">
        <v>0</v>
      </c>
      <c r="E159" s="3">
        <v>34</v>
      </c>
      <c r="F159" s="49">
        <f t="shared" si="8"/>
        <v>0</v>
      </c>
      <c r="G159" s="3">
        <f t="shared" si="9"/>
        <v>1</v>
      </c>
      <c r="H159" s="3"/>
    </row>
    <row r="160" ht="17.5" customHeight="1" spans="1:8">
      <c r="A160" s="3"/>
      <c r="B160" s="3">
        <v>9</v>
      </c>
      <c r="C160" s="4" t="s">
        <v>982</v>
      </c>
      <c r="D160" s="3">
        <v>0</v>
      </c>
      <c r="E160" s="3">
        <v>40</v>
      </c>
      <c r="F160" s="49">
        <f t="shared" si="8"/>
        <v>0</v>
      </c>
      <c r="G160" s="3">
        <f t="shared" si="9"/>
        <v>1</v>
      </c>
      <c r="H160" s="3"/>
    </row>
    <row r="161" ht="17.5" customHeight="1" spans="1:8">
      <c r="A161" s="3"/>
      <c r="B161" s="3">
        <v>10</v>
      </c>
      <c r="C161" s="4" t="s">
        <v>983</v>
      </c>
      <c r="D161" s="3">
        <v>0</v>
      </c>
      <c r="E161" s="3">
        <v>36</v>
      </c>
      <c r="F161" s="49">
        <f t="shared" si="8"/>
        <v>0</v>
      </c>
      <c r="G161" s="3">
        <f t="shared" si="9"/>
        <v>1</v>
      </c>
      <c r="H161" s="3"/>
    </row>
    <row r="162" ht="17.5" customHeight="1" spans="1:8">
      <c r="A162" s="3"/>
      <c r="B162" s="3">
        <v>11</v>
      </c>
      <c r="C162" s="4" t="s">
        <v>485</v>
      </c>
      <c r="D162" s="3">
        <v>6</v>
      </c>
      <c r="E162" s="3">
        <v>27</v>
      </c>
      <c r="F162" s="49">
        <f t="shared" si="8"/>
        <v>0.222222222222222</v>
      </c>
      <c r="G162" s="3">
        <f t="shared" si="9"/>
        <v>38</v>
      </c>
      <c r="H162" s="3"/>
    </row>
    <row r="163" ht="17.5" customHeight="1" spans="1:8">
      <c r="A163" s="3"/>
      <c r="B163" s="3">
        <v>12</v>
      </c>
      <c r="C163" s="4" t="s">
        <v>493</v>
      </c>
      <c r="D163" s="3">
        <v>27</v>
      </c>
      <c r="E163" s="3">
        <v>26</v>
      </c>
      <c r="F163" s="49">
        <f t="shared" si="8"/>
        <v>1.03846153846154</v>
      </c>
      <c r="G163" s="3">
        <f t="shared" si="9"/>
        <v>44</v>
      </c>
      <c r="H163" s="3"/>
    </row>
    <row r="164" ht="17.5" customHeight="1" spans="1:8">
      <c r="A164" s="3"/>
      <c r="B164" s="3">
        <v>13</v>
      </c>
      <c r="C164" s="4" t="s">
        <v>504</v>
      </c>
      <c r="D164" s="3">
        <v>1</v>
      </c>
      <c r="E164" s="3">
        <v>50</v>
      </c>
      <c r="F164" s="49">
        <f t="shared" si="8"/>
        <v>0.02</v>
      </c>
      <c r="G164" s="3">
        <f t="shared" si="9"/>
        <v>19</v>
      </c>
      <c r="H164" s="3"/>
    </row>
    <row r="165" ht="17.5" customHeight="1" spans="1:8">
      <c r="A165" s="3"/>
      <c r="B165" s="3">
        <v>14</v>
      </c>
      <c r="C165" s="4" t="s">
        <v>984</v>
      </c>
      <c r="D165" s="3">
        <v>0</v>
      </c>
      <c r="E165" s="3">
        <v>50</v>
      </c>
      <c r="F165" s="49">
        <f t="shared" si="8"/>
        <v>0</v>
      </c>
      <c r="G165" s="3">
        <f t="shared" si="9"/>
        <v>1</v>
      </c>
      <c r="H165" s="3"/>
    </row>
    <row r="166" ht="17.5" customHeight="1" spans="1:8">
      <c r="A166" s="3"/>
      <c r="B166" s="3">
        <v>15</v>
      </c>
      <c r="C166" s="4" t="s">
        <v>507</v>
      </c>
      <c r="D166" s="3">
        <v>95</v>
      </c>
      <c r="E166" s="3">
        <v>49</v>
      </c>
      <c r="F166" s="49">
        <f t="shared" si="8"/>
        <v>1.93877551020408</v>
      </c>
      <c r="G166" s="3">
        <f t="shared" si="9"/>
        <v>45</v>
      </c>
      <c r="H166" s="3"/>
    </row>
    <row r="167" ht="17.5" customHeight="1" spans="1:8">
      <c r="A167" s="3"/>
      <c r="B167" s="3">
        <v>16</v>
      </c>
      <c r="C167" s="4" t="s">
        <v>539</v>
      </c>
      <c r="D167" s="3">
        <v>4</v>
      </c>
      <c r="E167" s="3">
        <v>49</v>
      </c>
      <c r="F167" s="49">
        <f t="shared" si="8"/>
        <v>0.0816326530612245</v>
      </c>
      <c r="G167" s="3">
        <f t="shared" si="9"/>
        <v>27</v>
      </c>
      <c r="H167" s="3"/>
    </row>
    <row r="168" ht="17.5" customHeight="1" spans="1:8">
      <c r="A168" s="3"/>
      <c r="B168" s="3">
        <v>17</v>
      </c>
      <c r="C168" s="4" t="s">
        <v>985</v>
      </c>
      <c r="D168" s="3">
        <v>0</v>
      </c>
      <c r="E168" s="3">
        <v>49</v>
      </c>
      <c r="F168" s="49">
        <f t="shared" si="8"/>
        <v>0</v>
      </c>
      <c r="G168" s="3">
        <f t="shared" si="9"/>
        <v>1</v>
      </c>
      <c r="H168" s="3"/>
    </row>
    <row r="169" ht="17.5" customHeight="1" spans="1:8">
      <c r="A169" s="3"/>
      <c r="B169" s="3">
        <v>18</v>
      </c>
      <c r="C169" s="4" t="s">
        <v>544</v>
      </c>
      <c r="D169" s="3">
        <v>9</v>
      </c>
      <c r="E169" s="3">
        <v>33</v>
      </c>
      <c r="F169" s="49">
        <f t="shared" si="8"/>
        <v>0.272727272727273</v>
      </c>
      <c r="G169" s="3">
        <f t="shared" si="9"/>
        <v>40</v>
      </c>
      <c r="H169" s="3"/>
    </row>
    <row r="170" ht="17.5" customHeight="1" spans="1:8">
      <c r="A170" s="3"/>
      <c r="B170" s="3">
        <v>19</v>
      </c>
      <c r="C170" s="4" t="s">
        <v>554</v>
      </c>
      <c r="D170" s="3">
        <v>7</v>
      </c>
      <c r="E170" s="3">
        <v>35</v>
      </c>
      <c r="F170" s="49">
        <f t="shared" si="8"/>
        <v>0.2</v>
      </c>
      <c r="G170" s="3">
        <f t="shared" si="9"/>
        <v>34</v>
      </c>
      <c r="H170" s="3"/>
    </row>
    <row r="171" ht="17.5" customHeight="1" spans="1:8">
      <c r="A171" s="3"/>
      <c r="B171" s="3">
        <v>20</v>
      </c>
      <c r="C171" s="4" t="s">
        <v>562</v>
      </c>
      <c r="D171" s="3">
        <v>2</v>
      </c>
      <c r="E171" s="3">
        <v>30</v>
      </c>
      <c r="F171" s="49">
        <f t="shared" si="8"/>
        <v>0.0666666666666667</v>
      </c>
      <c r="G171" s="3">
        <f t="shared" si="9"/>
        <v>24</v>
      </c>
      <c r="H171" s="3"/>
    </row>
    <row r="172" ht="17.5" customHeight="1" spans="1:8">
      <c r="A172" s="3"/>
      <c r="B172" s="3">
        <v>21</v>
      </c>
      <c r="C172" s="4" t="s">
        <v>566</v>
      </c>
      <c r="D172" s="3">
        <v>17</v>
      </c>
      <c r="E172" s="3">
        <v>39</v>
      </c>
      <c r="F172" s="49">
        <f t="shared" si="8"/>
        <v>0.435897435897436</v>
      </c>
      <c r="G172" s="3">
        <f t="shared" si="9"/>
        <v>41</v>
      </c>
      <c r="H172" s="3"/>
    </row>
    <row r="173" ht="17.5" customHeight="1" spans="1:8">
      <c r="A173" s="3"/>
      <c r="B173" s="3">
        <v>22</v>
      </c>
      <c r="C173" s="4" t="s">
        <v>584</v>
      </c>
      <c r="D173" s="3">
        <v>14</v>
      </c>
      <c r="E173" s="3">
        <v>27</v>
      </c>
      <c r="F173" s="49">
        <f t="shared" si="8"/>
        <v>0.518518518518518</v>
      </c>
      <c r="G173" s="3">
        <f t="shared" si="9"/>
        <v>43</v>
      </c>
      <c r="H173" s="3"/>
    </row>
    <row r="174" ht="17.5" customHeight="1" spans="1:8">
      <c r="A174" s="3"/>
      <c r="B174" s="3">
        <v>23</v>
      </c>
      <c r="C174" s="4" t="s">
        <v>596</v>
      </c>
      <c r="D174" s="3">
        <v>7</v>
      </c>
      <c r="E174" s="3">
        <v>34</v>
      </c>
      <c r="F174" s="49">
        <f t="shared" si="8"/>
        <v>0.205882352941176</v>
      </c>
      <c r="G174" s="3">
        <f t="shared" si="9"/>
        <v>36</v>
      </c>
      <c r="H174" s="3"/>
    </row>
    <row r="175" ht="17.5" customHeight="1" spans="1:8">
      <c r="A175" s="3"/>
      <c r="B175" s="3">
        <v>24</v>
      </c>
      <c r="C175" s="4" t="s">
        <v>606</v>
      </c>
      <c r="D175" s="3">
        <v>4</v>
      </c>
      <c r="E175" s="3">
        <v>34</v>
      </c>
      <c r="F175" s="49">
        <f t="shared" si="8"/>
        <v>0.117647058823529</v>
      </c>
      <c r="G175" s="3">
        <f t="shared" si="9"/>
        <v>28</v>
      </c>
      <c r="H175" s="3"/>
    </row>
    <row r="176" ht="17.5" customHeight="1" spans="1:8">
      <c r="A176" s="3"/>
      <c r="B176" s="3">
        <v>25</v>
      </c>
      <c r="C176" s="4" t="s">
        <v>612</v>
      </c>
      <c r="D176" s="3">
        <v>9</v>
      </c>
      <c r="E176" s="3">
        <v>34</v>
      </c>
      <c r="F176" s="49">
        <f t="shared" si="8"/>
        <v>0.264705882352941</v>
      </c>
      <c r="G176" s="3">
        <f t="shared" si="9"/>
        <v>39</v>
      </c>
      <c r="H176" s="3"/>
    </row>
    <row r="177" ht="17.5" customHeight="1" spans="1:8">
      <c r="A177" s="3"/>
      <c r="B177" s="3">
        <v>26</v>
      </c>
      <c r="C177" s="4" t="s">
        <v>986</v>
      </c>
      <c r="D177" s="3">
        <v>0</v>
      </c>
      <c r="E177" s="3">
        <v>33</v>
      </c>
      <c r="F177" s="49">
        <f t="shared" si="8"/>
        <v>0</v>
      </c>
      <c r="G177" s="3">
        <f t="shared" si="9"/>
        <v>1</v>
      </c>
      <c r="H177" s="3"/>
    </row>
    <row r="178" ht="17.5" customHeight="1" spans="1:8">
      <c r="A178" s="3"/>
      <c r="B178" s="3">
        <v>27</v>
      </c>
      <c r="C178" s="4" t="s">
        <v>621</v>
      </c>
      <c r="D178" s="3">
        <v>1</v>
      </c>
      <c r="E178" s="3">
        <v>45</v>
      </c>
      <c r="F178" s="49">
        <f t="shared" si="8"/>
        <v>0.0222222222222222</v>
      </c>
      <c r="G178" s="3">
        <f t="shared" si="9"/>
        <v>20</v>
      </c>
      <c r="H178" s="3"/>
    </row>
    <row r="179" ht="17.5" customHeight="1" spans="1:8">
      <c r="A179" s="3"/>
      <c r="B179" s="3">
        <v>28</v>
      </c>
      <c r="C179" s="4" t="s">
        <v>624</v>
      </c>
      <c r="D179" s="3">
        <v>21</v>
      </c>
      <c r="E179" s="3">
        <v>45</v>
      </c>
      <c r="F179" s="49">
        <f t="shared" si="8"/>
        <v>0.466666666666667</v>
      </c>
      <c r="G179" s="3">
        <f t="shared" si="9"/>
        <v>42</v>
      </c>
      <c r="H179" s="3"/>
    </row>
    <row r="180" ht="17.5" customHeight="1" spans="1:8">
      <c r="A180" s="3"/>
      <c r="B180" s="3">
        <v>29</v>
      </c>
      <c r="C180" s="4" t="s">
        <v>637</v>
      </c>
      <c r="D180" s="3">
        <v>3</v>
      </c>
      <c r="E180" s="3">
        <v>50</v>
      </c>
      <c r="F180" s="49">
        <f t="shared" si="8"/>
        <v>0.06</v>
      </c>
      <c r="G180" s="3">
        <f t="shared" si="9"/>
        <v>23</v>
      </c>
      <c r="H180" s="3"/>
    </row>
    <row r="181" ht="17.5" customHeight="1" spans="1:8">
      <c r="A181" s="3"/>
      <c r="B181" s="3">
        <v>30</v>
      </c>
      <c r="C181" s="4" t="s">
        <v>642</v>
      </c>
      <c r="D181" s="3">
        <v>5</v>
      </c>
      <c r="E181" s="3">
        <v>35</v>
      </c>
      <c r="F181" s="49">
        <f t="shared" si="8"/>
        <v>0.142857142857143</v>
      </c>
      <c r="G181" s="3">
        <f t="shared" si="9"/>
        <v>30</v>
      </c>
      <c r="H181" s="3"/>
    </row>
    <row r="182" ht="17.5" customHeight="1" spans="1:8">
      <c r="A182" s="3"/>
      <c r="B182" s="3">
        <v>31</v>
      </c>
      <c r="C182" s="4" t="s">
        <v>647</v>
      </c>
      <c r="D182" s="3">
        <v>5</v>
      </c>
      <c r="E182" s="3">
        <v>35</v>
      </c>
      <c r="F182" s="49">
        <f t="shared" si="8"/>
        <v>0.142857142857143</v>
      </c>
      <c r="G182" s="3">
        <f t="shared" si="9"/>
        <v>30</v>
      </c>
      <c r="H182" s="3"/>
    </row>
    <row r="183" ht="17.5" customHeight="1" spans="1:8">
      <c r="A183" s="3"/>
      <c r="B183" s="3">
        <v>32</v>
      </c>
      <c r="C183" s="4" t="s">
        <v>987</v>
      </c>
      <c r="D183" s="3">
        <v>0</v>
      </c>
      <c r="E183" s="3">
        <v>35</v>
      </c>
      <c r="F183" s="49">
        <f t="shared" si="8"/>
        <v>0</v>
      </c>
      <c r="G183" s="3">
        <f t="shared" si="9"/>
        <v>1</v>
      </c>
      <c r="H183" s="3"/>
    </row>
    <row r="184" ht="17.5" customHeight="1" spans="1:8">
      <c r="A184" s="3"/>
      <c r="B184" s="3">
        <v>33</v>
      </c>
      <c r="C184" s="4" t="s">
        <v>655</v>
      </c>
      <c r="D184" s="3">
        <v>5</v>
      </c>
      <c r="E184" s="3">
        <v>38</v>
      </c>
      <c r="F184" s="49">
        <f t="shared" si="8"/>
        <v>0.131578947368421</v>
      </c>
      <c r="G184" s="3">
        <f t="shared" si="9"/>
        <v>29</v>
      </c>
      <c r="H184" s="3"/>
    </row>
    <row r="185" ht="17.5" customHeight="1" spans="1:8">
      <c r="A185" s="3"/>
      <c r="B185" s="3">
        <v>34</v>
      </c>
      <c r="C185" s="4" t="s">
        <v>661</v>
      </c>
      <c r="D185" s="3">
        <v>1</v>
      </c>
      <c r="E185" s="3">
        <v>30</v>
      </c>
      <c r="F185" s="49">
        <f t="shared" si="8"/>
        <v>0.0333333333333333</v>
      </c>
      <c r="G185" s="3">
        <f t="shared" si="9"/>
        <v>21</v>
      </c>
      <c r="H185" s="3"/>
    </row>
    <row r="186" ht="17.5" customHeight="1" spans="1:8">
      <c r="A186" s="3"/>
      <c r="B186" s="3">
        <v>35</v>
      </c>
      <c r="C186" s="4" t="s">
        <v>663</v>
      </c>
      <c r="D186" s="3">
        <v>2</v>
      </c>
      <c r="E186" s="3">
        <v>30</v>
      </c>
      <c r="F186" s="49">
        <f t="shared" si="8"/>
        <v>0.0666666666666667</v>
      </c>
      <c r="G186" s="3">
        <f t="shared" si="9"/>
        <v>24</v>
      </c>
      <c r="H186" s="3"/>
    </row>
    <row r="187" ht="17.5" customHeight="1" spans="1:8">
      <c r="A187" s="3"/>
      <c r="B187" s="3">
        <v>36</v>
      </c>
      <c r="C187" s="4" t="s">
        <v>667</v>
      </c>
      <c r="D187" s="3">
        <v>5</v>
      </c>
      <c r="E187" s="3">
        <v>30</v>
      </c>
      <c r="F187" s="49">
        <f t="shared" si="8"/>
        <v>0.166666666666667</v>
      </c>
      <c r="G187" s="3">
        <f t="shared" si="9"/>
        <v>32</v>
      </c>
      <c r="H187" s="3"/>
    </row>
    <row r="188" ht="17.5" customHeight="1" spans="1:8">
      <c r="A188" s="3"/>
      <c r="B188" s="3">
        <v>37</v>
      </c>
      <c r="C188" s="4" t="s">
        <v>673</v>
      </c>
      <c r="D188" s="3">
        <v>2</v>
      </c>
      <c r="E188" s="3">
        <v>30</v>
      </c>
      <c r="F188" s="49">
        <f t="shared" si="8"/>
        <v>0.0666666666666667</v>
      </c>
      <c r="G188" s="3">
        <f t="shared" si="9"/>
        <v>24</v>
      </c>
      <c r="H188" s="3"/>
    </row>
    <row r="189" ht="17.5" customHeight="1" spans="1:8">
      <c r="A189" s="3"/>
      <c r="B189" s="3">
        <v>38</v>
      </c>
      <c r="C189" s="4" t="s">
        <v>988</v>
      </c>
      <c r="D189" s="3">
        <v>0</v>
      </c>
      <c r="E189" s="3">
        <v>30</v>
      </c>
      <c r="F189" s="49">
        <f t="shared" si="8"/>
        <v>0</v>
      </c>
      <c r="G189" s="3">
        <f t="shared" si="9"/>
        <v>1</v>
      </c>
      <c r="H189" s="3"/>
    </row>
    <row r="190" ht="17.5" customHeight="1" spans="1:8">
      <c r="A190" s="3"/>
      <c r="B190" s="3">
        <v>39</v>
      </c>
      <c r="C190" s="4" t="s">
        <v>676</v>
      </c>
      <c r="D190" s="3">
        <v>6</v>
      </c>
      <c r="E190" s="3">
        <v>30</v>
      </c>
      <c r="F190" s="49">
        <f t="shared" si="8"/>
        <v>0.2</v>
      </c>
      <c r="G190" s="3">
        <f t="shared" si="9"/>
        <v>34</v>
      </c>
      <c r="H190" s="3"/>
    </row>
    <row r="191" ht="17.5" customHeight="1" spans="1:8">
      <c r="A191" s="3"/>
      <c r="B191" s="3">
        <v>40</v>
      </c>
      <c r="C191" s="4" t="s">
        <v>989</v>
      </c>
      <c r="D191" s="3">
        <v>0</v>
      </c>
      <c r="E191" s="3">
        <v>30</v>
      </c>
      <c r="F191" s="49">
        <f t="shared" si="8"/>
        <v>0</v>
      </c>
      <c r="G191" s="3">
        <f t="shared" si="9"/>
        <v>1</v>
      </c>
      <c r="H191" s="3"/>
    </row>
    <row r="192" ht="17.5" customHeight="1" spans="1:8">
      <c r="A192" s="3"/>
      <c r="B192" s="3">
        <v>41</v>
      </c>
      <c r="C192" s="4" t="s">
        <v>990</v>
      </c>
      <c r="D192" s="3">
        <v>0</v>
      </c>
      <c r="E192" s="3">
        <v>30</v>
      </c>
      <c r="F192" s="49">
        <f t="shared" si="8"/>
        <v>0</v>
      </c>
      <c r="G192" s="3">
        <f t="shared" si="9"/>
        <v>1</v>
      </c>
      <c r="H192" s="3"/>
    </row>
    <row r="193" ht="17.5" customHeight="1" spans="1:8">
      <c r="A193" s="3"/>
      <c r="B193" s="3">
        <v>42</v>
      </c>
      <c r="C193" s="3" t="s">
        <v>684</v>
      </c>
      <c r="D193" s="3">
        <v>9</v>
      </c>
      <c r="E193" s="3">
        <v>42</v>
      </c>
      <c r="F193" s="49">
        <f t="shared" si="8"/>
        <v>0.214285714285714</v>
      </c>
      <c r="G193" s="3">
        <f t="shared" si="9"/>
        <v>37</v>
      </c>
      <c r="H193" s="3"/>
    </row>
    <row r="194" ht="17.5" customHeight="1" spans="1:8">
      <c r="A194" s="3"/>
      <c r="B194" s="3">
        <v>43</v>
      </c>
      <c r="C194" s="4" t="s">
        <v>695</v>
      </c>
      <c r="D194" s="3">
        <v>2</v>
      </c>
      <c r="E194" s="3">
        <v>42</v>
      </c>
      <c r="F194" s="49">
        <f t="shared" si="8"/>
        <v>0.0476190476190476</v>
      </c>
      <c r="G194" s="3">
        <f t="shared" si="9"/>
        <v>22</v>
      </c>
      <c r="H194" s="3"/>
    </row>
    <row r="195" ht="17.5" customHeight="1" spans="1:8">
      <c r="A195" s="3"/>
      <c r="B195" s="3">
        <v>44</v>
      </c>
      <c r="C195" s="4" t="s">
        <v>698</v>
      </c>
      <c r="D195" s="3">
        <v>5</v>
      </c>
      <c r="E195" s="3">
        <v>30</v>
      </c>
      <c r="F195" s="49">
        <f t="shared" si="8"/>
        <v>0.166666666666667</v>
      </c>
      <c r="G195" s="3">
        <f t="shared" si="9"/>
        <v>32</v>
      </c>
      <c r="H195" s="3"/>
    </row>
    <row r="196" ht="17.5" customHeight="1" spans="1:8">
      <c r="A196" s="3"/>
      <c r="B196" s="3">
        <v>45</v>
      </c>
      <c r="C196" s="4" t="s">
        <v>991</v>
      </c>
      <c r="D196" s="3">
        <v>0</v>
      </c>
      <c r="E196" s="3">
        <v>30</v>
      </c>
      <c r="F196" s="49">
        <f t="shared" si="8"/>
        <v>0</v>
      </c>
      <c r="G196" s="3">
        <f t="shared" si="9"/>
        <v>1</v>
      </c>
      <c r="H196" s="3"/>
    </row>
    <row r="197" ht="17.5" customHeight="1" spans="1:8">
      <c r="A197" s="3" t="s">
        <v>7</v>
      </c>
      <c r="B197" s="3">
        <v>1</v>
      </c>
      <c r="C197" s="4" t="s">
        <v>992</v>
      </c>
      <c r="D197" s="3">
        <v>0</v>
      </c>
      <c r="E197" s="4">
        <v>47</v>
      </c>
      <c r="F197" s="49">
        <f t="shared" si="8"/>
        <v>0</v>
      </c>
      <c r="G197" s="3">
        <f t="shared" ref="G197:G217" si="10">RANK(F197,$F$197:$F$217,1)</f>
        <v>1</v>
      </c>
      <c r="H197" s="3"/>
    </row>
    <row r="198" ht="17.5" customHeight="1" spans="1:8">
      <c r="A198" s="3"/>
      <c r="B198" s="3">
        <v>2</v>
      </c>
      <c r="C198" s="4" t="s">
        <v>993</v>
      </c>
      <c r="D198" s="3">
        <v>0</v>
      </c>
      <c r="E198" s="4">
        <v>45</v>
      </c>
      <c r="F198" s="49">
        <f t="shared" si="8"/>
        <v>0</v>
      </c>
      <c r="G198" s="3">
        <f t="shared" si="10"/>
        <v>1</v>
      </c>
      <c r="H198" s="3"/>
    </row>
    <row r="199" ht="17.5" customHeight="1" spans="1:8">
      <c r="A199" s="3"/>
      <c r="B199" s="3">
        <v>3</v>
      </c>
      <c r="C199" s="4" t="s">
        <v>994</v>
      </c>
      <c r="D199" s="3">
        <v>0</v>
      </c>
      <c r="E199" s="4">
        <v>34</v>
      </c>
      <c r="F199" s="49">
        <f t="shared" si="8"/>
        <v>0</v>
      </c>
      <c r="G199" s="3">
        <f t="shared" si="10"/>
        <v>1</v>
      </c>
      <c r="H199" s="3"/>
    </row>
    <row r="200" ht="17.5" customHeight="1" spans="1:8">
      <c r="A200" s="3"/>
      <c r="B200" s="3">
        <v>4</v>
      </c>
      <c r="C200" s="4" t="s">
        <v>995</v>
      </c>
      <c r="D200" s="3">
        <v>0</v>
      </c>
      <c r="E200" s="4">
        <v>31</v>
      </c>
      <c r="F200" s="49">
        <f t="shared" si="8"/>
        <v>0</v>
      </c>
      <c r="G200" s="3">
        <f t="shared" si="10"/>
        <v>1</v>
      </c>
      <c r="H200" s="3"/>
    </row>
    <row r="201" ht="17.5" customHeight="1" spans="1:8">
      <c r="A201" s="3"/>
      <c r="B201" s="3">
        <v>5</v>
      </c>
      <c r="C201" s="4" t="s">
        <v>703</v>
      </c>
      <c r="D201" s="3">
        <v>3</v>
      </c>
      <c r="E201" s="4">
        <v>40</v>
      </c>
      <c r="F201" s="49">
        <f t="shared" si="8"/>
        <v>0.075</v>
      </c>
      <c r="G201" s="3">
        <f t="shared" si="10"/>
        <v>10</v>
      </c>
      <c r="H201" s="3"/>
    </row>
    <row r="202" ht="17.5" customHeight="1" spans="1:8">
      <c r="A202" s="3"/>
      <c r="B202" s="3">
        <v>6</v>
      </c>
      <c r="C202" s="4" t="s">
        <v>710</v>
      </c>
      <c r="D202" s="3">
        <v>17</v>
      </c>
      <c r="E202" s="4">
        <v>41</v>
      </c>
      <c r="F202" s="49">
        <f t="shared" si="8"/>
        <v>0.414634146341463</v>
      </c>
      <c r="G202" s="3">
        <f t="shared" si="10"/>
        <v>19</v>
      </c>
      <c r="H202" s="3"/>
    </row>
    <row r="203" ht="17.5" customHeight="1" spans="1:8">
      <c r="A203" s="3"/>
      <c r="B203" s="3">
        <v>7</v>
      </c>
      <c r="C203" s="4" t="s">
        <v>996</v>
      </c>
      <c r="D203" s="3">
        <v>0</v>
      </c>
      <c r="E203" s="4">
        <v>41</v>
      </c>
      <c r="F203" s="49">
        <f t="shared" si="8"/>
        <v>0</v>
      </c>
      <c r="G203" s="3">
        <f t="shared" si="10"/>
        <v>1</v>
      </c>
      <c r="H203" s="3"/>
    </row>
    <row r="204" ht="17.5" customHeight="1" spans="1:8">
      <c r="A204" s="3"/>
      <c r="B204" s="3">
        <v>8</v>
      </c>
      <c r="C204" s="4" t="s">
        <v>997</v>
      </c>
      <c r="D204" s="3">
        <v>0</v>
      </c>
      <c r="E204" s="4">
        <v>39</v>
      </c>
      <c r="F204" s="49">
        <f t="shared" ref="F204:F219" si="11">D204/E204</f>
        <v>0</v>
      </c>
      <c r="G204" s="3">
        <f t="shared" si="10"/>
        <v>1</v>
      </c>
      <c r="H204" s="3"/>
    </row>
    <row r="205" ht="17.5" customHeight="1" spans="1:8">
      <c r="A205" s="3"/>
      <c r="B205" s="3">
        <v>9</v>
      </c>
      <c r="C205" s="4" t="s">
        <v>727</v>
      </c>
      <c r="D205" s="3">
        <v>5</v>
      </c>
      <c r="E205" s="4">
        <v>36</v>
      </c>
      <c r="F205" s="49">
        <f t="shared" si="11"/>
        <v>0.138888888888889</v>
      </c>
      <c r="G205" s="3">
        <f t="shared" si="10"/>
        <v>13</v>
      </c>
      <c r="H205" s="3"/>
    </row>
    <row r="206" ht="17.5" customHeight="1" spans="1:8">
      <c r="A206" s="3"/>
      <c r="B206" s="3">
        <v>10</v>
      </c>
      <c r="C206" s="4" t="s">
        <v>734</v>
      </c>
      <c r="D206" s="3">
        <v>4</v>
      </c>
      <c r="E206" s="4">
        <v>36</v>
      </c>
      <c r="F206" s="49">
        <f t="shared" si="11"/>
        <v>0.111111111111111</v>
      </c>
      <c r="G206" s="3">
        <f t="shared" si="10"/>
        <v>11</v>
      </c>
      <c r="H206" s="3"/>
    </row>
    <row r="207" ht="17.5" customHeight="1" spans="1:8">
      <c r="A207" s="3"/>
      <c r="B207" s="3">
        <v>11</v>
      </c>
      <c r="C207" s="4" t="s">
        <v>739</v>
      </c>
      <c r="D207" s="3">
        <v>12</v>
      </c>
      <c r="E207" s="4">
        <v>36</v>
      </c>
      <c r="F207" s="49">
        <f t="shared" si="11"/>
        <v>0.333333333333333</v>
      </c>
      <c r="G207" s="3">
        <f t="shared" si="10"/>
        <v>18</v>
      </c>
      <c r="H207" s="3"/>
    </row>
    <row r="208" ht="17.5" customHeight="1" spans="1:8">
      <c r="A208" s="3"/>
      <c r="B208" s="3">
        <v>12</v>
      </c>
      <c r="C208" s="4" t="s">
        <v>748</v>
      </c>
      <c r="D208" s="3">
        <v>31</v>
      </c>
      <c r="E208" s="4">
        <v>36</v>
      </c>
      <c r="F208" s="49">
        <f t="shared" si="11"/>
        <v>0.861111111111111</v>
      </c>
      <c r="G208" s="3">
        <f t="shared" si="10"/>
        <v>21</v>
      </c>
      <c r="H208" s="3"/>
    </row>
    <row r="209" ht="17.5" customHeight="1" spans="1:8">
      <c r="A209" s="3"/>
      <c r="B209" s="3">
        <v>13</v>
      </c>
      <c r="C209" s="4" t="s">
        <v>768</v>
      </c>
      <c r="D209" s="3">
        <v>16</v>
      </c>
      <c r="E209" s="4">
        <v>35</v>
      </c>
      <c r="F209" s="49">
        <f t="shared" si="11"/>
        <v>0.457142857142857</v>
      </c>
      <c r="G209" s="3">
        <f t="shared" si="10"/>
        <v>20</v>
      </c>
      <c r="H209" s="3"/>
    </row>
    <row r="210" ht="17.5" customHeight="1" spans="1:8">
      <c r="A210" s="3"/>
      <c r="B210" s="3">
        <v>14</v>
      </c>
      <c r="C210" s="4" t="s">
        <v>781</v>
      </c>
      <c r="D210" s="3">
        <v>3</v>
      </c>
      <c r="E210" s="4">
        <v>44</v>
      </c>
      <c r="F210" s="49">
        <f t="shared" si="11"/>
        <v>0.0681818181818182</v>
      </c>
      <c r="G210" s="3">
        <f t="shared" si="10"/>
        <v>9</v>
      </c>
      <c r="H210" s="3"/>
    </row>
    <row r="211" ht="17.5" customHeight="1" spans="1:8">
      <c r="A211" s="3"/>
      <c r="B211" s="3">
        <v>15</v>
      </c>
      <c r="C211" s="4" t="s">
        <v>786</v>
      </c>
      <c r="D211" s="3">
        <v>9</v>
      </c>
      <c r="E211" s="4">
        <v>37</v>
      </c>
      <c r="F211" s="49">
        <f t="shared" si="11"/>
        <v>0.243243243243243</v>
      </c>
      <c r="G211" s="3">
        <f t="shared" si="10"/>
        <v>17</v>
      </c>
      <c r="H211" s="3"/>
    </row>
    <row r="212" ht="17.5" customHeight="1" spans="1:8">
      <c r="A212" s="3"/>
      <c r="B212" s="3">
        <v>16</v>
      </c>
      <c r="C212" s="4" t="s">
        <v>998</v>
      </c>
      <c r="D212" s="3">
        <v>0</v>
      </c>
      <c r="E212" s="4">
        <v>32</v>
      </c>
      <c r="F212" s="49">
        <f t="shared" si="11"/>
        <v>0</v>
      </c>
      <c r="G212" s="3">
        <f t="shared" si="10"/>
        <v>1</v>
      </c>
      <c r="H212" s="3"/>
    </row>
    <row r="213" ht="17.5" customHeight="1" spans="1:8">
      <c r="A213" s="3"/>
      <c r="B213" s="3">
        <v>17</v>
      </c>
      <c r="C213" s="4" t="s">
        <v>796</v>
      </c>
      <c r="D213" s="3">
        <v>5</v>
      </c>
      <c r="E213" s="4">
        <v>32</v>
      </c>
      <c r="F213" s="49">
        <f t="shared" si="11"/>
        <v>0.15625</v>
      </c>
      <c r="G213" s="3">
        <f t="shared" si="10"/>
        <v>15</v>
      </c>
      <c r="H213" s="3"/>
    </row>
    <row r="214" ht="17.5" customHeight="1" spans="1:8">
      <c r="A214" s="3"/>
      <c r="B214" s="3">
        <v>18</v>
      </c>
      <c r="C214" s="4" t="s">
        <v>803</v>
      </c>
      <c r="D214" s="3">
        <v>4</v>
      </c>
      <c r="E214" s="4">
        <v>33</v>
      </c>
      <c r="F214" s="49">
        <f t="shared" si="11"/>
        <v>0.121212121212121</v>
      </c>
      <c r="G214" s="3">
        <f t="shared" si="10"/>
        <v>12</v>
      </c>
      <c r="H214" s="3"/>
    </row>
    <row r="215" ht="17.5" customHeight="1" spans="1:8">
      <c r="A215" s="3"/>
      <c r="B215" s="3">
        <v>19</v>
      </c>
      <c r="C215" s="4" t="s">
        <v>999</v>
      </c>
      <c r="D215" s="3">
        <v>0</v>
      </c>
      <c r="E215" s="4">
        <v>33</v>
      </c>
      <c r="F215" s="49">
        <f t="shared" si="11"/>
        <v>0</v>
      </c>
      <c r="G215" s="3">
        <f t="shared" si="10"/>
        <v>1</v>
      </c>
      <c r="H215" s="3"/>
    </row>
    <row r="216" ht="17.5" customHeight="1" spans="1:8">
      <c r="A216" s="3"/>
      <c r="B216" s="3">
        <v>20</v>
      </c>
      <c r="C216" s="4" t="s">
        <v>807</v>
      </c>
      <c r="D216" s="3">
        <v>7</v>
      </c>
      <c r="E216" s="4">
        <v>33</v>
      </c>
      <c r="F216" s="49">
        <f t="shared" si="11"/>
        <v>0.212121212121212</v>
      </c>
      <c r="G216" s="3">
        <f t="shared" si="10"/>
        <v>16</v>
      </c>
      <c r="H216" s="3"/>
    </row>
    <row r="217" ht="17.5" customHeight="1" spans="1:8">
      <c r="A217" s="3"/>
      <c r="B217" s="3">
        <v>21</v>
      </c>
      <c r="C217" s="4" t="s">
        <v>813</v>
      </c>
      <c r="D217" s="3">
        <v>5</v>
      </c>
      <c r="E217" s="4">
        <v>34</v>
      </c>
      <c r="F217" s="49">
        <f t="shared" si="11"/>
        <v>0.147058823529412</v>
      </c>
      <c r="G217" s="3">
        <f t="shared" si="10"/>
        <v>14</v>
      </c>
      <c r="H217" s="3"/>
    </row>
    <row r="218" ht="17.5" customHeight="1" spans="1:8">
      <c r="A218" s="3" t="s">
        <v>8</v>
      </c>
      <c r="B218" s="3">
        <v>1</v>
      </c>
      <c r="C218" s="3" t="s">
        <v>817</v>
      </c>
      <c r="D218" s="3">
        <v>22</v>
      </c>
      <c r="E218" s="3">
        <v>46</v>
      </c>
      <c r="F218" s="49">
        <f t="shared" si="11"/>
        <v>0.478260869565217</v>
      </c>
      <c r="G218" s="3">
        <f>RANK(F218,$F$218:$F$219,1)</f>
        <v>2</v>
      </c>
      <c r="H218" s="3"/>
    </row>
    <row r="219" ht="17.5" customHeight="1" spans="1:8">
      <c r="A219" s="3"/>
      <c r="B219" s="3">
        <v>2</v>
      </c>
      <c r="C219" s="3" t="s">
        <v>838</v>
      </c>
      <c r="D219" s="3">
        <v>11</v>
      </c>
      <c r="E219" s="3">
        <v>45</v>
      </c>
      <c r="F219" s="49">
        <f t="shared" si="11"/>
        <v>0.244444444444444</v>
      </c>
      <c r="G219" s="3">
        <f>RANK(F219,$F$218:$F$219,1)</f>
        <v>1</v>
      </c>
      <c r="H219" s="3"/>
    </row>
    <row r="220" ht="17.5" customHeight="1"/>
    <row r="221" ht="17.5" customHeight="1"/>
    <row r="222" ht="17.5" customHeight="1"/>
    <row r="223" ht="17.5" customHeight="1"/>
    <row r="224" ht="17.5" customHeight="1"/>
    <row r="225" ht="17.5" customHeight="1"/>
    <row r="226" ht="17.5" customHeight="1"/>
    <row r="227" ht="17.5" customHeight="1"/>
    <row r="228" ht="17.5" customHeight="1"/>
    <row r="229" ht="17.5" customHeight="1"/>
    <row r="230" ht="17.5" customHeight="1"/>
    <row r="231" ht="17.5" customHeight="1"/>
    <row r="232" ht="17.5" customHeight="1"/>
    <row r="233" ht="17.5" customHeight="1"/>
    <row r="234" ht="17.5" customHeight="1"/>
    <row r="235" ht="17.5" customHeight="1"/>
    <row r="236" ht="17.5" customHeight="1"/>
    <row r="237" ht="17.5" customHeight="1"/>
    <row r="238" ht="17.5" customHeight="1"/>
    <row r="239" ht="17.5" customHeight="1"/>
    <row r="240" ht="17.5" customHeight="1"/>
    <row r="241" ht="17.5" customHeight="1"/>
    <row r="242" ht="17.5" customHeight="1"/>
    <row r="243" ht="17.5" customHeight="1"/>
    <row r="244" ht="17.5" customHeight="1"/>
    <row r="245" ht="17.5" customHeight="1"/>
    <row r="246" ht="17.5" customHeight="1"/>
    <row r="247" ht="17.5" customHeight="1"/>
    <row r="248" ht="17.5" customHeight="1"/>
    <row r="249" ht="17.5" customHeight="1"/>
    <row r="250" ht="17.5" customHeight="1"/>
    <row r="251" ht="17.5" customHeight="1"/>
    <row r="252" ht="17.5" customHeight="1"/>
    <row r="253" ht="17.5" customHeight="1"/>
    <row r="254" ht="17.5" customHeight="1"/>
    <row r="255" ht="17.5" customHeight="1"/>
    <row r="256" ht="17.5" customHeight="1"/>
  </sheetData>
  <mergeCells count="8">
    <mergeCell ref="A1:H1"/>
    <mergeCell ref="A3:A34"/>
    <mergeCell ref="A35:A70"/>
    <mergeCell ref="A71:A111"/>
    <mergeCell ref="A112:A151"/>
    <mergeCell ref="A152:A196"/>
    <mergeCell ref="A197:A217"/>
    <mergeCell ref="A218:A219"/>
  </mergeCells>
  <pageMargins left="0.75" right="0.75" top="1" bottom="1" header="0.5" footer="0.5"/>
  <pageSetup paperSize="9" orientation="portrait"/>
  <headerFooter/>
  <ignoredErrors>
    <ignoredError sqref="E35:E60 E71:E1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A3" sqref="A3:A6"/>
    </sheetView>
  </sheetViews>
  <sheetFormatPr defaultColWidth="9" defaultRowHeight="14.4"/>
  <cols>
    <col min="1" max="1" width="20.9074074074074" customWidth="1"/>
    <col min="2" max="2" width="17.2685185185185" customWidth="1"/>
    <col min="3" max="3" width="16.4537037037037" customWidth="1"/>
    <col min="4" max="4" width="44.7222222222222" customWidth="1"/>
    <col min="5" max="5" width="9.36111111111111" customWidth="1"/>
    <col min="6" max="6" width="27.9074074074074" customWidth="1"/>
    <col min="7" max="8" width="14.4537037037037" customWidth="1"/>
    <col min="9" max="9" width="15.0925925925926" customWidth="1"/>
    <col min="10" max="10" width="7.90740740740741" customWidth="1"/>
  </cols>
  <sheetData>
    <row r="1" ht="22.2" spans="1:10">
      <c r="A1" s="44" t="s">
        <v>1000</v>
      </c>
      <c r="B1" s="59"/>
      <c r="C1" s="59"/>
      <c r="D1" s="59"/>
      <c r="E1" s="59"/>
      <c r="F1" s="59"/>
      <c r="G1" s="59"/>
      <c r="H1" s="59"/>
      <c r="I1" s="59"/>
      <c r="J1" s="59"/>
    </row>
    <row r="2" ht="20.4" spans="1:10">
      <c r="A2" s="46" t="s">
        <v>22</v>
      </c>
      <c r="B2" s="21" t="s">
        <v>23</v>
      </c>
      <c r="C2" s="21" t="s">
        <v>24</v>
      </c>
      <c r="D2" s="21" t="s">
        <v>26</v>
      </c>
      <c r="E2" s="21" t="s">
        <v>25</v>
      </c>
      <c r="F2" s="60" t="s">
        <v>1001</v>
      </c>
      <c r="G2" s="21" t="s">
        <v>42</v>
      </c>
      <c r="H2" s="21" t="s">
        <v>1002</v>
      </c>
      <c r="I2" s="21" t="s">
        <v>1003</v>
      </c>
      <c r="J2" s="2" t="s">
        <v>29</v>
      </c>
    </row>
    <row r="3" ht="17.5" customHeight="1" spans="1:10">
      <c r="A3" s="3" t="s">
        <v>2</v>
      </c>
      <c r="B3" s="3" t="s">
        <v>103</v>
      </c>
      <c r="C3" s="3">
        <v>202336332</v>
      </c>
      <c r="D3" s="3" t="s">
        <v>108</v>
      </c>
      <c r="E3" s="3" t="s">
        <v>1004</v>
      </c>
      <c r="F3" s="3" t="s">
        <v>56</v>
      </c>
      <c r="G3" s="3">
        <v>2</v>
      </c>
      <c r="H3" s="3" t="s">
        <v>1005</v>
      </c>
      <c r="I3" s="3" t="s">
        <v>1006</v>
      </c>
      <c r="J3" s="3"/>
    </row>
    <row r="4" ht="17.4" spans="1:10">
      <c r="A4" s="3"/>
      <c r="B4" s="3"/>
      <c r="C4" s="3">
        <v>2023363335</v>
      </c>
      <c r="D4" s="3" t="s">
        <v>108</v>
      </c>
      <c r="E4" s="3" t="s">
        <v>1007</v>
      </c>
      <c r="F4" s="3" t="s">
        <v>56</v>
      </c>
      <c r="G4" s="3">
        <v>2</v>
      </c>
      <c r="H4" s="3" t="s">
        <v>1005</v>
      </c>
      <c r="I4" s="3" t="s">
        <v>1006</v>
      </c>
      <c r="J4" s="3"/>
    </row>
    <row r="5" ht="17.4" spans="1:10">
      <c r="A5" s="3"/>
      <c r="B5" s="3" t="s">
        <v>109</v>
      </c>
      <c r="C5" s="3">
        <v>2023363429</v>
      </c>
      <c r="D5" s="3" t="s">
        <v>1008</v>
      </c>
      <c r="E5" s="3" t="s">
        <v>1009</v>
      </c>
      <c r="F5" s="3" t="s">
        <v>73</v>
      </c>
      <c r="G5" s="3">
        <v>2</v>
      </c>
      <c r="H5" s="3" t="s">
        <v>1005</v>
      </c>
      <c r="I5" s="3" t="s">
        <v>1006</v>
      </c>
      <c r="J5" s="3"/>
    </row>
    <row r="6" ht="17.4" spans="1:10">
      <c r="A6" s="3"/>
      <c r="B6" s="3"/>
      <c r="C6" s="3">
        <v>2023363415</v>
      </c>
      <c r="D6" s="3" t="s">
        <v>96</v>
      </c>
      <c r="E6" s="3" t="s">
        <v>1010</v>
      </c>
      <c r="F6" s="3" t="s">
        <v>73</v>
      </c>
      <c r="G6" s="3">
        <v>2</v>
      </c>
      <c r="H6" s="3" t="s">
        <v>1005</v>
      </c>
      <c r="I6" s="3" t="s">
        <v>1006</v>
      </c>
      <c r="J6" s="3"/>
    </row>
    <row r="7" ht="17.4" spans="1:10">
      <c r="A7" s="3" t="s">
        <v>3</v>
      </c>
      <c r="B7" s="4" t="s">
        <v>283</v>
      </c>
      <c r="C7" s="4">
        <v>2022283632</v>
      </c>
      <c r="D7" s="4" t="s">
        <v>1011</v>
      </c>
      <c r="E7" s="4" t="s">
        <v>1012</v>
      </c>
      <c r="F7" s="4" t="s">
        <v>56</v>
      </c>
      <c r="G7" s="61">
        <v>2</v>
      </c>
      <c r="H7" s="4" t="s">
        <v>1005</v>
      </c>
      <c r="I7" s="3" t="s">
        <v>1006</v>
      </c>
      <c r="J7" s="3"/>
    </row>
    <row r="8" ht="17.4" spans="1:10">
      <c r="A8" s="3"/>
      <c r="B8" s="4"/>
      <c r="C8" s="4">
        <v>2022283623</v>
      </c>
      <c r="D8" s="4" t="s">
        <v>1011</v>
      </c>
      <c r="E8" s="4" t="s">
        <v>1013</v>
      </c>
      <c r="F8" s="4" t="s">
        <v>56</v>
      </c>
      <c r="G8" s="61">
        <v>2</v>
      </c>
      <c r="H8" s="4" t="s">
        <v>1005</v>
      </c>
      <c r="I8" s="3" t="s">
        <v>1006</v>
      </c>
      <c r="J8" s="3"/>
    </row>
    <row r="9" ht="17.4" spans="1:10">
      <c r="A9" s="3"/>
      <c r="B9" s="4"/>
      <c r="C9" s="4">
        <v>2022283628</v>
      </c>
      <c r="D9" s="4" t="s">
        <v>1011</v>
      </c>
      <c r="E9" s="4" t="s">
        <v>1014</v>
      </c>
      <c r="F9" s="4" t="s">
        <v>56</v>
      </c>
      <c r="G9" s="4">
        <v>2</v>
      </c>
      <c r="H9" s="4" t="s">
        <v>1005</v>
      </c>
      <c r="I9" s="3" t="s">
        <v>1006</v>
      </c>
      <c r="J9" s="3"/>
    </row>
    <row r="10" ht="17.4" spans="1:10">
      <c r="A10" s="3"/>
      <c r="B10" s="3" t="s">
        <v>141</v>
      </c>
      <c r="C10" s="3">
        <v>2022273225</v>
      </c>
      <c r="D10" s="3" t="s">
        <v>143</v>
      </c>
      <c r="E10" s="3" t="s">
        <v>1015</v>
      </c>
      <c r="F10" s="3" t="s">
        <v>60</v>
      </c>
      <c r="G10" s="3">
        <v>2</v>
      </c>
      <c r="H10" s="3" t="s">
        <v>1016</v>
      </c>
      <c r="I10" s="3" t="s">
        <v>1006</v>
      </c>
      <c r="J10" s="3"/>
    </row>
    <row r="11" ht="17.4" spans="1:10">
      <c r="A11" s="3"/>
      <c r="B11" s="3" t="s">
        <v>896</v>
      </c>
      <c r="C11" s="3">
        <v>2022284218</v>
      </c>
      <c r="D11" s="3" t="s">
        <v>1017</v>
      </c>
      <c r="E11" s="3" t="s">
        <v>1018</v>
      </c>
      <c r="F11" s="3" t="s">
        <v>56</v>
      </c>
      <c r="G11" s="3">
        <v>2</v>
      </c>
      <c r="H11" s="3" t="s">
        <v>1005</v>
      </c>
      <c r="I11" s="3" t="s">
        <v>1006</v>
      </c>
      <c r="J11" s="3"/>
    </row>
    <row r="12" ht="17.4" spans="1:10">
      <c r="A12" s="3"/>
      <c r="B12" s="3"/>
      <c r="C12" s="3">
        <v>2022284219</v>
      </c>
      <c r="D12" s="3" t="s">
        <v>1017</v>
      </c>
      <c r="E12" s="3" t="s">
        <v>1019</v>
      </c>
      <c r="F12" s="3" t="s">
        <v>56</v>
      </c>
      <c r="G12" s="3">
        <v>2</v>
      </c>
      <c r="H12" s="3" t="s">
        <v>1005</v>
      </c>
      <c r="I12" s="3" t="s">
        <v>1006</v>
      </c>
      <c r="J12" s="3"/>
    </row>
    <row r="13" ht="17.4" spans="1:10">
      <c r="A13" s="3"/>
      <c r="B13" s="3" t="s">
        <v>254</v>
      </c>
      <c r="C13" s="3">
        <v>2022273114</v>
      </c>
      <c r="D13" s="3" t="s">
        <v>257</v>
      </c>
      <c r="E13" s="3" t="s">
        <v>1020</v>
      </c>
      <c r="F13" s="3" t="s">
        <v>112</v>
      </c>
      <c r="G13" s="62">
        <v>2</v>
      </c>
      <c r="H13" s="3" t="s">
        <v>1005</v>
      </c>
      <c r="I13" s="3" t="s">
        <v>1006</v>
      </c>
      <c r="J13" s="3"/>
    </row>
    <row r="14" ht="17.4" spans="1:10">
      <c r="A14" s="3" t="s">
        <v>4</v>
      </c>
      <c r="B14" s="3" t="s">
        <v>1021</v>
      </c>
      <c r="C14" s="3"/>
      <c r="D14" s="3"/>
      <c r="E14" s="3"/>
      <c r="F14" s="3"/>
      <c r="G14" s="3"/>
      <c r="H14" s="3"/>
      <c r="I14" s="3"/>
      <c r="J14" s="3"/>
    </row>
    <row r="15" ht="17.4" spans="1:10">
      <c r="A15" s="3" t="s">
        <v>5</v>
      </c>
      <c r="B15" s="3"/>
      <c r="C15" s="3"/>
      <c r="D15" s="3"/>
      <c r="E15" s="3"/>
      <c r="F15" s="3"/>
      <c r="G15" s="3"/>
      <c r="H15" s="3"/>
      <c r="I15" s="3"/>
      <c r="J15" s="3"/>
    </row>
    <row r="16" ht="17.4" spans="1:10">
      <c r="A16" s="3" t="s">
        <v>6</v>
      </c>
      <c r="B16" s="3"/>
      <c r="C16" s="3"/>
      <c r="D16" s="3"/>
      <c r="E16" s="3"/>
      <c r="F16" s="3"/>
      <c r="G16" s="3"/>
      <c r="H16" s="3"/>
      <c r="I16" s="3"/>
      <c r="J16" s="3"/>
    </row>
    <row r="17" ht="17.4" spans="1:10">
      <c r="A17" s="4" t="s">
        <v>7</v>
      </c>
      <c r="B17" s="3"/>
      <c r="C17" s="3"/>
      <c r="D17" s="3"/>
      <c r="E17" s="3"/>
      <c r="F17" s="3"/>
      <c r="G17" s="3"/>
      <c r="H17" s="3"/>
      <c r="I17" s="3"/>
      <c r="J17" s="3"/>
    </row>
    <row r="18" ht="17.4" spans="1:10">
      <c r="A18" s="3" t="s">
        <v>8</v>
      </c>
      <c r="B18" s="3"/>
      <c r="C18" s="3"/>
      <c r="D18" s="3"/>
      <c r="E18" s="3"/>
      <c r="F18" s="3"/>
      <c r="G18" s="3"/>
      <c r="H18" s="3"/>
      <c r="I18" s="3"/>
      <c r="J18" s="3"/>
    </row>
  </sheetData>
  <mergeCells count="8">
    <mergeCell ref="A1:J1"/>
    <mergeCell ref="A3:A6"/>
    <mergeCell ref="A7:A13"/>
    <mergeCell ref="B3:B4"/>
    <mergeCell ref="B5:B6"/>
    <mergeCell ref="B7:B9"/>
    <mergeCell ref="B11:B12"/>
    <mergeCell ref="B14:J18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zoomScale="82" zoomScaleNormal="82" topLeftCell="A195" workbookViewId="0">
      <selection activeCell="A3" sqref="A3:A34"/>
    </sheetView>
  </sheetViews>
  <sheetFormatPr defaultColWidth="9" defaultRowHeight="14.4" outlineLevelCol="7"/>
  <cols>
    <col min="1" max="1" width="20.9074074074074" customWidth="1"/>
    <col min="2" max="2" width="7.90740740740741" customWidth="1"/>
    <col min="3" max="3" width="20.4537037037037" customWidth="1"/>
    <col min="4" max="4" width="14.4537037037037" customWidth="1"/>
    <col min="5" max="5" width="17.9074074074074" customWidth="1"/>
    <col min="6" max="6" width="11.0925925925926" customWidth="1"/>
    <col min="7" max="7" width="17.9074074074074" customWidth="1"/>
    <col min="8" max="8" width="26.9074074074074" customWidth="1"/>
  </cols>
  <sheetData>
    <row r="1" ht="22.2" spans="1:8">
      <c r="A1" s="44" t="s">
        <v>1022</v>
      </c>
      <c r="B1" s="44"/>
      <c r="C1" s="45"/>
      <c r="D1" s="45"/>
      <c r="E1" s="45"/>
      <c r="F1" s="45"/>
      <c r="G1" s="45"/>
      <c r="H1" s="45"/>
    </row>
    <row r="2" ht="20.4" spans="1:8">
      <c r="A2" s="46" t="s">
        <v>22</v>
      </c>
      <c r="B2" s="46" t="s">
        <v>852</v>
      </c>
      <c r="C2" s="46" t="s">
        <v>23</v>
      </c>
      <c r="D2" s="46" t="s">
        <v>1023</v>
      </c>
      <c r="E2" s="46" t="s">
        <v>854</v>
      </c>
      <c r="F2" s="47" t="s">
        <v>1024</v>
      </c>
      <c r="G2" s="46" t="s">
        <v>1025</v>
      </c>
      <c r="H2" s="46" t="s">
        <v>29</v>
      </c>
    </row>
    <row r="3" ht="17.5" customHeight="1" spans="1:8">
      <c r="A3" s="3" t="s">
        <v>2</v>
      </c>
      <c r="B3" s="3">
        <v>1</v>
      </c>
      <c r="C3" s="3" t="s">
        <v>857</v>
      </c>
      <c r="D3" s="48">
        <v>0</v>
      </c>
      <c r="E3" s="3">
        <v>32</v>
      </c>
      <c r="F3" s="49">
        <f t="shared" ref="F3:F66" si="0">D3/E3</f>
        <v>0</v>
      </c>
      <c r="G3" s="3">
        <f>RANK(F3,$F$3:$F$34,1)</f>
        <v>1</v>
      </c>
      <c r="H3" s="3"/>
    </row>
    <row r="4" ht="17.5" customHeight="1" spans="1:8">
      <c r="A4" s="3"/>
      <c r="B4" s="3">
        <v>2</v>
      </c>
      <c r="C4" s="3" t="s">
        <v>858</v>
      </c>
      <c r="D4" s="48">
        <v>0</v>
      </c>
      <c r="E4" s="3">
        <v>32</v>
      </c>
      <c r="F4" s="49">
        <f t="shared" si="0"/>
        <v>0</v>
      </c>
      <c r="G4" s="3">
        <f t="shared" ref="G4:G34" si="1">RANK(F4,$F$3:$F$34,1)</f>
        <v>1</v>
      </c>
      <c r="H4" s="3"/>
    </row>
    <row r="5" ht="17.5" customHeight="1" spans="1:8">
      <c r="A5" s="3"/>
      <c r="B5" s="3">
        <v>3</v>
      </c>
      <c r="C5" s="3" t="s">
        <v>859</v>
      </c>
      <c r="D5" s="48">
        <v>0</v>
      </c>
      <c r="E5" s="3">
        <v>34</v>
      </c>
      <c r="F5" s="49">
        <f t="shared" si="0"/>
        <v>0</v>
      </c>
      <c r="G5" s="3">
        <f t="shared" si="1"/>
        <v>1</v>
      </c>
      <c r="H5" s="3"/>
    </row>
    <row r="6" ht="17.5" customHeight="1" spans="1:8">
      <c r="A6" s="3"/>
      <c r="B6" s="3">
        <v>4</v>
      </c>
      <c r="C6" s="3" t="s">
        <v>860</v>
      </c>
      <c r="D6" s="48">
        <v>0</v>
      </c>
      <c r="E6" s="3">
        <v>30</v>
      </c>
      <c r="F6" s="49">
        <f t="shared" si="0"/>
        <v>0</v>
      </c>
      <c r="G6" s="3">
        <f t="shared" si="1"/>
        <v>1</v>
      </c>
      <c r="H6" s="3"/>
    </row>
    <row r="7" ht="17.5" customHeight="1" spans="1:8">
      <c r="A7" s="3"/>
      <c r="B7" s="3">
        <v>5</v>
      </c>
      <c r="C7" s="3" t="s">
        <v>861</v>
      </c>
      <c r="D7" s="48">
        <v>0</v>
      </c>
      <c r="E7" s="3">
        <v>35</v>
      </c>
      <c r="F7" s="49">
        <f t="shared" si="0"/>
        <v>0</v>
      </c>
      <c r="G7" s="3">
        <f t="shared" si="1"/>
        <v>1</v>
      </c>
      <c r="H7" s="3"/>
    </row>
    <row r="8" ht="17.5" customHeight="1" spans="1:8">
      <c r="A8" s="3"/>
      <c r="B8" s="3">
        <v>6</v>
      </c>
      <c r="C8" s="3" t="s">
        <v>862</v>
      </c>
      <c r="D8" s="48">
        <v>0</v>
      </c>
      <c r="E8" s="3">
        <v>43</v>
      </c>
      <c r="F8" s="49">
        <f t="shared" si="0"/>
        <v>0</v>
      </c>
      <c r="G8" s="3">
        <f t="shared" si="1"/>
        <v>1</v>
      </c>
      <c r="H8" s="3"/>
    </row>
    <row r="9" ht="17.5" customHeight="1" spans="1:8">
      <c r="A9" s="3"/>
      <c r="B9" s="3">
        <v>7</v>
      </c>
      <c r="C9" s="3" t="s">
        <v>43</v>
      </c>
      <c r="D9" s="48">
        <v>0</v>
      </c>
      <c r="E9" s="3">
        <v>42</v>
      </c>
      <c r="F9" s="49">
        <f t="shared" si="0"/>
        <v>0</v>
      </c>
      <c r="G9" s="3">
        <f t="shared" si="1"/>
        <v>1</v>
      </c>
      <c r="H9" s="3"/>
    </row>
    <row r="10" ht="17.5" customHeight="1" spans="1:8">
      <c r="A10" s="3"/>
      <c r="B10" s="3">
        <v>8</v>
      </c>
      <c r="C10" s="3" t="s">
        <v>53</v>
      </c>
      <c r="D10" s="48">
        <v>0</v>
      </c>
      <c r="E10" s="3">
        <v>45</v>
      </c>
      <c r="F10" s="49">
        <f t="shared" si="0"/>
        <v>0</v>
      </c>
      <c r="G10" s="3">
        <f t="shared" si="1"/>
        <v>1</v>
      </c>
      <c r="H10" s="3"/>
    </row>
    <row r="11" ht="17.5" customHeight="1" spans="1:8">
      <c r="A11" s="3"/>
      <c r="B11" s="3">
        <v>9</v>
      </c>
      <c r="C11" s="3" t="s">
        <v>863</v>
      </c>
      <c r="D11" s="48">
        <v>0</v>
      </c>
      <c r="E11" s="3">
        <v>45</v>
      </c>
      <c r="F11" s="49">
        <f t="shared" si="0"/>
        <v>0</v>
      </c>
      <c r="G11" s="3">
        <f t="shared" si="1"/>
        <v>1</v>
      </c>
      <c r="H11" s="3"/>
    </row>
    <row r="12" ht="17.5" customHeight="1" spans="1:8">
      <c r="A12" s="3"/>
      <c r="B12" s="3">
        <v>10</v>
      </c>
      <c r="C12" s="3" t="s">
        <v>864</v>
      </c>
      <c r="D12" s="48">
        <v>0</v>
      </c>
      <c r="E12" s="3">
        <v>39</v>
      </c>
      <c r="F12" s="49">
        <f t="shared" si="0"/>
        <v>0</v>
      </c>
      <c r="G12" s="3">
        <f t="shared" si="1"/>
        <v>1</v>
      </c>
      <c r="H12" s="3"/>
    </row>
    <row r="13" ht="17.5" customHeight="1" spans="1:8">
      <c r="A13" s="3"/>
      <c r="B13" s="3">
        <v>11</v>
      </c>
      <c r="C13" s="3" t="s">
        <v>865</v>
      </c>
      <c r="D13" s="48">
        <v>0</v>
      </c>
      <c r="E13" s="3">
        <v>39</v>
      </c>
      <c r="F13" s="49">
        <f t="shared" si="0"/>
        <v>0</v>
      </c>
      <c r="G13" s="3">
        <f t="shared" si="1"/>
        <v>1</v>
      </c>
      <c r="H13" s="3"/>
    </row>
    <row r="14" ht="17.5" customHeight="1" spans="1:8">
      <c r="A14" s="3"/>
      <c r="B14" s="3">
        <v>12</v>
      </c>
      <c r="C14" s="3" t="s">
        <v>866</v>
      </c>
      <c r="D14" s="48">
        <v>0</v>
      </c>
      <c r="E14" s="3">
        <v>40</v>
      </c>
      <c r="F14" s="49">
        <f t="shared" si="0"/>
        <v>0</v>
      </c>
      <c r="G14" s="3">
        <f t="shared" si="1"/>
        <v>1</v>
      </c>
      <c r="H14" s="3"/>
    </row>
    <row r="15" ht="17.5" customHeight="1" spans="1:8">
      <c r="A15" s="3"/>
      <c r="B15" s="3">
        <v>13</v>
      </c>
      <c r="C15" s="3" t="s">
        <v>867</v>
      </c>
      <c r="D15" s="48">
        <v>0</v>
      </c>
      <c r="E15" s="3">
        <v>42</v>
      </c>
      <c r="F15" s="49">
        <f t="shared" si="0"/>
        <v>0</v>
      </c>
      <c r="G15" s="3">
        <f t="shared" si="1"/>
        <v>1</v>
      </c>
      <c r="H15" s="3"/>
    </row>
    <row r="16" ht="17.5" customHeight="1" spans="1:8">
      <c r="A16" s="3"/>
      <c r="B16" s="3">
        <v>14</v>
      </c>
      <c r="C16" s="3" t="s">
        <v>868</v>
      </c>
      <c r="D16" s="48">
        <v>0</v>
      </c>
      <c r="E16" s="3">
        <v>40</v>
      </c>
      <c r="F16" s="49">
        <f t="shared" si="0"/>
        <v>0</v>
      </c>
      <c r="G16" s="3">
        <f t="shared" si="1"/>
        <v>1</v>
      </c>
      <c r="H16" s="3"/>
    </row>
    <row r="17" ht="17.5" customHeight="1" spans="1:8">
      <c r="A17" s="3"/>
      <c r="B17" s="3">
        <v>15</v>
      </c>
      <c r="C17" s="3" t="s">
        <v>869</v>
      </c>
      <c r="D17" s="48">
        <v>0</v>
      </c>
      <c r="E17" s="3">
        <v>43</v>
      </c>
      <c r="F17" s="49">
        <f t="shared" si="0"/>
        <v>0</v>
      </c>
      <c r="G17" s="3">
        <f t="shared" si="1"/>
        <v>1</v>
      </c>
      <c r="H17" s="3"/>
    </row>
    <row r="18" ht="17.5" customHeight="1" spans="1:8">
      <c r="A18" s="3"/>
      <c r="B18" s="3">
        <v>16</v>
      </c>
      <c r="C18" s="3" t="s">
        <v>57</v>
      </c>
      <c r="D18" s="48">
        <v>0</v>
      </c>
      <c r="E18" s="3">
        <v>43</v>
      </c>
      <c r="F18" s="49">
        <f t="shared" si="0"/>
        <v>0</v>
      </c>
      <c r="G18" s="3">
        <f t="shared" si="1"/>
        <v>1</v>
      </c>
      <c r="H18" s="3"/>
    </row>
    <row r="19" ht="17.5" customHeight="1" spans="1:8">
      <c r="A19" s="3"/>
      <c r="B19" s="3">
        <v>17</v>
      </c>
      <c r="C19" s="3" t="s">
        <v>69</v>
      </c>
      <c r="D19" s="48">
        <v>0</v>
      </c>
      <c r="E19" s="3">
        <v>41</v>
      </c>
      <c r="F19" s="49">
        <f t="shared" si="0"/>
        <v>0</v>
      </c>
      <c r="G19" s="3">
        <f t="shared" si="1"/>
        <v>1</v>
      </c>
      <c r="H19" s="3"/>
    </row>
    <row r="20" ht="17.5" customHeight="1" spans="1:8">
      <c r="A20" s="3"/>
      <c r="B20" s="3">
        <v>18</v>
      </c>
      <c r="C20" s="3" t="s">
        <v>870</v>
      </c>
      <c r="D20" s="48">
        <v>0</v>
      </c>
      <c r="E20" s="3">
        <v>44</v>
      </c>
      <c r="F20" s="49">
        <f t="shared" si="0"/>
        <v>0</v>
      </c>
      <c r="G20" s="3">
        <f t="shared" si="1"/>
        <v>1</v>
      </c>
      <c r="H20" s="3"/>
    </row>
    <row r="21" ht="17.5" customHeight="1" spans="1:8">
      <c r="A21" s="3"/>
      <c r="B21" s="3">
        <v>19</v>
      </c>
      <c r="C21" s="3" t="s">
        <v>74</v>
      </c>
      <c r="D21" s="48">
        <v>0</v>
      </c>
      <c r="E21" s="3">
        <v>44</v>
      </c>
      <c r="F21" s="49">
        <f t="shared" si="0"/>
        <v>0</v>
      </c>
      <c r="G21" s="3">
        <f t="shared" si="1"/>
        <v>1</v>
      </c>
      <c r="H21" s="3"/>
    </row>
    <row r="22" ht="17.5" customHeight="1" spans="1:8">
      <c r="A22" s="3"/>
      <c r="B22" s="3">
        <v>20</v>
      </c>
      <c r="C22" s="3" t="s">
        <v>872</v>
      </c>
      <c r="D22" s="48">
        <v>0</v>
      </c>
      <c r="E22" s="3">
        <v>44</v>
      </c>
      <c r="F22" s="49">
        <f t="shared" si="0"/>
        <v>0</v>
      </c>
      <c r="G22" s="3">
        <f t="shared" si="1"/>
        <v>1</v>
      </c>
      <c r="H22" s="3"/>
    </row>
    <row r="23" ht="17.5" customHeight="1" spans="1:8">
      <c r="A23" s="3"/>
      <c r="B23" s="3">
        <v>21</v>
      </c>
      <c r="C23" s="3" t="s">
        <v>30</v>
      </c>
      <c r="D23" s="48">
        <v>0</v>
      </c>
      <c r="E23" s="3">
        <v>43</v>
      </c>
      <c r="F23" s="49">
        <f t="shared" si="0"/>
        <v>0</v>
      </c>
      <c r="G23" s="3">
        <f t="shared" si="1"/>
        <v>1</v>
      </c>
      <c r="H23" s="3"/>
    </row>
    <row r="24" ht="17.5" customHeight="1" spans="1:8">
      <c r="A24" s="3"/>
      <c r="B24" s="3">
        <v>22</v>
      </c>
      <c r="C24" s="3" t="s">
        <v>92</v>
      </c>
      <c r="D24" s="48">
        <v>0</v>
      </c>
      <c r="E24" s="3">
        <v>42</v>
      </c>
      <c r="F24" s="49">
        <f t="shared" si="0"/>
        <v>0</v>
      </c>
      <c r="G24" s="3">
        <f t="shared" si="1"/>
        <v>1</v>
      </c>
      <c r="H24" s="3"/>
    </row>
    <row r="25" ht="17.5" customHeight="1" spans="1:8">
      <c r="A25" s="3"/>
      <c r="B25" s="50">
        <v>23</v>
      </c>
      <c r="C25" s="50" t="s">
        <v>103</v>
      </c>
      <c r="D25" s="51">
        <v>2</v>
      </c>
      <c r="E25" s="50">
        <v>43</v>
      </c>
      <c r="F25" s="52">
        <f t="shared" si="0"/>
        <v>0.0465116279069767</v>
      </c>
      <c r="G25" s="50">
        <f t="shared" si="1"/>
        <v>31</v>
      </c>
      <c r="H25" s="53" t="s">
        <v>1005</v>
      </c>
    </row>
    <row r="26" ht="17.5" customHeight="1" spans="1:8">
      <c r="A26" s="3"/>
      <c r="B26" s="50">
        <v>24</v>
      </c>
      <c r="C26" s="50" t="s">
        <v>109</v>
      </c>
      <c r="D26" s="51">
        <v>2</v>
      </c>
      <c r="E26" s="50">
        <v>42</v>
      </c>
      <c r="F26" s="52">
        <f t="shared" si="0"/>
        <v>0.0476190476190476</v>
      </c>
      <c r="G26" s="50">
        <f t="shared" si="1"/>
        <v>32</v>
      </c>
      <c r="H26" s="53" t="s">
        <v>1005</v>
      </c>
    </row>
    <row r="27" ht="17.5" customHeight="1" spans="1:8">
      <c r="A27" s="3"/>
      <c r="B27" s="3">
        <v>25</v>
      </c>
      <c r="C27" s="3" t="s">
        <v>114</v>
      </c>
      <c r="D27" s="48">
        <v>0</v>
      </c>
      <c r="E27" s="3">
        <v>45</v>
      </c>
      <c r="F27" s="49">
        <f t="shared" si="0"/>
        <v>0</v>
      </c>
      <c r="G27" s="3">
        <f t="shared" si="1"/>
        <v>1</v>
      </c>
      <c r="H27" s="3"/>
    </row>
    <row r="28" ht="17.5" customHeight="1" spans="1:8">
      <c r="A28" s="3"/>
      <c r="B28" s="3">
        <v>26</v>
      </c>
      <c r="C28" s="3" t="s">
        <v>873</v>
      </c>
      <c r="D28" s="48">
        <v>0</v>
      </c>
      <c r="E28" s="3">
        <v>43</v>
      </c>
      <c r="F28" s="49">
        <f t="shared" si="0"/>
        <v>0</v>
      </c>
      <c r="G28" s="3">
        <f t="shared" si="1"/>
        <v>1</v>
      </c>
      <c r="H28" s="3"/>
    </row>
    <row r="29" ht="17.5" customHeight="1" spans="1:8">
      <c r="A29" s="3"/>
      <c r="B29" s="3">
        <v>27</v>
      </c>
      <c r="C29" s="3" t="s">
        <v>874</v>
      </c>
      <c r="D29" s="48">
        <v>0</v>
      </c>
      <c r="E29" s="3">
        <v>42</v>
      </c>
      <c r="F29" s="49">
        <f t="shared" si="0"/>
        <v>0</v>
      </c>
      <c r="G29" s="3">
        <f t="shared" si="1"/>
        <v>1</v>
      </c>
      <c r="H29" s="3"/>
    </row>
    <row r="30" ht="17.5" customHeight="1" spans="1:8">
      <c r="A30" s="3"/>
      <c r="B30" s="3">
        <v>28</v>
      </c>
      <c r="C30" s="3" t="s">
        <v>116</v>
      </c>
      <c r="D30" s="54">
        <v>0</v>
      </c>
      <c r="E30" s="3">
        <v>40</v>
      </c>
      <c r="F30" s="49">
        <f t="shared" si="0"/>
        <v>0</v>
      </c>
      <c r="G30" s="3">
        <f t="shared" si="1"/>
        <v>1</v>
      </c>
      <c r="H30" s="3"/>
    </row>
    <row r="31" ht="17.5" customHeight="1" spans="1:8">
      <c r="A31" s="3"/>
      <c r="B31" s="3">
        <v>29</v>
      </c>
      <c r="C31" s="3" t="s">
        <v>122</v>
      </c>
      <c r="D31" s="54">
        <v>0</v>
      </c>
      <c r="E31" s="3">
        <v>42</v>
      </c>
      <c r="F31" s="49">
        <f t="shared" si="0"/>
        <v>0</v>
      </c>
      <c r="G31" s="3">
        <f t="shared" si="1"/>
        <v>1</v>
      </c>
      <c r="H31" s="3"/>
    </row>
    <row r="32" ht="17.5" customHeight="1" spans="1:8">
      <c r="A32" s="3"/>
      <c r="B32" s="3">
        <v>30</v>
      </c>
      <c r="C32" s="3" t="s">
        <v>875</v>
      </c>
      <c r="D32" s="54">
        <v>0</v>
      </c>
      <c r="E32" s="3">
        <v>42</v>
      </c>
      <c r="F32" s="49">
        <f t="shared" si="0"/>
        <v>0</v>
      </c>
      <c r="G32" s="3">
        <f t="shared" si="1"/>
        <v>1</v>
      </c>
      <c r="H32" s="3"/>
    </row>
    <row r="33" ht="17.5" customHeight="1" spans="1:8">
      <c r="A33" s="3"/>
      <c r="B33" s="3">
        <v>31</v>
      </c>
      <c r="C33" s="3" t="s">
        <v>128</v>
      </c>
      <c r="D33" s="54">
        <v>0</v>
      </c>
      <c r="E33" s="3">
        <v>41</v>
      </c>
      <c r="F33" s="49">
        <f t="shared" si="0"/>
        <v>0</v>
      </c>
      <c r="G33" s="3">
        <f t="shared" si="1"/>
        <v>1</v>
      </c>
      <c r="H33" s="3"/>
    </row>
    <row r="34" ht="17.5" customHeight="1" spans="1:8">
      <c r="A34" s="3"/>
      <c r="B34" s="3">
        <v>32</v>
      </c>
      <c r="C34" s="3" t="s">
        <v>132</v>
      </c>
      <c r="D34" s="54">
        <v>0</v>
      </c>
      <c r="E34" s="3">
        <v>43</v>
      </c>
      <c r="F34" s="49">
        <f t="shared" si="0"/>
        <v>0</v>
      </c>
      <c r="G34" s="3">
        <f t="shared" si="1"/>
        <v>1</v>
      </c>
      <c r="H34" s="3"/>
    </row>
    <row r="35" ht="17.5" customHeight="1" spans="1:8">
      <c r="A35" s="3" t="s">
        <v>3</v>
      </c>
      <c r="B35" s="3">
        <v>1</v>
      </c>
      <c r="C35" s="3" t="s">
        <v>876</v>
      </c>
      <c r="D35" s="55"/>
      <c r="E35" s="3" t="s">
        <v>877</v>
      </c>
      <c r="F35" s="49">
        <f t="shared" si="0"/>
        <v>0</v>
      </c>
      <c r="G35" s="3"/>
      <c r="H35" s="3" t="s">
        <v>878</v>
      </c>
    </row>
    <row r="36" ht="17.5" customHeight="1" spans="1:8">
      <c r="A36" s="3"/>
      <c r="B36" s="3">
        <v>2</v>
      </c>
      <c r="C36" s="3" t="s">
        <v>879</v>
      </c>
      <c r="D36" s="55"/>
      <c r="E36" s="3" t="s">
        <v>880</v>
      </c>
      <c r="F36" s="49">
        <f t="shared" si="0"/>
        <v>0</v>
      </c>
      <c r="G36" s="3"/>
      <c r="H36" s="3" t="s">
        <v>878</v>
      </c>
    </row>
    <row r="37" ht="17.5" customHeight="1" spans="1:8">
      <c r="A37" s="3"/>
      <c r="B37" s="3">
        <v>3</v>
      </c>
      <c r="C37" s="3" t="s">
        <v>881</v>
      </c>
      <c r="D37" s="55"/>
      <c r="E37" s="3" t="s">
        <v>882</v>
      </c>
      <c r="F37" s="49">
        <f t="shared" si="0"/>
        <v>0</v>
      </c>
      <c r="G37" s="3"/>
      <c r="H37" s="3" t="s">
        <v>878</v>
      </c>
    </row>
    <row r="38" ht="17.5" customHeight="1" spans="1:8">
      <c r="A38" s="3"/>
      <c r="B38" s="3">
        <v>4</v>
      </c>
      <c r="C38" s="3" t="s">
        <v>883</v>
      </c>
      <c r="D38" s="55"/>
      <c r="E38" s="3" t="s">
        <v>884</v>
      </c>
      <c r="F38" s="49">
        <f t="shared" si="0"/>
        <v>0</v>
      </c>
      <c r="G38" s="3"/>
      <c r="H38" s="3" t="s">
        <v>878</v>
      </c>
    </row>
    <row r="39" ht="17.5" customHeight="1" spans="1:8">
      <c r="A39" s="3"/>
      <c r="B39" s="3">
        <v>5</v>
      </c>
      <c r="C39" s="3" t="s">
        <v>885</v>
      </c>
      <c r="D39" s="56">
        <v>0</v>
      </c>
      <c r="E39" s="3" t="s">
        <v>886</v>
      </c>
      <c r="F39" s="49">
        <f t="shared" si="0"/>
        <v>0</v>
      </c>
      <c r="G39" s="3">
        <f>RANK(F39,$F$35:$F$70,1)</f>
        <v>1</v>
      </c>
      <c r="H39" s="3"/>
    </row>
    <row r="40" ht="17.5" customHeight="1" spans="1:8">
      <c r="A40" s="3"/>
      <c r="B40" s="3">
        <v>6</v>
      </c>
      <c r="C40" s="3" t="s">
        <v>288</v>
      </c>
      <c r="D40" s="56">
        <v>0</v>
      </c>
      <c r="E40" s="3" t="s">
        <v>880</v>
      </c>
      <c r="F40" s="49">
        <f t="shared" si="0"/>
        <v>0</v>
      </c>
      <c r="G40" s="3">
        <f t="shared" ref="G40:G70" si="2">RANK(F40,$F$35:$F$70,1)</f>
        <v>1</v>
      </c>
      <c r="H40" s="3"/>
    </row>
    <row r="41" ht="17.5" customHeight="1" spans="1:8">
      <c r="A41" s="3"/>
      <c r="B41" s="3">
        <v>7</v>
      </c>
      <c r="C41" s="3" t="s">
        <v>251</v>
      </c>
      <c r="D41" s="56">
        <v>0</v>
      </c>
      <c r="E41" s="3" t="s">
        <v>887</v>
      </c>
      <c r="F41" s="49">
        <f t="shared" si="0"/>
        <v>0</v>
      </c>
      <c r="G41" s="3">
        <f t="shared" si="2"/>
        <v>1</v>
      </c>
      <c r="H41" s="3"/>
    </row>
    <row r="42" ht="17.5" customHeight="1" spans="1:8">
      <c r="A42" s="3"/>
      <c r="B42" s="3">
        <v>8</v>
      </c>
      <c r="C42" s="50" t="s">
        <v>254</v>
      </c>
      <c r="D42" s="57">
        <v>1</v>
      </c>
      <c r="E42" s="50" t="s">
        <v>887</v>
      </c>
      <c r="F42" s="52">
        <f t="shared" si="0"/>
        <v>0.025</v>
      </c>
      <c r="G42" s="50">
        <f t="shared" si="2"/>
        <v>34</v>
      </c>
      <c r="H42" s="53" t="s">
        <v>1005</v>
      </c>
    </row>
    <row r="43" ht="17.5" customHeight="1" spans="1:8">
      <c r="A43" s="3"/>
      <c r="B43" s="3">
        <v>9</v>
      </c>
      <c r="C43" s="50" t="s">
        <v>141</v>
      </c>
      <c r="D43" s="57">
        <v>1</v>
      </c>
      <c r="E43" s="50" t="s">
        <v>888</v>
      </c>
      <c r="F43" s="52">
        <f t="shared" si="0"/>
        <v>0.0238095238095238</v>
      </c>
      <c r="G43" s="50">
        <f t="shared" si="2"/>
        <v>33</v>
      </c>
      <c r="H43" s="53" t="s">
        <v>1005</v>
      </c>
    </row>
    <row r="44" ht="17.5" customHeight="1" spans="1:8">
      <c r="A44" s="3"/>
      <c r="B44" s="3">
        <v>10</v>
      </c>
      <c r="C44" s="3" t="s">
        <v>147</v>
      </c>
      <c r="D44" s="56">
        <v>0</v>
      </c>
      <c r="E44" s="3" t="s">
        <v>889</v>
      </c>
      <c r="F44" s="49">
        <f t="shared" si="0"/>
        <v>0</v>
      </c>
      <c r="G44" s="3">
        <f t="shared" si="2"/>
        <v>1</v>
      </c>
      <c r="H44" s="3"/>
    </row>
    <row r="45" ht="17.5" customHeight="1" spans="1:8">
      <c r="A45" s="3"/>
      <c r="B45" s="3">
        <v>11</v>
      </c>
      <c r="C45" s="3" t="s">
        <v>153</v>
      </c>
      <c r="D45" s="56">
        <v>0</v>
      </c>
      <c r="E45" s="3" t="s">
        <v>890</v>
      </c>
      <c r="F45" s="49">
        <f t="shared" si="0"/>
        <v>0</v>
      </c>
      <c r="G45" s="3">
        <f t="shared" si="2"/>
        <v>1</v>
      </c>
      <c r="H45" s="3"/>
    </row>
    <row r="46" ht="17.5" customHeight="1" spans="1:8">
      <c r="A46" s="3"/>
      <c r="B46" s="3">
        <v>12</v>
      </c>
      <c r="C46" s="3" t="s">
        <v>891</v>
      </c>
      <c r="D46" s="56">
        <v>0</v>
      </c>
      <c r="E46" s="3" t="s">
        <v>892</v>
      </c>
      <c r="F46" s="49">
        <f t="shared" si="0"/>
        <v>0</v>
      </c>
      <c r="G46" s="3">
        <f t="shared" si="2"/>
        <v>1</v>
      </c>
      <c r="H46" s="3"/>
    </row>
    <row r="47" ht="17.5" customHeight="1" spans="1:8">
      <c r="A47" s="3"/>
      <c r="B47" s="3">
        <v>13</v>
      </c>
      <c r="C47" s="3" t="s">
        <v>279</v>
      </c>
      <c r="D47" s="56">
        <v>0</v>
      </c>
      <c r="E47" s="3" t="s">
        <v>892</v>
      </c>
      <c r="F47" s="49">
        <f t="shared" si="0"/>
        <v>0</v>
      </c>
      <c r="G47" s="3">
        <f t="shared" si="2"/>
        <v>1</v>
      </c>
      <c r="H47" s="3"/>
    </row>
    <row r="48" ht="17.5" customHeight="1" spans="1:8">
      <c r="A48" s="3"/>
      <c r="B48" s="3">
        <v>14</v>
      </c>
      <c r="C48" s="3" t="s">
        <v>893</v>
      </c>
      <c r="D48" s="56">
        <v>0</v>
      </c>
      <c r="E48" s="3" t="s">
        <v>892</v>
      </c>
      <c r="F48" s="49">
        <f t="shared" si="0"/>
        <v>0</v>
      </c>
      <c r="G48" s="3">
        <f t="shared" si="2"/>
        <v>1</v>
      </c>
      <c r="H48" s="3"/>
    </row>
    <row r="49" ht="17.5" customHeight="1" spans="1:8">
      <c r="A49" s="3"/>
      <c r="B49" s="3">
        <v>15</v>
      </c>
      <c r="C49" s="50" t="s">
        <v>283</v>
      </c>
      <c r="D49" s="57">
        <v>3</v>
      </c>
      <c r="E49" s="50" t="s">
        <v>887</v>
      </c>
      <c r="F49" s="52">
        <f t="shared" si="0"/>
        <v>0.075</v>
      </c>
      <c r="G49" s="50">
        <f t="shared" si="2"/>
        <v>36</v>
      </c>
      <c r="H49" s="53" t="s">
        <v>1005</v>
      </c>
    </row>
    <row r="50" ht="17.5" customHeight="1" spans="1:8">
      <c r="A50" s="3"/>
      <c r="B50" s="3">
        <v>16</v>
      </c>
      <c r="C50" s="3" t="s">
        <v>894</v>
      </c>
      <c r="D50" s="56">
        <v>0</v>
      </c>
      <c r="E50" s="3" t="s">
        <v>887</v>
      </c>
      <c r="F50" s="49">
        <f t="shared" si="0"/>
        <v>0</v>
      </c>
      <c r="G50" s="3">
        <f t="shared" si="2"/>
        <v>1</v>
      </c>
      <c r="H50" s="3"/>
    </row>
    <row r="51" ht="17.5" customHeight="1" spans="1:8">
      <c r="A51" s="3"/>
      <c r="B51" s="3">
        <v>17</v>
      </c>
      <c r="C51" s="3" t="s">
        <v>262</v>
      </c>
      <c r="D51" s="56">
        <v>0</v>
      </c>
      <c r="E51" s="3" t="s">
        <v>895</v>
      </c>
      <c r="F51" s="49">
        <f t="shared" si="0"/>
        <v>0</v>
      </c>
      <c r="G51" s="3">
        <f t="shared" si="2"/>
        <v>1</v>
      </c>
      <c r="H51" s="3"/>
    </row>
    <row r="52" ht="17.5" customHeight="1" spans="1:8">
      <c r="A52" s="3"/>
      <c r="B52" s="3">
        <v>18</v>
      </c>
      <c r="C52" s="50" t="s">
        <v>896</v>
      </c>
      <c r="D52" s="57">
        <v>2</v>
      </c>
      <c r="E52" s="50" t="s">
        <v>897</v>
      </c>
      <c r="F52" s="52">
        <f t="shared" si="0"/>
        <v>0.0526315789473684</v>
      </c>
      <c r="G52" s="50">
        <f t="shared" si="2"/>
        <v>35</v>
      </c>
      <c r="H52" s="53" t="s">
        <v>1005</v>
      </c>
    </row>
    <row r="53" ht="17.5" customHeight="1" spans="1:8">
      <c r="A53" s="3"/>
      <c r="B53" s="3">
        <v>19</v>
      </c>
      <c r="C53" s="3" t="s">
        <v>898</v>
      </c>
      <c r="D53" s="56">
        <v>0</v>
      </c>
      <c r="E53" s="3" t="s">
        <v>897</v>
      </c>
      <c r="F53" s="49">
        <f t="shared" si="0"/>
        <v>0</v>
      </c>
      <c r="G53" s="3">
        <f t="shared" si="2"/>
        <v>1</v>
      </c>
      <c r="H53" s="3"/>
    </row>
    <row r="54" ht="17.5" customHeight="1" spans="1:8">
      <c r="A54" s="3"/>
      <c r="B54" s="3">
        <v>20</v>
      </c>
      <c r="C54" s="3" t="s">
        <v>899</v>
      </c>
      <c r="D54" s="56">
        <v>0</v>
      </c>
      <c r="E54" s="3" t="s">
        <v>895</v>
      </c>
      <c r="F54" s="49">
        <f t="shared" si="0"/>
        <v>0</v>
      </c>
      <c r="G54" s="3">
        <f t="shared" si="2"/>
        <v>1</v>
      </c>
      <c r="H54" s="3"/>
    </row>
    <row r="55" ht="17.5" customHeight="1" spans="1:8">
      <c r="A55" s="3"/>
      <c r="B55" s="3">
        <v>21</v>
      </c>
      <c r="C55" s="3" t="s">
        <v>267</v>
      </c>
      <c r="D55" s="56">
        <v>0</v>
      </c>
      <c r="E55" s="3">
        <v>43</v>
      </c>
      <c r="F55" s="49">
        <f t="shared" si="0"/>
        <v>0</v>
      </c>
      <c r="G55" s="3">
        <f t="shared" si="2"/>
        <v>1</v>
      </c>
      <c r="H55" s="3"/>
    </row>
    <row r="56" ht="17.5" customHeight="1" spans="1:8">
      <c r="A56" s="3"/>
      <c r="B56" s="3">
        <v>22</v>
      </c>
      <c r="C56" s="3" t="s">
        <v>273</v>
      </c>
      <c r="D56" s="56">
        <v>0</v>
      </c>
      <c r="E56" s="3">
        <v>42</v>
      </c>
      <c r="F56" s="49">
        <f t="shared" si="0"/>
        <v>0</v>
      </c>
      <c r="G56" s="3">
        <f t="shared" si="2"/>
        <v>1</v>
      </c>
      <c r="H56" s="3"/>
    </row>
    <row r="57" ht="17.5" customHeight="1" spans="1:8">
      <c r="A57" s="3"/>
      <c r="B57" s="3">
        <v>23</v>
      </c>
      <c r="C57" s="3" t="s">
        <v>900</v>
      </c>
      <c r="D57" s="56">
        <v>0</v>
      </c>
      <c r="E57" s="3">
        <v>43</v>
      </c>
      <c r="F57" s="49">
        <f t="shared" si="0"/>
        <v>0</v>
      </c>
      <c r="G57" s="3">
        <f t="shared" si="2"/>
        <v>1</v>
      </c>
      <c r="H57" s="3"/>
    </row>
    <row r="58" ht="17.5" customHeight="1" spans="1:8">
      <c r="A58" s="3"/>
      <c r="B58" s="3">
        <v>24</v>
      </c>
      <c r="C58" s="3" t="s">
        <v>277</v>
      </c>
      <c r="D58" s="56">
        <v>0</v>
      </c>
      <c r="E58" s="3">
        <v>42</v>
      </c>
      <c r="F58" s="49">
        <f t="shared" si="0"/>
        <v>0</v>
      </c>
      <c r="G58" s="3">
        <f t="shared" si="2"/>
        <v>1</v>
      </c>
      <c r="H58" s="3"/>
    </row>
    <row r="59" ht="17.5" customHeight="1" spans="1:8">
      <c r="A59" s="3"/>
      <c r="B59" s="3">
        <v>25</v>
      </c>
      <c r="C59" s="3" t="s">
        <v>172</v>
      </c>
      <c r="D59" s="56">
        <v>0</v>
      </c>
      <c r="E59" s="3">
        <v>45</v>
      </c>
      <c r="F59" s="49">
        <f t="shared" si="0"/>
        <v>0</v>
      </c>
      <c r="G59" s="3">
        <f t="shared" si="2"/>
        <v>1</v>
      </c>
      <c r="H59" s="3"/>
    </row>
    <row r="60" ht="17.5" customHeight="1" spans="1:8">
      <c r="A60" s="3"/>
      <c r="B60" s="3">
        <v>26</v>
      </c>
      <c r="C60" s="3" t="s">
        <v>183</v>
      </c>
      <c r="D60" s="56">
        <v>0</v>
      </c>
      <c r="E60" s="3">
        <v>45</v>
      </c>
      <c r="F60" s="49">
        <f t="shared" si="0"/>
        <v>0</v>
      </c>
      <c r="G60" s="3">
        <f t="shared" si="2"/>
        <v>1</v>
      </c>
      <c r="H60" s="3"/>
    </row>
    <row r="61" ht="17.5" customHeight="1" spans="1:8">
      <c r="A61" s="3"/>
      <c r="B61" s="3">
        <v>27</v>
      </c>
      <c r="C61" s="3" t="s">
        <v>196</v>
      </c>
      <c r="D61" s="56">
        <v>0</v>
      </c>
      <c r="E61" s="3">
        <v>45</v>
      </c>
      <c r="F61" s="49">
        <f t="shared" si="0"/>
        <v>0</v>
      </c>
      <c r="G61" s="3">
        <f t="shared" si="2"/>
        <v>1</v>
      </c>
      <c r="H61" s="3"/>
    </row>
    <row r="62" ht="17.5" customHeight="1" spans="1:8">
      <c r="A62" s="3"/>
      <c r="B62" s="3">
        <v>28</v>
      </c>
      <c r="C62" s="3" t="s">
        <v>166</v>
      </c>
      <c r="D62" s="56">
        <v>0</v>
      </c>
      <c r="E62" s="3">
        <v>43</v>
      </c>
      <c r="F62" s="49">
        <f t="shared" si="0"/>
        <v>0</v>
      </c>
      <c r="G62" s="3">
        <f t="shared" si="2"/>
        <v>1</v>
      </c>
      <c r="H62" s="3"/>
    </row>
    <row r="63" ht="17.5" customHeight="1" spans="1:8">
      <c r="A63" s="3"/>
      <c r="B63" s="3">
        <v>29</v>
      </c>
      <c r="C63" s="3" t="s">
        <v>237</v>
      </c>
      <c r="D63" s="56">
        <v>0</v>
      </c>
      <c r="E63" s="3">
        <v>42</v>
      </c>
      <c r="F63" s="49">
        <f t="shared" si="0"/>
        <v>0</v>
      </c>
      <c r="G63" s="3">
        <f t="shared" si="2"/>
        <v>1</v>
      </c>
      <c r="H63" s="3"/>
    </row>
    <row r="64" ht="17.5" customHeight="1" spans="1:8">
      <c r="A64" s="3"/>
      <c r="B64" s="3">
        <v>30</v>
      </c>
      <c r="C64" s="3" t="s">
        <v>246</v>
      </c>
      <c r="D64" s="56">
        <v>0</v>
      </c>
      <c r="E64" s="3">
        <v>40</v>
      </c>
      <c r="F64" s="49">
        <f t="shared" si="0"/>
        <v>0</v>
      </c>
      <c r="G64" s="3">
        <f t="shared" si="2"/>
        <v>1</v>
      </c>
      <c r="H64" s="3"/>
    </row>
    <row r="65" ht="17.5" customHeight="1" spans="1:8">
      <c r="A65" s="3"/>
      <c r="B65" s="3">
        <v>31</v>
      </c>
      <c r="C65" s="3" t="s">
        <v>249</v>
      </c>
      <c r="D65" s="56">
        <v>0</v>
      </c>
      <c r="E65" s="3">
        <v>39</v>
      </c>
      <c r="F65" s="49">
        <f t="shared" si="0"/>
        <v>0</v>
      </c>
      <c r="G65" s="3">
        <f t="shared" si="2"/>
        <v>1</v>
      </c>
      <c r="H65" s="3"/>
    </row>
    <row r="66" ht="17.5" customHeight="1" spans="1:8">
      <c r="A66" s="3"/>
      <c r="B66" s="3">
        <v>32</v>
      </c>
      <c r="C66" s="3" t="s">
        <v>231</v>
      </c>
      <c r="D66" s="56">
        <v>0</v>
      </c>
      <c r="E66" s="3">
        <v>39</v>
      </c>
      <c r="F66" s="49">
        <f t="shared" si="0"/>
        <v>0</v>
      </c>
      <c r="G66" s="3">
        <f t="shared" si="2"/>
        <v>1</v>
      </c>
      <c r="H66" s="3"/>
    </row>
    <row r="67" ht="17.5" customHeight="1" spans="1:8">
      <c r="A67" s="3"/>
      <c r="B67" s="3">
        <v>33</v>
      </c>
      <c r="C67" s="3" t="s">
        <v>215</v>
      </c>
      <c r="D67" s="56">
        <v>0</v>
      </c>
      <c r="E67" s="3">
        <v>30</v>
      </c>
      <c r="F67" s="49">
        <f t="shared" ref="F67:F130" si="3">D67/E67</f>
        <v>0</v>
      </c>
      <c r="G67" s="3">
        <f t="shared" si="2"/>
        <v>1</v>
      </c>
      <c r="H67" s="3"/>
    </row>
    <row r="68" ht="17.5" customHeight="1" spans="1:8">
      <c r="A68" s="3"/>
      <c r="B68" s="3">
        <v>34</v>
      </c>
      <c r="C68" s="3" t="s">
        <v>223</v>
      </c>
      <c r="D68" s="56">
        <v>0</v>
      </c>
      <c r="E68" s="3">
        <v>30</v>
      </c>
      <c r="F68" s="49">
        <f t="shared" si="3"/>
        <v>0</v>
      </c>
      <c r="G68" s="3">
        <f t="shared" si="2"/>
        <v>1</v>
      </c>
      <c r="H68" s="3"/>
    </row>
    <row r="69" ht="17.5" customHeight="1" spans="1:8">
      <c r="A69" s="3"/>
      <c r="B69" s="3">
        <v>35</v>
      </c>
      <c r="C69" s="3" t="s">
        <v>200</v>
      </c>
      <c r="D69" s="56">
        <v>0</v>
      </c>
      <c r="E69" s="3">
        <v>44</v>
      </c>
      <c r="F69" s="49">
        <f t="shared" si="3"/>
        <v>0</v>
      </c>
      <c r="G69" s="3">
        <f t="shared" si="2"/>
        <v>1</v>
      </c>
      <c r="H69" s="3"/>
    </row>
    <row r="70" ht="17.5" customHeight="1" spans="1:8">
      <c r="A70" s="3"/>
      <c r="B70" s="3">
        <v>36</v>
      </c>
      <c r="C70" s="3" t="s">
        <v>202</v>
      </c>
      <c r="D70" s="56">
        <v>0</v>
      </c>
      <c r="E70" s="3">
        <v>43</v>
      </c>
      <c r="F70" s="49">
        <f t="shared" si="3"/>
        <v>0</v>
      </c>
      <c r="G70" s="3">
        <f t="shared" si="2"/>
        <v>1</v>
      </c>
      <c r="H70" s="3"/>
    </row>
    <row r="71" ht="17.5" customHeight="1" spans="1:8">
      <c r="A71" s="3" t="s">
        <v>4</v>
      </c>
      <c r="B71" s="3">
        <v>1</v>
      </c>
      <c r="C71" s="3" t="s">
        <v>901</v>
      </c>
      <c r="D71" s="48">
        <v>0</v>
      </c>
      <c r="E71" s="3" t="s">
        <v>886</v>
      </c>
      <c r="F71" s="49">
        <f t="shared" si="3"/>
        <v>0</v>
      </c>
      <c r="G71" s="3">
        <f>RANK(F71,$F$71:$F$111,1)</f>
        <v>1</v>
      </c>
      <c r="H71" s="3"/>
    </row>
    <row r="72" ht="17.5" customHeight="1" spans="1:8">
      <c r="A72" s="3"/>
      <c r="B72" s="3">
        <v>2</v>
      </c>
      <c r="C72" s="3" t="s">
        <v>902</v>
      </c>
      <c r="D72" s="48">
        <v>0</v>
      </c>
      <c r="E72" s="3" t="s">
        <v>897</v>
      </c>
      <c r="F72" s="49">
        <f t="shared" si="3"/>
        <v>0</v>
      </c>
      <c r="G72" s="3">
        <f t="shared" ref="G72:G111" si="4">RANK(F72,$F$71:$F$111,1)</f>
        <v>1</v>
      </c>
      <c r="H72" s="3"/>
    </row>
    <row r="73" ht="17.5" customHeight="1" spans="1:8">
      <c r="A73" s="3"/>
      <c r="B73" s="3">
        <v>3</v>
      </c>
      <c r="C73" s="3" t="s">
        <v>903</v>
      </c>
      <c r="D73" s="48">
        <v>0</v>
      </c>
      <c r="E73" s="3" t="s">
        <v>904</v>
      </c>
      <c r="F73" s="49">
        <f t="shared" si="3"/>
        <v>0</v>
      </c>
      <c r="G73" s="3">
        <f t="shared" si="4"/>
        <v>1</v>
      </c>
      <c r="H73" s="3"/>
    </row>
    <row r="74" ht="17.5" customHeight="1" spans="1:8">
      <c r="A74" s="3"/>
      <c r="B74" s="3">
        <v>4</v>
      </c>
      <c r="C74" s="3" t="s">
        <v>905</v>
      </c>
      <c r="D74" s="48">
        <v>0</v>
      </c>
      <c r="E74" s="3" t="s">
        <v>884</v>
      </c>
      <c r="F74" s="49">
        <f t="shared" si="3"/>
        <v>0</v>
      </c>
      <c r="G74" s="3">
        <f t="shared" si="4"/>
        <v>1</v>
      </c>
      <c r="H74" s="3"/>
    </row>
    <row r="75" ht="17.5" customHeight="1" spans="1:8">
      <c r="A75" s="3"/>
      <c r="B75" s="3">
        <v>5</v>
      </c>
      <c r="C75" s="3" t="s">
        <v>906</v>
      </c>
      <c r="D75" s="48">
        <v>0</v>
      </c>
      <c r="E75" s="3" t="s">
        <v>907</v>
      </c>
      <c r="F75" s="49">
        <f t="shared" si="3"/>
        <v>0</v>
      </c>
      <c r="G75" s="3">
        <f t="shared" si="4"/>
        <v>1</v>
      </c>
      <c r="H75" s="3"/>
    </row>
    <row r="76" ht="17.5" customHeight="1" spans="1:8">
      <c r="A76" s="3"/>
      <c r="B76" s="3">
        <v>6</v>
      </c>
      <c r="C76" s="3" t="s">
        <v>908</v>
      </c>
      <c r="D76" s="48">
        <v>0</v>
      </c>
      <c r="E76" s="3" t="s">
        <v>909</v>
      </c>
      <c r="F76" s="49">
        <f t="shared" si="3"/>
        <v>0</v>
      </c>
      <c r="G76" s="3">
        <f t="shared" si="4"/>
        <v>1</v>
      </c>
      <c r="H76" s="3"/>
    </row>
    <row r="77" ht="17.5" customHeight="1" spans="1:8">
      <c r="A77" s="3"/>
      <c r="B77" s="3">
        <v>7</v>
      </c>
      <c r="C77" s="3" t="s">
        <v>910</v>
      </c>
      <c r="D77" s="48">
        <v>0</v>
      </c>
      <c r="E77" s="3" t="s">
        <v>911</v>
      </c>
      <c r="F77" s="49">
        <f t="shared" si="3"/>
        <v>0</v>
      </c>
      <c r="G77" s="3">
        <f t="shared" si="4"/>
        <v>1</v>
      </c>
      <c r="H77" s="3"/>
    </row>
    <row r="78" ht="17.5" customHeight="1" spans="1:8">
      <c r="A78" s="3"/>
      <c r="B78" s="3">
        <v>8</v>
      </c>
      <c r="C78" s="3" t="s">
        <v>912</v>
      </c>
      <c r="D78" s="48">
        <v>0</v>
      </c>
      <c r="E78" s="3" t="s">
        <v>880</v>
      </c>
      <c r="F78" s="49">
        <f t="shared" si="3"/>
        <v>0</v>
      </c>
      <c r="G78" s="3">
        <f t="shared" si="4"/>
        <v>1</v>
      </c>
      <c r="H78" s="3"/>
    </row>
    <row r="79" ht="17.5" customHeight="1" spans="1:8">
      <c r="A79" s="3"/>
      <c r="B79" s="3">
        <v>9</v>
      </c>
      <c r="C79" s="3" t="s">
        <v>913</v>
      </c>
      <c r="D79" s="48">
        <v>0</v>
      </c>
      <c r="E79" s="3" t="s">
        <v>914</v>
      </c>
      <c r="F79" s="49">
        <f t="shared" si="3"/>
        <v>0</v>
      </c>
      <c r="G79" s="3">
        <f t="shared" si="4"/>
        <v>1</v>
      </c>
      <c r="H79" s="3"/>
    </row>
    <row r="80" ht="17.5" customHeight="1" spans="1:8">
      <c r="A80" s="3"/>
      <c r="B80" s="3">
        <v>10</v>
      </c>
      <c r="C80" s="3" t="s">
        <v>915</v>
      </c>
      <c r="D80" s="48">
        <v>0</v>
      </c>
      <c r="E80" s="3" t="s">
        <v>909</v>
      </c>
      <c r="F80" s="49">
        <f t="shared" si="3"/>
        <v>0</v>
      </c>
      <c r="G80" s="3">
        <f t="shared" si="4"/>
        <v>1</v>
      </c>
      <c r="H80" s="3"/>
    </row>
    <row r="81" ht="17.5" customHeight="1" spans="1:8">
      <c r="A81" s="3"/>
      <c r="B81" s="3">
        <v>11</v>
      </c>
      <c r="C81" s="3" t="s">
        <v>916</v>
      </c>
      <c r="D81" s="48">
        <v>0</v>
      </c>
      <c r="E81" s="3" t="s">
        <v>917</v>
      </c>
      <c r="F81" s="49">
        <f t="shared" si="3"/>
        <v>0</v>
      </c>
      <c r="G81" s="3">
        <f t="shared" si="4"/>
        <v>1</v>
      </c>
      <c r="H81" s="3"/>
    </row>
    <row r="82" ht="17.5" customHeight="1" spans="1:8">
      <c r="A82" s="3"/>
      <c r="B82" s="3">
        <v>12</v>
      </c>
      <c r="C82" s="3" t="s">
        <v>291</v>
      </c>
      <c r="D82" s="48">
        <v>0</v>
      </c>
      <c r="E82" s="3" t="s">
        <v>918</v>
      </c>
      <c r="F82" s="49">
        <f t="shared" si="3"/>
        <v>0</v>
      </c>
      <c r="G82" s="3">
        <f t="shared" si="4"/>
        <v>1</v>
      </c>
      <c r="H82" s="3"/>
    </row>
    <row r="83" ht="17.5" customHeight="1" spans="1:8">
      <c r="A83" s="3"/>
      <c r="B83" s="3">
        <v>13</v>
      </c>
      <c r="C83" s="3" t="s">
        <v>919</v>
      </c>
      <c r="D83" s="48">
        <v>0</v>
      </c>
      <c r="E83" s="3" t="s">
        <v>918</v>
      </c>
      <c r="F83" s="49">
        <f t="shared" si="3"/>
        <v>0</v>
      </c>
      <c r="G83" s="3">
        <f t="shared" si="4"/>
        <v>1</v>
      </c>
      <c r="H83" s="3"/>
    </row>
    <row r="84" ht="17.5" customHeight="1" spans="1:8">
      <c r="A84" s="3"/>
      <c r="B84" s="3">
        <v>14</v>
      </c>
      <c r="C84" s="3" t="s">
        <v>920</v>
      </c>
      <c r="D84" s="48">
        <v>0</v>
      </c>
      <c r="E84" s="3" t="s">
        <v>921</v>
      </c>
      <c r="F84" s="49">
        <f t="shared" si="3"/>
        <v>0</v>
      </c>
      <c r="G84" s="3">
        <f t="shared" si="4"/>
        <v>1</v>
      </c>
      <c r="H84" s="3"/>
    </row>
    <row r="85" ht="17.5" customHeight="1" spans="1:8">
      <c r="A85" s="3"/>
      <c r="B85" s="3">
        <v>15</v>
      </c>
      <c r="C85" s="3" t="s">
        <v>311</v>
      </c>
      <c r="D85" s="48">
        <v>0</v>
      </c>
      <c r="E85" s="3" t="s">
        <v>922</v>
      </c>
      <c r="F85" s="49">
        <f t="shared" si="3"/>
        <v>0</v>
      </c>
      <c r="G85" s="3">
        <f t="shared" si="4"/>
        <v>1</v>
      </c>
      <c r="H85" s="3"/>
    </row>
    <row r="86" ht="17.5" customHeight="1" spans="1:8">
      <c r="A86" s="3"/>
      <c r="B86" s="3">
        <v>16</v>
      </c>
      <c r="C86" s="3" t="s">
        <v>923</v>
      </c>
      <c r="D86" s="48">
        <v>0</v>
      </c>
      <c r="E86" s="3" t="s">
        <v>897</v>
      </c>
      <c r="F86" s="49">
        <f t="shared" si="3"/>
        <v>0</v>
      </c>
      <c r="G86" s="3">
        <f t="shared" si="4"/>
        <v>1</v>
      </c>
      <c r="H86" s="3"/>
    </row>
    <row r="87" ht="17.5" customHeight="1" spans="1:8">
      <c r="A87" s="3"/>
      <c r="B87" s="3">
        <v>17</v>
      </c>
      <c r="C87" s="3" t="s">
        <v>924</v>
      </c>
      <c r="D87" s="48">
        <v>0</v>
      </c>
      <c r="E87" s="3" t="s">
        <v>887</v>
      </c>
      <c r="F87" s="49">
        <f t="shared" si="3"/>
        <v>0</v>
      </c>
      <c r="G87" s="3">
        <f t="shared" si="4"/>
        <v>1</v>
      </c>
      <c r="H87" s="3"/>
    </row>
    <row r="88" ht="17.5" customHeight="1" spans="1:8">
      <c r="A88" s="3"/>
      <c r="B88" s="3">
        <v>18</v>
      </c>
      <c r="C88" s="3" t="s">
        <v>925</v>
      </c>
      <c r="D88" s="48">
        <v>0</v>
      </c>
      <c r="E88" s="3" t="s">
        <v>887</v>
      </c>
      <c r="F88" s="49">
        <f t="shared" si="3"/>
        <v>0</v>
      </c>
      <c r="G88" s="3">
        <f t="shared" si="4"/>
        <v>1</v>
      </c>
      <c r="H88" s="3"/>
    </row>
    <row r="89" ht="17.5" customHeight="1" spans="1:8">
      <c r="A89" s="3"/>
      <c r="B89" s="3">
        <v>19</v>
      </c>
      <c r="C89" s="3" t="s">
        <v>926</v>
      </c>
      <c r="D89" s="48">
        <v>0</v>
      </c>
      <c r="E89" s="3" t="s">
        <v>889</v>
      </c>
      <c r="F89" s="49">
        <f t="shared" si="3"/>
        <v>0</v>
      </c>
      <c r="G89" s="3">
        <f t="shared" si="4"/>
        <v>1</v>
      </c>
      <c r="H89" s="3"/>
    </row>
    <row r="90" ht="17.5" customHeight="1" spans="1:8">
      <c r="A90" s="3"/>
      <c r="B90" s="3">
        <v>20</v>
      </c>
      <c r="C90" s="3" t="s">
        <v>296</v>
      </c>
      <c r="D90" s="48">
        <v>0</v>
      </c>
      <c r="E90" s="3" t="s">
        <v>927</v>
      </c>
      <c r="F90" s="49">
        <f t="shared" si="3"/>
        <v>0</v>
      </c>
      <c r="G90" s="3">
        <f t="shared" si="4"/>
        <v>1</v>
      </c>
      <c r="H90" s="3"/>
    </row>
    <row r="91" ht="17.5" customHeight="1" spans="1:8">
      <c r="A91" s="3"/>
      <c r="B91" s="3">
        <v>21</v>
      </c>
      <c r="C91" s="3" t="s">
        <v>928</v>
      </c>
      <c r="D91" s="48">
        <v>0</v>
      </c>
      <c r="E91" s="3" t="s">
        <v>927</v>
      </c>
      <c r="F91" s="49">
        <f t="shared" si="3"/>
        <v>0</v>
      </c>
      <c r="G91" s="3">
        <f t="shared" si="4"/>
        <v>1</v>
      </c>
      <c r="H91" s="3"/>
    </row>
    <row r="92" ht="17.5" customHeight="1" spans="1:8">
      <c r="A92" s="3"/>
      <c r="B92" s="3">
        <v>22</v>
      </c>
      <c r="C92" s="3" t="s">
        <v>929</v>
      </c>
      <c r="D92" s="48">
        <v>0</v>
      </c>
      <c r="E92" s="3" t="s">
        <v>918</v>
      </c>
      <c r="F92" s="49">
        <f t="shared" si="3"/>
        <v>0</v>
      </c>
      <c r="G92" s="3">
        <f t="shared" si="4"/>
        <v>1</v>
      </c>
      <c r="H92" s="3"/>
    </row>
    <row r="93" ht="17.5" customHeight="1" spans="1:8">
      <c r="A93" s="3"/>
      <c r="B93" s="3">
        <v>23</v>
      </c>
      <c r="C93" s="3" t="s">
        <v>930</v>
      </c>
      <c r="D93" s="48">
        <v>0</v>
      </c>
      <c r="E93" s="3" t="s">
        <v>918</v>
      </c>
      <c r="F93" s="49">
        <f t="shared" si="3"/>
        <v>0</v>
      </c>
      <c r="G93" s="3">
        <f t="shared" si="4"/>
        <v>1</v>
      </c>
      <c r="H93" s="3"/>
    </row>
    <row r="94" ht="17.5" customHeight="1" spans="1:8">
      <c r="A94" s="3"/>
      <c r="B94" s="3">
        <v>24</v>
      </c>
      <c r="C94" s="3" t="s">
        <v>931</v>
      </c>
      <c r="D94" s="48">
        <v>0</v>
      </c>
      <c r="E94" s="3" t="s">
        <v>907</v>
      </c>
      <c r="F94" s="49">
        <f t="shared" si="3"/>
        <v>0</v>
      </c>
      <c r="G94" s="3">
        <f t="shared" si="4"/>
        <v>1</v>
      </c>
      <c r="H94" s="3"/>
    </row>
    <row r="95" ht="17.5" customHeight="1" spans="1:8">
      <c r="A95" s="3"/>
      <c r="B95" s="3">
        <v>25</v>
      </c>
      <c r="C95" s="3" t="s">
        <v>409</v>
      </c>
      <c r="D95" s="48">
        <v>0</v>
      </c>
      <c r="E95" s="3" t="s">
        <v>922</v>
      </c>
      <c r="F95" s="49">
        <f t="shared" si="3"/>
        <v>0</v>
      </c>
      <c r="G95" s="3">
        <f t="shared" si="4"/>
        <v>1</v>
      </c>
      <c r="H95" s="3"/>
    </row>
    <row r="96" ht="17.5" customHeight="1" spans="1:8">
      <c r="A96" s="3"/>
      <c r="B96" s="3">
        <v>26</v>
      </c>
      <c r="C96" s="3" t="s">
        <v>932</v>
      </c>
      <c r="D96" s="48">
        <v>0</v>
      </c>
      <c r="E96" s="3" t="s">
        <v>922</v>
      </c>
      <c r="F96" s="49">
        <f t="shared" si="3"/>
        <v>0</v>
      </c>
      <c r="G96" s="3">
        <f t="shared" si="4"/>
        <v>1</v>
      </c>
      <c r="H96" s="3"/>
    </row>
    <row r="97" ht="17.5" customHeight="1" spans="1:8">
      <c r="A97" s="3"/>
      <c r="B97" s="3">
        <v>27</v>
      </c>
      <c r="C97" s="3" t="s">
        <v>416</v>
      </c>
      <c r="D97" s="48">
        <v>0</v>
      </c>
      <c r="E97" s="3" t="s">
        <v>890</v>
      </c>
      <c r="F97" s="49">
        <f t="shared" si="3"/>
        <v>0</v>
      </c>
      <c r="G97" s="3">
        <f t="shared" si="4"/>
        <v>1</v>
      </c>
      <c r="H97" s="3"/>
    </row>
    <row r="98" ht="17.5" customHeight="1" spans="1:8">
      <c r="A98" s="3"/>
      <c r="B98" s="3">
        <v>28</v>
      </c>
      <c r="C98" s="3" t="s">
        <v>933</v>
      </c>
      <c r="D98" s="48">
        <v>0</v>
      </c>
      <c r="E98" s="3" t="s">
        <v>887</v>
      </c>
      <c r="F98" s="49">
        <f t="shared" si="3"/>
        <v>0</v>
      </c>
      <c r="G98" s="3">
        <f t="shared" si="4"/>
        <v>1</v>
      </c>
      <c r="H98" s="3"/>
    </row>
    <row r="99" ht="17.5" customHeight="1" spans="1:8">
      <c r="A99" s="3"/>
      <c r="B99" s="3">
        <v>29</v>
      </c>
      <c r="C99" s="3" t="s">
        <v>394</v>
      </c>
      <c r="D99" s="48">
        <v>0</v>
      </c>
      <c r="E99" s="3" t="s">
        <v>892</v>
      </c>
      <c r="F99" s="49">
        <f t="shared" si="3"/>
        <v>0</v>
      </c>
      <c r="G99" s="3">
        <f t="shared" si="4"/>
        <v>1</v>
      </c>
      <c r="H99" s="3"/>
    </row>
    <row r="100" ht="17.5" customHeight="1" spans="1:8">
      <c r="A100" s="3"/>
      <c r="B100" s="3">
        <v>30</v>
      </c>
      <c r="C100" s="3" t="s">
        <v>934</v>
      </c>
      <c r="D100" s="48">
        <v>0</v>
      </c>
      <c r="E100" s="3" t="s">
        <v>909</v>
      </c>
      <c r="F100" s="49">
        <f t="shared" si="3"/>
        <v>0</v>
      </c>
      <c r="G100" s="3">
        <f t="shared" si="4"/>
        <v>1</v>
      </c>
      <c r="H100" s="3"/>
    </row>
    <row r="101" ht="17.5" customHeight="1" spans="1:8">
      <c r="A101" s="3"/>
      <c r="B101" s="3">
        <v>31</v>
      </c>
      <c r="C101" s="3" t="s">
        <v>419</v>
      </c>
      <c r="D101" s="48">
        <v>0</v>
      </c>
      <c r="E101" s="3" t="s">
        <v>927</v>
      </c>
      <c r="F101" s="49">
        <f t="shared" si="3"/>
        <v>0</v>
      </c>
      <c r="G101" s="3">
        <f t="shared" si="4"/>
        <v>1</v>
      </c>
      <c r="H101" s="3"/>
    </row>
    <row r="102" ht="17.5" customHeight="1" spans="1:8">
      <c r="A102" s="3"/>
      <c r="B102" s="3">
        <v>32</v>
      </c>
      <c r="C102" s="3" t="s">
        <v>935</v>
      </c>
      <c r="D102" s="48">
        <v>0</v>
      </c>
      <c r="E102" s="3" t="s">
        <v>927</v>
      </c>
      <c r="F102" s="49">
        <f t="shared" si="3"/>
        <v>0</v>
      </c>
      <c r="G102" s="3">
        <f t="shared" si="4"/>
        <v>1</v>
      </c>
      <c r="H102" s="3"/>
    </row>
    <row r="103" ht="17.5" customHeight="1" spans="1:8">
      <c r="A103" s="3"/>
      <c r="B103" s="3">
        <v>33</v>
      </c>
      <c r="C103" s="3" t="s">
        <v>936</v>
      </c>
      <c r="D103" s="48">
        <v>0</v>
      </c>
      <c r="E103" s="3">
        <v>35</v>
      </c>
      <c r="F103" s="49">
        <f t="shared" si="3"/>
        <v>0</v>
      </c>
      <c r="G103" s="3">
        <f t="shared" si="4"/>
        <v>1</v>
      </c>
      <c r="H103" s="3"/>
    </row>
    <row r="104" ht="17.5" customHeight="1" spans="1:8">
      <c r="A104" s="3"/>
      <c r="B104" s="3">
        <v>34</v>
      </c>
      <c r="C104" s="3" t="s">
        <v>360</v>
      </c>
      <c r="D104" s="48">
        <v>0</v>
      </c>
      <c r="E104" s="3">
        <v>35</v>
      </c>
      <c r="F104" s="49">
        <f t="shared" si="3"/>
        <v>0</v>
      </c>
      <c r="G104" s="3">
        <f t="shared" si="4"/>
        <v>1</v>
      </c>
      <c r="H104" s="3"/>
    </row>
    <row r="105" ht="17.5" customHeight="1" spans="1:8">
      <c r="A105" s="3"/>
      <c r="B105" s="3">
        <v>35</v>
      </c>
      <c r="C105" s="3" t="s">
        <v>937</v>
      </c>
      <c r="D105" s="48">
        <v>0</v>
      </c>
      <c r="E105" s="3">
        <v>45</v>
      </c>
      <c r="F105" s="49">
        <f t="shared" si="3"/>
        <v>0</v>
      </c>
      <c r="G105" s="3">
        <f t="shared" si="4"/>
        <v>1</v>
      </c>
      <c r="H105" s="3"/>
    </row>
    <row r="106" ht="17.5" customHeight="1" spans="1:8">
      <c r="A106" s="3"/>
      <c r="B106" s="3">
        <v>36</v>
      </c>
      <c r="C106" s="3" t="s">
        <v>363</v>
      </c>
      <c r="D106" s="48">
        <v>0</v>
      </c>
      <c r="E106" s="3">
        <v>45</v>
      </c>
      <c r="F106" s="49">
        <f t="shared" si="3"/>
        <v>0</v>
      </c>
      <c r="G106" s="3">
        <f t="shared" si="4"/>
        <v>1</v>
      </c>
      <c r="H106" s="3"/>
    </row>
    <row r="107" ht="17.5" customHeight="1" spans="1:8">
      <c r="A107" s="3"/>
      <c r="B107" s="3">
        <v>37</v>
      </c>
      <c r="C107" s="3" t="s">
        <v>373</v>
      </c>
      <c r="D107" s="48">
        <v>0</v>
      </c>
      <c r="E107" s="3">
        <v>40</v>
      </c>
      <c r="F107" s="49">
        <f t="shared" si="3"/>
        <v>0</v>
      </c>
      <c r="G107" s="3">
        <f t="shared" si="4"/>
        <v>1</v>
      </c>
      <c r="H107" s="3"/>
    </row>
    <row r="108" ht="17.5" customHeight="1" spans="1:8">
      <c r="A108" s="3"/>
      <c r="B108" s="3">
        <v>38</v>
      </c>
      <c r="C108" s="3" t="s">
        <v>938</v>
      </c>
      <c r="D108" s="48">
        <v>0</v>
      </c>
      <c r="E108" s="3">
        <v>50</v>
      </c>
      <c r="F108" s="49">
        <f t="shared" si="3"/>
        <v>0</v>
      </c>
      <c r="G108" s="3">
        <f t="shared" si="4"/>
        <v>1</v>
      </c>
      <c r="H108" s="3"/>
    </row>
    <row r="109" ht="17.5" customHeight="1" spans="1:8">
      <c r="A109" s="3"/>
      <c r="B109" s="3">
        <v>39</v>
      </c>
      <c r="C109" s="3" t="s">
        <v>939</v>
      </c>
      <c r="D109" s="48">
        <v>0</v>
      </c>
      <c r="E109" s="3">
        <v>45</v>
      </c>
      <c r="F109" s="49">
        <f t="shared" si="3"/>
        <v>0</v>
      </c>
      <c r="G109" s="3">
        <f t="shared" si="4"/>
        <v>1</v>
      </c>
      <c r="H109" s="3"/>
    </row>
    <row r="110" ht="17.5" customHeight="1" spans="1:8">
      <c r="A110" s="3"/>
      <c r="B110" s="3">
        <v>40</v>
      </c>
      <c r="C110" s="3" t="s">
        <v>342</v>
      </c>
      <c r="D110" s="48">
        <v>0</v>
      </c>
      <c r="E110" s="3">
        <v>45</v>
      </c>
      <c r="F110" s="49">
        <f t="shared" si="3"/>
        <v>0</v>
      </c>
      <c r="G110" s="3">
        <f t="shared" si="4"/>
        <v>1</v>
      </c>
      <c r="H110" s="3"/>
    </row>
    <row r="111" ht="17.5" customHeight="1" spans="1:8">
      <c r="A111" s="3"/>
      <c r="B111" s="3">
        <v>41</v>
      </c>
      <c r="C111" s="3" t="s">
        <v>319</v>
      </c>
      <c r="D111" s="48">
        <v>0</v>
      </c>
      <c r="E111" s="3">
        <v>45</v>
      </c>
      <c r="F111" s="49">
        <f t="shared" si="3"/>
        <v>0</v>
      </c>
      <c r="G111" s="3">
        <f t="shared" si="4"/>
        <v>1</v>
      </c>
      <c r="H111" s="3"/>
    </row>
    <row r="112" ht="17.5" customHeight="1" spans="1:8">
      <c r="A112" s="3" t="s">
        <v>5</v>
      </c>
      <c r="B112" s="3">
        <v>1</v>
      </c>
      <c r="C112" s="3" t="s">
        <v>940</v>
      </c>
      <c r="D112" s="48">
        <v>0</v>
      </c>
      <c r="E112" s="3">
        <v>40</v>
      </c>
      <c r="F112" s="49">
        <f t="shared" si="3"/>
        <v>0</v>
      </c>
      <c r="G112" s="3">
        <f>RANK(F112,$F$112:$F$142,1)</f>
        <v>1</v>
      </c>
      <c r="H112" s="3"/>
    </row>
    <row r="113" ht="17.5" customHeight="1" spans="1:8">
      <c r="A113" s="3"/>
      <c r="B113" s="3">
        <v>2</v>
      </c>
      <c r="C113" s="3" t="s">
        <v>941</v>
      </c>
      <c r="D113" s="48">
        <v>0</v>
      </c>
      <c r="E113" s="3">
        <v>38</v>
      </c>
      <c r="F113" s="49">
        <f t="shared" si="3"/>
        <v>0</v>
      </c>
      <c r="G113" s="3">
        <f t="shared" ref="G113:G142" si="5">RANK(F113,$F$112:$F$142,1)</f>
        <v>1</v>
      </c>
      <c r="H113" s="3"/>
    </row>
    <row r="114" ht="17.5" customHeight="1" spans="1:8">
      <c r="A114" s="3"/>
      <c r="B114" s="3">
        <v>3</v>
      </c>
      <c r="C114" s="3" t="s">
        <v>942</v>
      </c>
      <c r="D114" s="48">
        <v>0</v>
      </c>
      <c r="E114" s="3">
        <v>35</v>
      </c>
      <c r="F114" s="49">
        <f t="shared" si="3"/>
        <v>0</v>
      </c>
      <c r="G114" s="3">
        <f t="shared" si="5"/>
        <v>1</v>
      </c>
      <c r="H114" s="3"/>
    </row>
    <row r="115" ht="17.5" customHeight="1" spans="1:8">
      <c r="A115" s="3"/>
      <c r="B115" s="3">
        <v>4</v>
      </c>
      <c r="C115" s="3" t="s">
        <v>943</v>
      </c>
      <c r="D115" s="48">
        <v>0</v>
      </c>
      <c r="E115" s="3">
        <v>34</v>
      </c>
      <c r="F115" s="49">
        <f t="shared" si="3"/>
        <v>0</v>
      </c>
      <c r="G115" s="3">
        <f t="shared" si="5"/>
        <v>1</v>
      </c>
      <c r="H115" s="3"/>
    </row>
    <row r="116" ht="17.5" customHeight="1" spans="1:8">
      <c r="A116" s="3"/>
      <c r="B116" s="3">
        <v>5</v>
      </c>
      <c r="C116" s="3" t="s">
        <v>944</v>
      </c>
      <c r="D116" s="48">
        <v>0</v>
      </c>
      <c r="E116" s="3">
        <v>55</v>
      </c>
      <c r="F116" s="49">
        <f t="shared" si="3"/>
        <v>0</v>
      </c>
      <c r="G116" s="3">
        <f t="shared" si="5"/>
        <v>1</v>
      </c>
      <c r="H116" s="3"/>
    </row>
    <row r="117" ht="17.5" customHeight="1" spans="1:8">
      <c r="A117" s="3"/>
      <c r="B117" s="3">
        <v>6</v>
      </c>
      <c r="C117" s="3" t="s">
        <v>945</v>
      </c>
      <c r="D117" s="48">
        <v>0</v>
      </c>
      <c r="E117" s="3">
        <v>37</v>
      </c>
      <c r="F117" s="49">
        <f t="shared" si="3"/>
        <v>0</v>
      </c>
      <c r="G117" s="3">
        <f t="shared" si="5"/>
        <v>1</v>
      </c>
      <c r="H117" s="3"/>
    </row>
    <row r="118" ht="17.5" customHeight="1" spans="1:8">
      <c r="A118" s="3"/>
      <c r="B118" s="3">
        <v>7</v>
      </c>
      <c r="C118" s="3" t="s">
        <v>946</v>
      </c>
      <c r="D118" s="48">
        <v>0</v>
      </c>
      <c r="E118" s="3">
        <v>33</v>
      </c>
      <c r="F118" s="49">
        <f t="shared" si="3"/>
        <v>0</v>
      </c>
      <c r="G118" s="3">
        <f t="shared" si="5"/>
        <v>1</v>
      </c>
      <c r="H118" s="3"/>
    </row>
    <row r="119" ht="17.5" customHeight="1" spans="1:8">
      <c r="A119" s="3"/>
      <c r="B119" s="3">
        <v>8</v>
      </c>
      <c r="C119" s="3" t="s">
        <v>947</v>
      </c>
      <c r="D119" s="48">
        <v>0</v>
      </c>
      <c r="E119" s="3">
        <v>30</v>
      </c>
      <c r="F119" s="49">
        <f t="shared" si="3"/>
        <v>0</v>
      </c>
      <c r="G119" s="3">
        <f t="shared" si="5"/>
        <v>1</v>
      </c>
      <c r="H119" s="3"/>
    </row>
    <row r="120" ht="17.5" customHeight="1" spans="1:8">
      <c r="A120" s="3"/>
      <c r="B120" s="3">
        <v>9</v>
      </c>
      <c r="C120" s="3" t="s">
        <v>948</v>
      </c>
      <c r="D120" s="48">
        <v>0</v>
      </c>
      <c r="E120" s="3">
        <v>33</v>
      </c>
      <c r="F120" s="49">
        <f t="shared" si="3"/>
        <v>0</v>
      </c>
      <c r="G120" s="3">
        <f t="shared" si="5"/>
        <v>1</v>
      </c>
      <c r="H120" s="3"/>
    </row>
    <row r="121" ht="17.5" customHeight="1" spans="1:8">
      <c r="A121" s="3"/>
      <c r="B121" s="3">
        <v>10</v>
      </c>
      <c r="C121" s="3" t="s">
        <v>433</v>
      </c>
      <c r="D121" s="48">
        <v>0</v>
      </c>
      <c r="E121" s="3">
        <v>28</v>
      </c>
      <c r="F121" s="49">
        <f t="shared" si="3"/>
        <v>0</v>
      </c>
      <c r="G121" s="3">
        <f t="shared" si="5"/>
        <v>1</v>
      </c>
      <c r="H121" s="3"/>
    </row>
    <row r="122" ht="17.5" customHeight="1" spans="1:8">
      <c r="A122" s="3"/>
      <c r="B122" s="3">
        <v>11</v>
      </c>
      <c r="C122" s="3" t="s">
        <v>442</v>
      </c>
      <c r="D122" s="48">
        <v>0</v>
      </c>
      <c r="E122" s="58">
        <v>31</v>
      </c>
      <c r="F122" s="49">
        <f t="shared" si="3"/>
        <v>0</v>
      </c>
      <c r="G122" s="3">
        <f t="shared" si="5"/>
        <v>1</v>
      </c>
      <c r="H122" s="3"/>
    </row>
    <row r="123" ht="17.5" customHeight="1" spans="1:8">
      <c r="A123" s="3"/>
      <c r="B123" s="3">
        <v>12</v>
      </c>
      <c r="C123" s="3" t="s">
        <v>455</v>
      </c>
      <c r="D123" s="48">
        <v>0</v>
      </c>
      <c r="E123" s="58">
        <v>36</v>
      </c>
      <c r="F123" s="49">
        <f t="shared" si="3"/>
        <v>0</v>
      </c>
      <c r="G123" s="3">
        <f t="shared" si="5"/>
        <v>1</v>
      </c>
      <c r="H123" s="3"/>
    </row>
    <row r="124" ht="17.5" customHeight="1" spans="1:8">
      <c r="A124" s="3"/>
      <c r="B124" s="3">
        <v>13</v>
      </c>
      <c r="C124" s="3" t="s">
        <v>949</v>
      </c>
      <c r="D124" s="48">
        <v>0</v>
      </c>
      <c r="E124" s="58">
        <v>35</v>
      </c>
      <c r="F124" s="49">
        <f t="shared" si="3"/>
        <v>0</v>
      </c>
      <c r="G124" s="3">
        <f t="shared" si="5"/>
        <v>1</v>
      </c>
      <c r="H124" s="3"/>
    </row>
    <row r="125" ht="17.5" customHeight="1" spans="1:8">
      <c r="A125" s="3"/>
      <c r="B125" s="3">
        <v>14</v>
      </c>
      <c r="C125" s="3" t="s">
        <v>950</v>
      </c>
      <c r="D125" s="48">
        <v>0</v>
      </c>
      <c r="E125" s="58">
        <v>37</v>
      </c>
      <c r="F125" s="49">
        <f t="shared" si="3"/>
        <v>0</v>
      </c>
      <c r="G125" s="3">
        <f t="shared" si="5"/>
        <v>1</v>
      </c>
      <c r="H125" s="3"/>
    </row>
    <row r="126" ht="17.5" customHeight="1" spans="1:8">
      <c r="A126" s="3"/>
      <c r="B126" s="3">
        <v>15</v>
      </c>
      <c r="C126" s="3" t="s">
        <v>951</v>
      </c>
      <c r="D126" s="48">
        <v>0</v>
      </c>
      <c r="E126" s="3">
        <v>36</v>
      </c>
      <c r="F126" s="49">
        <f t="shared" si="3"/>
        <v>0</v>
      </c>
      <c r="G126" s="3">
        <f t="shared" si="5"/>
        <v>1</v>
      </c>
      <c r="H126" s="3"/>
    </row>
    <row r="127" ht="17.5" customHeight="1" spans="1:8">
      <c r="A127" s="3"/>
      <c r="B127" s="3">
        <v>16</v>
      </c>
      <c r="C127" s="3" t="s">
        <v>952</v>
      </c>
      <c r="D127" s="48">
        <v>0</v>
      </c>
      <c r="E127" s="3">
        <v>29</v>
      </c>
      <c r="F127" s="49">
        <f t="shared" si="3"/>
        <v>0</v>
      </c>
      <c r="G127" s="3">
        <f t="shared" si="5"/>
        <v>1</v>
      </c>
      <c r="H127" s="3"/>
    </row>
    <row r="128" ht="17.5" customHeight="1" spans="1:8">
      <c r="A128" s="3"/>
      <c r="B128" s="3">
        <v>17</v>
      </c>
      <c r="C128" s="3" t="s">
        <v>953</v>
      </c>
      <c r="D128" s="48">
        <v>0</v>
      </c>
      <c r="E128" s="3">
        <v>35</v>
      </c>
      <c r="F128" s="49">
        <f t="shared" si="3"/>
        <v>0</v>
      </c>
      <c r="G128" s="3">
        <f t="shared" si="5"/>
        <v>1</v>
      </c>
      <c r="H128" s="3"/>
    </row>
    <row r="129" ht="17.5" customHeight="1" spans="1:8">
      <c r="A129" s="3"/>
      <c r="B129" s="3">
        <v>18</v>
      </c>
      <c r="C129" s="3" t="s">
        <v>954</v>
      </c>
      <c r="D129" s="48">
        <v>0</v>
      </c>
      <c r="E129" s="3">
        <v>10</v>
      </c>
      <c r="F129" s="49">
        <f t="shared" si="3"/>
        <v>0</v>
      </c>
      <c r="G129" s="3">
        <f t="shared" si="5"/>
        <v>1</v>
      </c>
      <c r="H129" s="3"/>
    </row>
    <row r="130" ht="17.5" customHeight="1" spans="1:8">
      <c r="A130" s="3"/>
      <c r="B130" s="3">
        <v>19</v>
      </c>
      <c r="C130" s="3" t="s">
        <v>955</v>
      </c>
      <c r="D130" s="48">
        <v>0</v>
      </c>
      <c r="E130" s="3">
        <v>10</v>
      </c>
      <c r="F130" s="49">
        <f t="shared" si="3"/>
        <v>0</v>
      </c>
      <c r="G130" s="3">
        <f t="shared" si="5"/>
        <v>1</v>
      </c>
      <c r="H130" s="3"/>
    </row>
    <row r="131" ht="17.5" customHeight="1" spans="1:8">
      <c r="A131" s="3"/>
      <c r="B131" s="3">
        <v>20</v>
      </c>
      <c r="C131" s="3" t="s">
        <v>956</v>
      </c>
      <c r="D131" s="48">
        <v>0</v>
      </c>
      <c r="E131" s="3">
        <v>9</v>
      </c>
      <c r="F131" s="49">
        <f t="shared" ref="F131:F194" si="6">D131/E131</f>
        <v>0</v>
      </c>
      <c r="G131" s="3">
        <f t="shared" si="5"/>
        <v>1</v>
      </c>
      <c r="H131" s="3"/>
    </row>
    <row r="132" ht="17.5" customHeight="1" spans="1:8">
      <c r="A132" s="3"/>
      <c r="B132" s="3">
        <v>21</v>
      </c>
      <c r="C132" s="3" t="s">
        <v>957</v>
      </c>
      <c r="D132" s="48">
        <v>0</v>
      </c>
      <c r="E132" s="3">
        <v>41</v>
      </c>
      <c r="F132" s="49">
        <f t="shared" si="6"/>
        <v>0</v>
      </c>
      <c r="G132" s="3">
        <f t="shared" si="5"/>
        <v>1</v>
      </c>
      <c r="H132" s="3"/>
    </row>
    <row r="133" ht="17.5" customHeight="1" spans="1:8">
      <c r="A133" s="3"/>
      <c r="B133" s="3">
        <v>22</v>
      </c>
      <c r="C133" s="3" t="s">
        <v>958</v>
      </c>
      <c r="D133" s="48">
        <v>0</v>
      </c>
      <c r="E133" s="3">
        <v>38</v>
      </c>
      <c r="F133" s="49">
        <f t="shared" si="6"/>
        <v>0</v>
      </c>
      <c r="G133" s="3">
        <f t="shared" si="5"/>
        <v>1</v>
      </c>
      <c r="H133" s="3"/>
    </row>
    <row r="134" ht="17.5" customHeight="1" spans="1:8">
      <c r="A134" s="3"/>
      <c r="B134" s="3">
        <v>23</v>
      </c>
      <c r="C134" s="3" t="s">
        <v>959</v>
      </c>
      <c r="D134" s="48">
        <v>0</v>
      </c>
      <c r="E134" s="3">
        <v>29</v>
      </c>
      <c r="F134" s="49">
        <f t="shared" si="6"/>
        <v>0</v>
      </c>
      <c r="G134" s="3">
        <f t="shared" si="5"/>
        <v>1</v>
      </c>
      <c r="H134" s="3"/>
    </row>
    <row r="135" ht="17.5" customHeight="1" spans="1:8">
      <c r="A135" s="3"/>
      <c r="B135" s="3">
        <v>24</v>
      </c>
      <c r="C135" s="3" t="s">
        <v>960</v>
      </c>
      <c r="D135" s="48">
        <v>0</v>
      </c>
      <c r="E135" s="3">
        <v>37</v>
      </c>
      <c r="F135" s="49">
        <f t="shared" si="6"/>
        <v>0</v>
      </c>
      <c r="G135" s="3">
        <f t="shared" si="5"/>
        <v>1</v>
      </c>
      <c r="H135" s="3"/>
    </row>
    <row r="136" ht="17.5" customHeight="1" spans="1:8">
      <c r="A136" s="3"/>
      <c r="B136" s="3">
        <v>25</v>
      </c>
      <c r="C136" s="3" t="s">
        <v>961</v>
      </c>
      <c r="D136" s="48">
        <v>0</v>
      </c>
      <c r="E136" s="3">
        <v>36</v>
      </c>
      <c r="F136" s="49">
        <f t="shared" si="6"/>
        <v>0</v>
      </c>
      <c r="G136" s="3">
        <f t="shared" si="5"/>
        <v>1</v>
      </c>
      <c r="H136" s="3"/>
    </row>
    <row r="137" ht="17.5" customHeight="1" spans="1:8">
      <c r="A137" s="3"/>
      <c r="B137" s="3">
        <v>26</v>
      </c>
      <c r="C137" s="3" t="s">
        <v>962</v>
      </c>
      <c r="D137" s="48">
        <v>0</v>
      </c>
      <c r="E137" s="3">
        <v>29</v>
      </c>
      <c r="F137" s="49">
        <f t="shared" si="6"/>
        <v>0</v>
      </c>
      <c r="G137" s="3">
        <f t="shared" si="5"/>
        <v>1</v>
      </c>
      <c r="H137" s="3"/>
    </row>
    <row r="138" ht="17.5" customHeight="1" spans="1:8">
      <c r="A138" s="3"/>
      <c r="B138" s="3">
        <v>27</v>
      </c>
      <c r="C138" s="3" t="s">
        <v>963</v>
      </c>
      <c r="D138" s="48">
        <v>0</v>
      </c>
      <c r="E138" s="3">
        <v>34</v>
      </c>
      <c r="F138" s="49">
        <f t="shared" si="6"/>
        <v>0</v>
      </c>
      <c r="G138" s="3">
        <f t="shared" si="5"/>
        <v>1</v>
      </c>
      <c r="H138" s="3"/>
    </row>
    <row r="139" ht="17.5" customHeight="1" spans="1:8">
      <c r="A139" s="3"/>
      <c r="B139" s="3">
        <v>28</v>
      </c>
      <c r="C139" s="3" t="s">
        <v>964</v>
      </c>
      <c r="D139" s="48">
        <v>0</v>
      </c>
      <c r="E139" s="3">
        <v>42</v>
      </c>
      <c r="F139" s="49">
        <f t="shared" si="6"/>
        <v>0</v>
      </c>
      <c r="G139" s="3">
        <f t="shared" si="5"/>
        <v>1</v>
      </c>
      <c r="H139" s="3"/>
    </row>
    <row r="140" ht="17.5" customHeight="1" spans="1:8">
      <c r="A140" s="3"/>
      <c r="B140" s="3">
        <v>29</v>
      </c>
      <c r="C140" s="3" t="s">
        <v>965</v>
      </c>
      <c r="D140" s="48">
        <v>0</v>
      </c>
      <c r="E140" s="3">
        <v>42</v>
      </c>
      <c r="F140" s="49">
        <f t="shared" si="6"/>
        <v>0</v>
      </c>
      <c r="G140" s="3">
        <f t="shared" si="5"/>
        <v>1</v>
      </c>
      <c r="H140" s="3"/>
    </row>
    <row r="141" ht="17.5" customHeight="1" spans="1:8">
      <c r="A141" s="3"/>
      <c r="B141" s="3">
        <v>30</v>
      </c>
      <c r="C141" s="3" t="s">
        <v>966</v>
      </c>
      <c r="D141" s="48">
        <v>0</v>
      </c>
      <c r="E141" s="3">
        <v>45</v>
      </c>
      <c r="F141" s="49">
        <f t="shared" si="6"/>
        <v>0</v>
      </c>
      <c r="G141" s="3">
        <f t="shared" si="5"/>
        <v>1</v>
      </c>
      <c r="H141" s="3"/>
    </row>
    <row r="142" ht="17.5" customHeight="1" spans="1:8">
      <c r="A142" s="3"/>
      <c r="B142" s="3">
        <v>31</v>
      </c>
      <c r="C142" s="3" t="s">
        <v>967</v>
      </c>
      <c r="D142" s="48">
        <v>0</v>
      </c>
      <c r="E142" s="3">
        <v>44</v>
      </c>
      <c r="F142" s="49">
        <f t="shared" si="6"/>
        <v>0</v>
      </c>
      <c r="G142" s="3">
        <f t="shared" si="5"/>
        <v>1</v>
      </c>
      <c r="H142" s="3"/>
    </row>
    <row r="143" ht="17.5" customHeight="1" spans="1:8">
      <c r="A143" s="3" t="s">
        <v>6</v>
      </c>
      <c r="B143" s="3">
        <v>1</v>
      </c>
      <c r="C143" s="4" t="s">
        <v>974</v>
      </c>
      <c r="D143" s="48">
        <v>0</v>
      </c>
      <c r="E143" s="3">
        <v>41</v>
      </c>
      <c r="F143" s="49">
        <f t="shared" si="6"/>
        <v>0</v>
      </c>
      <c r="G143" s="3">
        <f>RANK(F143,$F$143:$F$187,1)</f>
        <v>1</v>
      </c>
      <c r="H143" s="3"/>
    </row>
    <row r="144" ht="17.5" customHeight="1" spans="1:8">
      <c r="A144" s="3"/>
      <c r="B144" s="3">
        <v>2</v>
      </c>
      <c r="C144" s="4" t="s">
        <v>975</v>
      </c>
      <c r="D144" s="48">
        <v>0</v>
      </c>
      <c r="E144" s="3">
        <v>42</v>
      </c>
      <c r="F144" s="49">
        <f t="shared" si="6"/>
        <v>0</v>
      </c>
      <c r="G144" s="3">
        <f t="shared" ref="G144:G187" si="7">RANK(F144,$F$143:$F$187,1)</f>
        <v>1</v>
      </c>
      <c r="H144" s="3"/>
    </row>
    <row r="145" ht="17.5" customHeight="1" spans="1:8">
      <c r="A145" s="3"/>
      <c r="B145" s="3">
        <v>3</v>
      </c>
      <c r="C145" s="4" t="s">
        <v>976</v>
      </c>
      <c r="D145" s="48">
        <v>0</v>
      </c>
      <c r="E145" s="3">
        <v>40</v>
      </c>
      <c r="F145" s="49">
        <f t="shared" si="6"/>
        <v>0</v>
      </c>
      <c r="G145" s="3">
        <f t="shared" si="7"/>
        <v>1</v>
      </c>
      <c r="H145" s="3"/>
    </row>
    <row r="146" ht="17.5" customHeight="1" spans="1:8">
      <c r="A146" s="3"/>
      <c r="B146" s="3">
        <v>4</v>
      </c>
      <c r="C146" s="4" t="s">
        <v>977</v>
      </c>
      <c r="D146" s="48">
        <v>0</v>
      </c>
      <c r="E146" s="3">
        <v>39</v>
      </c>
      <c r="F146" s="49">
        <f t="shared" si="6"/>
        <v>0</v>
      </c>
      <c r="G146" s="3">
        <f t="shared" si="7"/>
        <v>1</v>
      </c>
      <c r="H146" s="3"/>
    </row>
    <row r="147" ht="17.5" customHeight="1" spans="1:8">
      <c r="A147" s="3"/>
      <c r="B147" s="3">
        <v>5</v>
      </c>
      <c r="C147" s="4" t="s">
        <v>978</v>
      </c>
      <c r="D147" s="48">
        <v>0</v>
      </c>
      <c r="E147" s="3">
        <v>43</v>
      </c>
      <c r="F147" s="49">
        <f t="shared" si="6"/>
        <v>0</v>
      </c>
      <c r="G147" s="3">
        <f t="shared" si="7"/>
        <v>1</v>
      </c>
      <c r="H147" s="3"/>
    </row>
    <row r="148" ht="17.5" customHeight="1" spans="1:8">
      <c r="A148" s="3"/>
      <c r="B148" s="3">
        <v>6</v>
      </c>
      <c r="C148" s="4" t="s">
        <v>979</v>
      </c>
      <c r="D148" s="48">
        <v>0</v>
      </c>
      <c r="E148" s="3">
        <v>50</v>
      </c>
      <c r="F148" s="49">
        <f t="shared" si="6"/>
        <v>0</v>
      </c>
      <c r="G148" s="3">
        <f t="shared" si="7"/>
        <v>1</v>
      </c>
      <c r="H148" s="3"/>
    </row>
    <row r="149" ht="17.5" customHeight="1" spans="1:8">
      <c r="A149" s="3"/>
      <c r="B149" s="3">
        <v>7</v>
      </c>
      <c r="C149" s="4" t="s">
        <v>980</v>
      </c>
      <c r="D149" s="48">
        <v>0</v>
      </c>
      <c r="E149" s="3">
        <v>39</v>
      </c>
      <c r="F149" s="49">
        <f t="shared" si="6"/>
        <v>0</v>
      </c>
      <c r="G149" s="3">
        <f t="shared" si="7"/>
        <v>1</v>
      </c>
      <c r="H149" s="3"/>
    </row>
    <row r="150" ht="17.5" customHeight="1" spans="1:8">
      <c r="A150" s="3"/>
      <c r="B150" s="3">
        <v>8</v>
      </c>
      <c r="C150" s="4" t="s">
        <v>981</v>
      </c>
      <c r="D150" s="48">
        <v>0</v>
      </c>
      <c r="E150" s="3">
        <v>34</v>
      </c>
      <c r="F150" s="49">
        <f t="shared" si="6"/>
        <v>0</v>
      </c>
      <c r="G150" s="3">
        <f t="shared" si="7"/>
        <v>1</v>
      </c>
      <c r="H150" s="3"/>
    </row>
    <row r="151" ht="17.5" customHeight="1" spans="1:8">
      <c r="A151" s="3"/>
      <c r="B151" s="3">
        <v>9</v>
      </c>
      <c r="C151" s="4" t="s">
        <v>982</v>
      </c>
      <c r="D151" s="48">
        <v>0</v>
      </c>
      <c r="E151" s="3">
        <v>40</v>
      </c>
      <c r="F151" s="49">
        <f t="shared" si="6"/>
        <v>0</v>
      </c>
      <c r="G151" s="3">
        <f t="shared" si="7"/>
        <v>1</v>
      </c>
      <c r="H151" s="3"/>
    </row>
    <row r="152" ht="17.5" customHeight="1" spans="1:8">
      <c r="A152" s="3"/>
      <c r="B152" s="3">
        <v>10</v>
      </c>
      <c r="C152" s="4" t="s">
        <v>983</v>
      </c>
      <c r="D152" s="48">
        <v>0</v>
      </c>
      <c r="E152" s="3">
        <v>36</v>
      </c>
      <c r="F152" s="49">
        <f t="shared" si="6"/>
        <v>0</v>
      </c>
      <c r="G152" s="3">
        <f t="shared" si="7"/>
        <v>1</v>
      </c>
      <c r="H152" s="3"/>
    </row>
    <row r="153" ht="17.5" customHeight="1" spans="1:8">
      <c r="A153" s="3"/>
      <c r="B153" s="3">
        <v>11</v>
      </c>
      <c r="C153" s="4" t="s">
        <v>485</v>
      </c>
      <c r="D153" s="48">
        <v>0</v>
      </c>
      <c r="E153" s="3">
        <v>27</v>
      </c>
      <c r="F153" s="49">
        <f t="shared" si="6"/>
        <v>0</v>
      </c>
      <c r="G153" s="3">
        <f t="shared" si="7"/>
        <v>1</v>
      </c>
      <c r="H153" s="3"/>
    </row>
    <row r="154" ht="17.5" customHeight="1" spans="1:8">
      <c r="A154" s="3"/>
      <c r="B154" s="3">
        <v>12</v>
      </c>
      <c r="C154" s="4" t="s">
        <v>493</v>
      </c>
      <c r="D154" s="48">
        <v>0</v>
      </c>
      <c r="E154" s="3">
        <v>26</v>
      </c>
      <c r="F154" s="49">
        <f t="shared" si="6"/>
        <v>0</v>
      </c>
      <c r="G154" s="3">
        <f t="shared" si="7"/>
        <v>1</v>
      </c>
      <c r="H154" s="3"/>
    </row>
    <row r="155" ht="17.5" customHeight="1" spans="1:8">
      <c r="A155" s="3"/>
      <c r="B155" s="3">
        <v>13</v>
      </c>
      <c r="C155" s="4" t="s">
        <v>504</v>
      </c>
      <c r="D155" s="48">
        <v>0</v>
      </c>
      <c r="E155" s="3">
        <v>50</v>
      </c>
      <c r="F155" s="49">
        <f t="shared" si="6"/>
        <v>0</v>
      </c>
      <c r="G155" s="3">
        <f t="shared" si="7"/>
        <v>1</v>
      </c>
      <c r="H155" s="3"/>
    </row>
    <row r="156" ht="17.5" customHeight="1" spans="1:8">
      <c r="A156" s="3"/>
      <c r="B156" s="3">
        <v>14</v>
      </c>
      <c r="C156" s="4" t="s">
        <v>984</v>
      </c>
      <c r="D156" s="48">
        <v>0</v>
      </c>
      <c r="E156" s="3">
        <v>50</v>
      </c>
      <c r="F156" s="49">
        <f t="shared" si="6"/>
        <v>0</v>
      </c>
      <c r="G156" s="3">
        <f t="shared" si="7"/>
        <v>1</v>
      </c>
      <c r="H156" s="3"/>
    </row>
    <row r="157" ht="17.5" customHeight="1" spans="1:8">
      <c r="A157" s="3"/>
      <c r="B157" s="3">
        <v>15</v>
      </c>
      <c r="C157" s="4" t="s">
        <v>507</v>
      </c>
      <c r="D157" s="48">
        <v>0</v>
      </c>
      <c r="E157" s="3">
        <v>49</v>
      </c>
      <c r="F157" s="49">
        <f t="shared" si="6"/>
        <v>0</v>
      </c>
      <c r="G157" s="3">
        <f t="shared" si="7"/>
        <v>1</v>
      </c>
      <c r="H157" s="3"/>
    </row>
    <row r="158" ht="17.5" customHeight="1" spans="1:8">
      <c r="A158" s="3"/>
      <c r="B158" s="3">
        <v>16</v>
      </c>
      <c r="C158" s="4" t="s">
        <v>539</v>
      </c>
      <c r="D158" s="48">
        <v>0</v>
      </c>
      <c r="E158" s="3">
        <v>49</v>
      </c>
      <c r="F158" s="49">
        <f t="shared" si="6"/>
        <v>0</v>
      </c>
      <c r="G158" s="3">
        <f t="shared" si="7"/>
        <v>1</v>
      </c>
      <c r="H158" s="3"/>
    </row>
    <row r="159" ht="17.5" customHeight="1" spans="1:8">
      <c r="A159" s="3"/>
      <c r="B159" s="3">
        <v>17</v>
      </c>
      <c r="C159" s="4" t="s">
        <v>985</v>
      </c>
      <c r="D159" s="48">
        <v>0</v>
      </c>
      <c r="E159" s="3">
        <v>49</v>
      </c>
      <c r="F159" s="49">
        <f t="shared" si="6"/>
        <v>0</v>
      </c>
      <c r="G159" s="3">
        <f t="shared" si="7"/>
        <v>1</v>
      </c>
      <c r="H159" s="3"/>
    </row>
    <row r="160" ht="17.5" customHeight="1" spans="1:8">
      <c r="A160" s="3"/>
      <c r="B160" s="3">
        <v>18</v>
      </c>
      <c r="C160" s="4" t="s">
        <v>544</v>
      </c>
      <c r="D160" s="48">
        <v>0</v>
      </c>
      <c r="E160" s="3">
        <v>33</v>
      </c>
      <c r="F160" s="49">
        <f t="shared" si="6"/>
        <v>0</v>
      </c>
      <c r="G160" s="3">
        <f t="shared" si="7"/>
        <v>1</v>
      </c>
      <c r="H160" s="3"/>
    </row>
    <row r="161" ht="17.5" customHeight="1" spans="1:8">
      <c r="A161" s="3"/>
      <c r="B161" s="3">
        <v>19</v>
      </c>
      <c r="C161" s="4" t="s">
        <v>554</v>
      </c>
      <c r="D161" s="48">
        <v>0</v>
      </c>
      <c r="E161" s="3">
        <v>35</v>
      </c>
      <c r="F161" s="49">
        <f t="shared" si="6"/>
        <v>0</v>
      </c>
      <c r="G161" s="3">
        <f t="shared" si="7"/>
        <v>1</v>
      </c>
      <c r="H161" s="3"/>
    </row>
    <row r="162" ht="17.5" customHeight="1" spans="1:8">
      <c r="A162" s="3"/>
      <c r="B162" s="3">
        <v>20</v>
      </c>
      <c r="C162" s="4" t="s">
        <v>562</v>
      </c>
      <c r="D162" s="48">
        <v>0</v>
      </c>
      <c r="E162" s="3">
        <v>30</v>
      </c>
      <c r="F162" s="49">
        <f t="shared" si="6"/>
        <v>0</v>
      </c>
      <c r="G162" s="3">
        <f t="shared" si="7"/>
        <v>1</v>
      </c>
      <c r="H162" s="3"/>
    </row>
    <row r="163" ht="17.5" customHeight="1" spans="1:8">
      <c r="A163" s="3"/>
      <c r="B163" s="3">
        <v>21</v>
      </c>
      <c r="C163" s="4" t="s">
        <v>566</v>
      </c>
      <c r="D163" s="48">
        <v>0</v>
      </c>
      <c r="E163" s="3">
        <v>39</v>
      </c>
      <c r="F163" s="49">
        <f t="shared" si="6"/>
        <v>0</v>
      </c>
      <c r="G163" s="3">
        <f t="shared" si="7"/>
        <v>1</v>
      </c>
      <c r="H163" s="3"/>
    </row>
    <row r="164" ht="17.5" customHeight="1" spans="1:8">
      <c r="A164" s="3"/>
      <c r="B164" s="3">
        <v>22</v>
      </c>
      <c r="C164" s="4" t="s">
        <v>584</v>
      </c>
      <c r="D164" s="48">
        <v>0</v>
      </c>
      <c r="E164" s="3">
        <v>27</v>
      </c>
      <c r="F164" s="49">
        <f t="shared" si="6"/>
        <v>0</v>
      </c>
      <c r="G164" s="3">
        <f t="shared" si="7"/>
        <v>1</v>
      </c>
      <c r="H164" s="3"/>
    </row>
    <row r="165" ht="17.5" customHeight="1" spans="1:8">
      <c r="A165" s="3"/>
      <c r="B165" s="3">
        <v>23</v>
      </c>
      <c r="C165" s="4" t="s">
        <v>596</v>
      </c>
      <c r="D165" s="48">
        <v>0</v>
      </c>
      <c r="E165" s="3">
        <v>34</v>
      </c>
      <c r="F165" s="49">
        <f t="shared" si="6"/>
        <v>0</v>
      </c>
      <c r="G165" s="3">
        <f t="shared" si="7"/>
        <v>1</v>
      </c>
      <c r="H165" s="3"/>
    </row>
    <row r="166" ht="17.5" customHeight="1" spans="1:8">
      <c r="A166" s="3"/>
      <c r="B166" s="3">
        <v>24</v>
      </c>
      <c r="C166" s="4" t="s">
        <v>606</v>
      </c>
      <c r="D166" s="48">
        <v>0</v>
      </c>
      <c r="E166" s="3">
        <v>34</v>
      </c>
      <c r="F166" s="49">
        <f t="shared" si="6"/>
        <v>0</v>
      </c>
      <c r="G166" s="3">
        <f t="shared" si="7"/>
        <v>1</v>
      </c>
      <c r="H166" s="3"/>
    </row>
    <row r="167" ht="17.5" customHeight="1" spans="1:8">
      <c r="A167" s="3"/>
      <c r="B167" s="3">
        <v>25</v>
      </c>
      <c r="C167" s="4" t="s">
        <v>612</v>
      </c>
      <c r="D167" s="48">
        <v>0</v>
      </c>
      <c r="E167" s="3">
        <v>34</v>
      </c>
      <c r="F167" s="49">
        <f t="shared" si="6"/>
        <v>0</v>
      </c>
      <c r="G167" s="3">
        <f t="shared" si="7"/>
        <v>1</v>
      </c>
      <c r="H167" s="3"/>
    </row>
    <row r="168" ht="17.5" customHeight="1" spans="1:8">
      <c r="A168" s="3"/>
      <c r="B168" s="3">
        <v>26</v>
      </c>
      <c r="C168" s="4" t="s">
        <v>986</v>
      </c>
      <c r="D168" s="48">
        <v>0</v>
      </c>
      <c r="E168" s="3">
        <v>33</v>
      </c>
      <c r="F168" s="49">
        <f t="shared" si="6"/>
        <v>0</v>
      </c>
      <c r="G168" s="3">
        <f t="shared" si="7"/>
        <v>1</v>
      </c>
      <c r="H168" s="3"/>
    </row>
    <row r="169" ht="17.5" customHeight="1" spans="1:8">
      <c r="A169" s="3"/>
      <c r="B169" s="3">
        <v>27</v>
      </c>
      <c r="C169" s="4" t="s">
        <v>621</v>
      </c>
      <c r="D169" s="48">
        <v>0</v>
      </c>
      <c r="E169" s="3">
        <v>45</v>
      </c>
      <c r="F169" s="49">
        <f t="shared" si="6"/>
        <v>0</v>
      </c>
      <c r="G169" s="3">
        <f t="shared" si="7"/>
        <v>1</v>
      </c>
      <c r="H169" s="3"/>
    </row>
    <row r="170" ht="17.5" customHeight="1" spans="1:8">
      <c r="A170" s="3"/>
      <c r="B170" s="3">
        <v>28</v>
      </c>
      <c r="C170" s="4" t="s">
        <v>624</v>
      </c>
      <c r="D170" s="48">
        <v>0</v>
      </c>
      <c r="E170" s="3">
        <v>45</v>
      </c>
      <c r="F170" s="49">
        <f t="shared" si="6"/>
        <v>0</v>
      </c>
      <c r="G170" s="3">
        <f t="shared" si="7"/>
        <v>1</v>
      </c>
      <c r="H170" s="3"/>
    </row>
    <row r="171" ht="17.5" customHeight="1" spans="1:8">
      <c r="A171" s="3"/>
      <c r="B171" s="3">
        <v>29</v>
      </c>
      <c r="C171" s="4" t="s">
        <v>637</v>
      </c>
      <c r="D171" s="48">
        <v>0</v>
      </c>
      <c r="E171" s="3">
        <v>50</v>
      </c>
      <c r="F171" s="49">
        <f t="shared" si="6"/>
        <v>0</v>
      </c>
      <c r="G171" s="3">
        <f t="shared" si="7"/>
        <v>1</v>
      </c>
      <c r="H171" s="3"/>
    </row>
    <row r="172" ht="17.5" customHeight="1" spans="1:8">
      <c r="A172" s="3"/>
      <c r="B172" s="3">
        <v>30</v>
      </c>
      <c r="C172" s="4" t="s">
        <v>642</v>
      </c>
      <c r="D172" s="48">
        <v>0</v>
      </c>
      <c r="E172" s="3">
        <v>35</v>
      </c>
      <c r="F172" s="49">
        <f t="shared" si="6"/>
        <v>0</v>
      </c>
      <c r="G172" s="3">
        <f t="shared" si="7"/>
        <v>1</v>
      </c>
      <c r="H172" s="3"/>
    </row>
    <row r="173" ht="17.5" customHeight="1" spans="1:8">
      <c r="A173" s="3"/>
      <c r="B173" s="3">
        <v>31</v>
      </c>
      <c r="C173" s="4" t="s">
        <v>647</v>
      </c>
      <c r="D173" s="48">
        <v>0</v>
      </c>
      <c r="E173" s="3">
        <v>35</v>
      </c>
      <c r="F173" s="49">
        <f t="shared" si="6"/>
        <v>0</v>
      </c>
      <c r="G173" s="3">
        <f t="shared" si="7"/>
        <v>1</v>
      </c>
      <c r="H173" s="3"/>
    </row>
    <row r="174" ht="17.5" customHeight="1" spans="1:8">
      <c r="A174" s="3"/>
      <c r="B174" s="3">
        <v>32</v>
      </c>
      <c r="C174" s="4" t="s">
        <v>987</v>
      </c>
      <c r="D174" s="48">
        <v>0</v>
      </c>
      <c r="E174" s="3">
        <v>35</v>
      </c>
      <c r="F174" s="49">
        <f t="shared" si="6"/>
        <v>0</v>
      </c>
      <c r="G174" s="3">
        <f t="shared" si="7"/>
        <v>1</v>
      </c>
      <c r="H174" s="3"/>
    </row>
    <row r="175" ht="17.5" customHeight="1" spans="1:8">
      <c r="A175" s="3"/>
      <c r="B175" s="3">
        <v>33</v>
      </c>
      <c r="C175" s="4" t="s">
        <v>655</v>
      </c>
      <c r="D175" s="48">
        <v>0</v>
      </c>
      <c r="E175" s="3">
        <v>38</v>
      </c>
      <c r="F175" s="49">
        <f t="shared" si="6"/>
        <v>0</v>
      </c>
      <c r="G175" s="3">
        <f t="shared" si="7"/>
        <v>1</v>
      </c>
      <c r="H175" s="3"/>
    </row>
    <row r="176" ht="17.5" customHeight="1" spans="1:8">
      <c r="A176" s="3"/>
      <c r="B176" s="3">
        <v>34</v>
      </c>
      <c r="C176" s="4" t="s">
        <v>661</v>
      </c>
      <c r="D176" s="48">
        <v>0</v>
      </c>
      <c r="E176" s="3">
        <v>30</v>
      </c>
      <c r="F176" s="49">
        <f t="shared" si="6"/>
        <v>0</v>
      </c>
      <c r="G176" s="3">
        <f t="shared" si="7"/>
        <v>1</v>
      </c>
      <c r="H176" s="3"/>
    </row>
    <row r="177" ht="17.5" customHeight="1" spans="1:8">
      <c r="A177" s="3"/>
      <c r="B177" s="3">
        <v>35</v>
      </c>
      <c r="C177" s="4" t="s">
        <v>663</v>
      </c>
      <c r="D177" s="48">
        <v>0</v>
      </c>
      <c r="E177" s="3">
        <v>30</v>
      </c>
      <c r="F177" s="49">
        <f t="shared" si="6"/>
        <v>0</v>
      </c>
      <c r="G177" s="3">
        <f t="shared" si="7"/>
        <v>1</v>
      </c>
      <c r="H177" s="3"/>
    </row>
    <row r="178" ht="17.5" customHeight="1" spans="1:8">
      <c r="A178" s="3"/>
      <c r="B178" s="3">
        <v>36</v>
      </c>
      <c r="C178" s="4" t="s">
        <v>667</v>
      </c>
      <c r="D178" s="48">
        <v>0</v>
      </c>
      <c r="E178" s="3">
        <v>30</v>
      </c>
      <c r="F178" s="49">
        <f t="shared" si="6"/>
        <v>0</v>
      </c>
      <c r="G178" s="3">
        <f t="shared" si="7"/>
        <v>1</v>
      </c>
      <c r="H178" s="3"/>
    </row>
    <row r="179" ht="17.5" customHeight="1" spans="1:8">
      <c r="A179" s="3"/>
      <c r="B179" s="3">
        <v>37</v>
      </c>
      <c r="C179" s="4" t="s">
        <v>673</v>
      </c>
      <c r="D179" s="48">
        <v>0</v>
      </c>
      <c r="E179" s="3">
        <v>30</v>
      </c>
      <c r="F179" s="49">
        <f t="shared" si="6"/>
        <v>0</v>
      </c>
      <c r="G179" s="3">
        <f t="shared" si="7"/>
        <v>1</v>
      </c>
      <c r="H179" s="3"/>
    </row>
    <row r="180" ht="17.5" customHeight="1" spans="1:8">
      <c r="A180" s="3"/>
      <c r="B180" s="3">
        <v>38</v>
      </c>
      <c r="C180" s="4" t="s">
        <v>988</v>
      </c>
      <c r="D180" s="48">
        <v>0</v>
      </c>
      <c r="E180" s="3">
        <v>30</v>
      </c>
      <c r="F180" s="49">
        <f t="shared" si="6"/>
        <v>0</v>
      </c>
      <c r="G180" s="3">
        <f t="shared" si="7"/>
        <v>1</v>
      </c>
      <c r="H180" s="3"/>
    </row>
    <row r="181" ht="17.5" customHeight="1" spans="1:8">
      <c r="A181" s="3"/>
      <c r="B181" s="3">
        <v>39</v>
      </c>
      <c r="C181" s="4" t="s">
        <v>676</v>
      </c>
      <c r="D181" s="48">
        <v>0</v>
      </c>
      <c r="E181" s="3">
        <v>30</v>
      </c>
      <c r="F181" s="49">
        <f t="shared" si="6"/>
        <v>0</v>
      </c>
      <c r="G181" s="3">
        <f t="shared" si="7"/>
        <v>1</v>
      </c>
      <c r="H181" s="3"/>
    </row>
    <row r="182" ht="17.5" customHeight="1" spans="1:8">
      <c r="A182" s="3"/>
      <c r="B182" s="3">
        <v>40</v>
      </c>
      <c r="C182" s="4" t="s">
        <v>989</v>
      </c>
      <c r="D182" s="48">
        <v>0</v>
      </c>
      <c r="E182" s="3">
        <v>30</v>
      </c>
      <c r="F182" s="49">
        <f t="shared" si="6"/>
        <v>0</v>
      </c>
      <c r="G182" s="3">
        <f t="shared" si="7"/>
        <v>1</v>
      </c>
      <c r="H182" s="3"/>
    </row>
    <row r="183" ht="17.5" customHeight="1" spans="1:8">
      <c r="A183" s="3"/>
      <c r="B183" s="3">
        <v>41</v>
      </c>
      <c r="C183" s="4" t="s">
        <v>990</v>
      </c>
      <c r="D183" s="48">
        <v>0</v>
      </c>
      <c r="E183" s="3">
        <v>30</v>
      </c>
      <c r="F183" s="49">
        <f t="shared" si="6"/>
        <v>0</v>
      </c>
      <c r="G183" s="3">
        <f t="shared" si="7"/>
        <v>1</v>
      </c>
      <c r="H183" s="3"/>
    </row>
    <row r="184" ht="17.5" customHeight="1" spans="1:8">
      <c r="A184" s="3"/>
      <c r="B184" s="3">
        <v>42</v>
      </c>
      <c r="C184" s="3" t="s">
        <v>684</v>
      </c>
      <c r="D184" s="48">
        <v>0</v>
      </c>
      <c r="E184" s="3">
        <v>42</v>
      </c>
      <c r="F184" s="49">
        <f t="shared" si="6"/>
        <v>0</v>
      </c>
      <c r="G184" s="3">
        <f t="shared" si="7"/>
        <v>1</v>
      </c>
      <c r="H184" s="3"/>
    </row>
    <row r="185" ht="17.5" customHeight="1" spans="1:8">
      <c r="A185" s="3"/>
      <c r="B185" s="3">
        <v>43</v>
      </c>
      <c r="C185" s="4" t="s">
        <v>695</v>
      </c>
      <c r="D185" s="48">
        <v>0</v>
      </c>
      <c r="E185" s="3">
        <v>42</v>
      </c>
      <c r="F185" s="49">
        <f t="shared" si="6"/>
        <v>0</v>
      </c>
      <c r="G185" s="3">
        <f t="shared" si="7"/>
        <v>1</v>
      </c>
      <c r="H185" s="3"/>
    </row>
    <row r="186" ht="17.5" customHeight="1" spans="1:8">
      <c r="A186" s="3"/>
      <c r="B186" s="3">
        <v>44</v>
      </c>
      <c r="C186" s="4" t="s">
        <v>698</v>
      </c>
      <c r="D186" s="48">
        <v>0</v>
      </c>
      <c r="E186" s="3">
        <v>30</v>
      </c>
      <c r="F186" s="49">
        <f t="shared" si="6"/>
        <v>0</v>
      </c>
      <c r="G186" s="3">
        <f t="shared" si="7"/>
        <v>1</v>
      </c>
      <c r="H186" s="3"/>
    </row>
    <row r="187" ht="17.5" customHeight="1" spans="1:8">
      <c r="A187" s="3"/>
      <c r="B187" s="3">
        <v>45</v>
      </c>
      <c r="C187" s="4" t="s">
        <v>991</v>
      </c>
      <c r="D187" s="48">
        <v>0</v>
      </c>
      <c r="E187" s="3">
        <v>30</v>
      </c>
      <c r="F187" s="49">
        <f t="shared" si="6"/>
        <v>0</v>
      </c>
      <c r="G187" s="3">
        <f t="shared" si="7"/>
        <v>1</v>
      </c>
      <c r="H187" s="3"/>
    </row>
    <row r="188" ht="17.5" customHeight="1" spans="1:8">
      <c r="A188" s="3" t="s">
        <v>7</v>
      </c>
      <c r="B188" s="3">
        <v>1</v>
      </c>
      <c r="C188" s="4" t="s">
        <v>992</v>
      </c>
      <c r="D188" s="48">
        <v>0</v>
      </c>
      <c r="E188" s="4">
        <v>47</v>
      </c>
      <c r="F188" s="49">
        <f t="shared" si="6"/>
        <v>0</v>
      </c>
      <c r="G188" s="3">
        <f>RANK(F188,$F$188:$F$208,1)</f>
        <v>1</v>
      </c>
      <c r="H188" s="3"/>
    </row>
    <row r="189" ht="17.5" customHeight="1" spans="1:8">
      <c r="A189" s="3"/>
      <c r="B189" s="3">
        <v>2</v>
      </c>
      <c r="C189" s="4" t="s">
        <v>993</v>
      </c>
      <c r="D189" s="48">
        <v>0</v>
      </c>
      <c r="E189" s="4">
        <v>45</v>
      </c>
      <c r="F189" s="49">
        <f t="shared" si="6"/>
        <v>0</v>
      </c>
      <c r="G189" s="3">
        <f t="shared" ref="G189:G208" si="8">RANK(F189,$F$188:$F$208,1)</f>
        <v>1</v>
      </c>
      <c r="H189" s="3"/>
    </row>
    <row r="190" ht="17.5" customHeight="1" spans="1:8">
      <c r="A190" s="3"/>
      <c r="B190" s="3">
        <v>3</v>
      </c>
      <c r="C190" s="4" t="s">
        <v>994</v>
      </c>
      <c r="D190" s="48">
        <v>0</v>
      </c>
      <c r="E190" s="4">
        <v>34</v>
      </c>
      <c r="F190" s="49">
        <f t="shared" si="6"/>
        <v>0</v>
      </c>
      <c r="G190" s="3">
        <f t="shared" si="8"/>
        <v>1</v>
      </c>
      <c r="H190" s="3"/>
    </row>
    <row r="191" ht="17.5" customHeight="1" spans="1:8">
      <c r="A191" s="3"/>
      <c r="B191" s="3">
        <v>4</v>
      </c>
      <c r="C191" s="4" t="s">
        <v>995</v>
      </c>
      <c r="D191" s="48">
        <v>0</v>
      </c>
      <c r="E191" s="4">
        <v>31</v>
      </c>
      <c r="F191" s="49">
        <f t="shared" si="6"/>
        <v>0</v>
      </c>
      <c r="G191" s="3">
        <f t="shared" si="8"/>
        <v>1</v>
      </c>
      <c r="H191" s="3"/>
    </row>
    <row r="192" ht="17.5" customHeight="1" spans="1:8">
      <c r="A192" s="3"/>
      <c r="B192" s="3">
        <v>5</v>
      </c>
      <c r="C192" s="4" t="s">
        <v>703</v>
      </c>
      <c r="D192" s="48">
        <v>0</v>
      </c>
      <c r="E192" s="4">
        <v>40</v>
      </c>
      <c r="F192" s="49">
        <f t="shared" si="6"/>
        <v>0</v>
      </c>
      <c r="G192" s="3">
        <f t="shared" si="8"/>
        <v>1</v>
      </c>
      <c r="H192" s="3"/>
    </row>
    <row r="193" ht="17.5" customHeight="1" spans="1:8">
      <c r="A193" s="3"/>
      <c r="B193" s="3">
        <v>6</v>
      </c>
      <c r="C193" s="4" t="s">
        <v>710</v>
      </c>
      <c r="D193" s="48">
        <v>0</v>
      </c>
      <c r="E193" s="4">
        <v>41</v>
      </c>
      <c r="F193" s="49">
        <f t="shared" si="6"/>
        <v>0</v>
      </c>
      <c r="G193" s="3">
        <f t="shared" si="8"/>
        <v>1</v>
      </c>
      <c r="H193" s="3"/>
    </row>
    <row r="194" ht="17.5" customHeight="1" spans="1:8">
      <c r="A194" s="3"/>
      <c r="B194" s="3">
        <v>7</v>
      </c>
      <c r="C194" s="4" t="s">
        <v>996</v>
      </c>
      <c r="D194" s="48">
        <v>0</v>
      </c>
      <c r="E194" s="4">
        <v>41</v>
      </c>
      <c r="F194" s="49">
        <f t="shared" si="6"/>
        <v>0</v>
      </c>
      <c r="G194" s="3">
        <f t="shared" si="8"/>
        <v>1</v>
      </c>
      <c r="H194" s="3"/>
    </row>
    <row r="195" ht="17.5" customHeight="1" spans="1:8">
      <c r="A195" s="3"/>
      <c r="B195" s="3">
        <v>8</v>
      </c>
      <c r="C195" s="4" t="s">
        <v>997</v>
      </c>
      <c r="D195" s="48">
        <v>0</v>
      </c>
      <c r="E195" s="4">
        <v>39</v>
      </c>
      <c r="F195" s="49">
        <f t="shared" ref="F195:F210" si="9">D195/E195</f>
        <v>0</v>
      </c>
      <c r="G195" s="3">
        <f t="shared" si="8"/>
        <v>1</v>
      </c>
      <c r="H195" s="3"/>
    </row>
    <row r="196" ht="17.5" customHeight="1" spans="1:8">
      <c r="A196" s="3"/>
      <c r="B196" s="3">
        <v>9</v>
      </c>
      <c r="C196" s="4" t="s">
        <v>727</v>
      </c>
      <c r="D196" s="48">
        <v>0</v>
      </c>
      <c r="E196" s="4">
        <v>36</v>
      </c>
      <c r="F196" s="49">
        <f t="shared" si="9"/>
        <v>0</v>
      </c>
      <c r="G196" s="3">
        <f t="shared" si="8"/>
        <v>1</v>
      </c>
      <c r="H196" s="3"/>
    </row>
    <row r="197" ht="17.5" customHeight="1" spans="1:8">
      <c r="A197" s="3"/>
      <c r="B197" s="3">
        <v>10</v>
      </c>
      <c r="C197" s="4" t="s">
        <v>734</v>
      </c>
      <c r="D197" s="48">
        <v>0</v>
      </c>
      <c r="E197" s="4">
        <v>36</v>
      </c>
      <c r="F197" s="49">
        <f t="shared" si="9"/>
        <v>0</v>
      </c>
      <c r="G197" s="3">
        <f t="shared" si="8"/>
        <v>1</v>
      </c>
      <c r="H197" s="3"/>
    </row>
    <row r="198" ht="17.5" customHeight="1" spans="1:8">
      <c r="A198" s="3"/>
      <c r="B198" s="3">
        <v>11</v>
      </c>
      <c r="C198" s="4" t="s">
        <v>739</v>
      </c>
      <c r="D198" s="48">
        <v>0</v>
      </c>
      <c r="E198" s="4">
        <v>36</v>
      </c>
      <c r="F198" s="49">
        <f t="shared" si="9"/>
        <v>0</v>
      </c>
      <c r="G198" s="3">
        <f t="shared" si="8"/>
        <v>1</v>
      </c>
      <c r="H198" s="3"/>
    </row>
    <row r="199" ht="17.5" customHeight="1" spans="1:8">
      <c r="A199" s="3"/>
      <c r="B199" s="3">
        <v>12</v>
      </c>
      <c r="C199" s="4" t="s">
        <v>748</v>
      </c>
      <c r="D199" s="48">
        <v>0</v>
      </c>
      <c r="E199" s="4">
        <v>36</v>
      </c>
      <c r="F199" s="49">
        <f t="shared" si="9"/>
        <v>0</v>
      </c>
      <c r="G199" s="3">
        <f t="shared" si="8"/>
        <v>1</v>
      </c>
      <c r="H199" s="3"/>
    </row>
    <row r="200" ht="17.5" customHeight="1" spans="1:8">
      <c r="A200" s="3"/>
      <c r="B200" s="3">
        <v>13</v>
      </c>
      <c r="C200" s="4" t="s">
        <v>768</v>
      </c>
      <c r="D200" s="48">
        <v>0</v>
      </c>
      <c r="E200" s="4">
        <v>35</v>
      </c>
      <c r="F200" s="49">
        <f t="shared" si="9"/>
        <v>0</v>
      </c>
      <c r="G200" s="3">
        <f t="shared" si="8"/>
        <v>1</v>
      </c>
      <c r="H200" s="3"/>
    </row>
    <row r="201" ht="17.5" customHeight="1" spans="1:8">
      <c r="A201" s="3"/>
      <c r="B201" s="3">
        <v>14</v>
      </c>
      <c r="C201" s="4" t="s">
        <v>781</v>
      </c>
      <c r="D201" s="48">
        <v>0</v>
      </c>
      <c r="E201" s="4">
        <v>44</v>
      </c>
      <c r="F201" s="49">
        <f t="shared" si="9"/>
        <v>0</v>
      </c>
      <c r="G201" s="3">
        <f t="shared" si="8"/>
        <v>1</v>
      </c>
      <c r="H201" s="3"/>
    </row>
    <row r="202" ht="17.5" customHeight="1" spans="1:8">
      <c r="A202" s="3"/>
      <c r="B202" s="3">
        <v>15</v>
      </c>
      <c r="C202" s="4" t="s">
        <v>786</v>
      </c>
      <c r="D202" s="48">
        <v>0</v>
      </c>
      <c r="E202" s="4">
        <v>37</v>
      </c>
      <c r="F202" s="49">
        <f t="shared" si="9"/>
        <v>0</v>
      </c>
      <c r="G202" s="3">
        <f t="shared" si="8"/>
        <v>1</v>
      </c>
      <c r="H202" s="3"/>
    </row>
    <row r="203" ht="17.5" customHeight="1" spans="1:8">
      <c r="A203" s="3"/>
      <c r="B203" s="3">
        <v>16</v>
      </c>
      <c r="C203" s="4" t="s">
        <v>998</v>
      </c>
      <c r="D203" s="48">
        <v>0</v>
      </c>
      <c r="E203" s="4">
        <v>32</v>
      </c>
      <c r="F203" s="49">
        <f t="shared" si="9"/>
        <v>0</v>
      </c>
      <c r="G203" s="3">
        <f t="shared" si="8"/>
        <v>1</v>
      </c>
      <c r="H203" s="3"/>
    </row>
    <row r="204" ht="17.5" customHeight="1" spans="1:8">
      <c r="A204" s="3"/>
      <c r="B204" s="3">
        <v>17</v>
      </c>
      <c r="C204" s="4" t="s">
        <v>796</v>
      </c>
      <c r="D204" s="48">
        <v>0</v>
      </c>
      <c r="E204" s="4">
        <v>32</v>
      </c>
      <c r="F204" s="49">
        <f t="shared" si="9"/>
        <v>0</v>
      </c>
      <c r="G204" s="3">
        <f t="shared" si="8"/>
        <v>1</v>
      </c>
      <c r="H204" s="3"/>
    </row>
    <row r="205" ht="17.5" customHeight="1" spans="1:8">
      <c r="A205" s="3"/>
      <c r="B205" s="3">
        <v>18</v>
      </c>
      <c r="C205" s="4" t="s">
        <v>803</v>
      </c>
      <c r="D205" s="48">
        <v>0</v>
      </c>
      <c r="E205" s="4">
        <v>33</v>
      </c>
      <c r="F205" s="49">
        <f t="shared" si="9"/>
        <v>0</v>
      </c>
      <c r="G205" s="3">
        <f t="shared" si="8"/>
        <v>1</v>
      </c>
      <c r="H205" s="3"/>
    </row>
    <row r="206" ht="17.5" customHeight="1" spans="1:8">
      <c r="A206" s="3"/>
      <c r="B206" s="3">
        <v>19</v>
      </c>
      <c r="C206" s="4" t="s">
        <v>999</v>
      </c>
      <c r="D206" s="48">
        <v>0</v>
      </c>
      <c r="E206" s="4">
        <v>33</v>
      </c>
      <c r="F206" s="49">
        <f t="shared" si="9"/>
        <v>0</v>
      </c>
      <c r="G206" s="3">
        <f t="shared" si="8"/>
        <v>1</v>
      </c>
      <c r="H206" s="3"/>
    </row>
    <row r="207" ht="17.5" customHeight="1" spans="1:8">
      <c r="A207" s="3"/>
      <c r="B207" s="3">
        <v>20</v>
      </c>
      <c r="C207" s="4" t="s">
        <v>807</v>
      </c>
      <c r="D207" s="48">
        <v>0</v>
      </c>
      <c r="E207" s="4">
        <v>33</v>
      </c>
      <c r="F207" s="49">
        <f t="shared" si="9"/>
        <v>0</v>
      </c>
      <c r="G207" s="3">
        <f t="shared" si="8"/>
        <v>1</v>
      </c>
      <c r="H207" s="3"/>
    </row>
    <row r="208" ht="17.5" customHeight="1" spans="1:8">
      <c r="A208" s="3"/>
      <c r="B208" s="3">
        <v>21</v>
      </c>
      <c r="C208" s="4" t="s">
        <v>813</v>
      </c>
      <c r="D208" s="48">
        <v>0</v>
      </c>
      <c r="E208" s="4">
        <v>34</v>
      </c>
      <c r="F208" s="49">
        <f t="shared" si="9"/>
        <v>0</v>
      </c>
      <c r="G208" s="3">
        <f t="shared" si="8"/>
        <v>1</v>
      </c>
      <c r="H208" s="3"/>
    </row>
    <row r="209" ht="17.5" customHeight="1" spans="1:8">
      <c r="A209" s="3" t="s">
        <v>8</v>
      </c>
      <c r="B209" s="3">
        <v>1</v>
      </c>
      <c r="C209" s="3" t="s">
        <v>817</v>
      </c>
      <c r="D209" s="48">
        <v>0</v>
      </c>
      <c r="E209" s="3">
        <v>46</v>
      </c>
      <c r="F209" s="49">
        <f t="shared" si="9"/>
        <v>0</v>
      </c>
      <c r="G209" s="3">
        <f>RANK(F209,$F$209:$F$210,1)</f>
        <v>1</v>
      </c>
      <c r="H209" s="3"/>
    </row>
    <row r="210" ht="17.5" customHeight="1" spans="1:8">
      <c r="A210" s="3"/>
      <c r="B210" s="3">
        <v>2</v>
      </c>
      <c r="C210" s="3" t="s">
        <v>838</v>
      </c>
      <c r="D210" s="48">
        <v>0</v>
      </c>
      <c r="E210" s="3">
        <v>45</v>
      </c>
      <c r="F210" s="49">
        <f t="shared" si="9"/>
        <v>0</v>
      </c>
      <c r="G210" s="3">
        <f>RANK(F210,$F$209:$F$210,1)</f>
        <v>1</v>
      </c>
      <c r="H210" s="3"/>
    </row>
    <row r="211" ht="17.5" customHeight="1"/>
  </sheetData>
  <mergeCells count="8">
    <mergeCell ref="A1:H1"/>
    <mergeCell ref="A3:A34"/>
    <mergeCell ref="A35:A70"/>
    <mergeCell ref="A71:A111"/>
    <mergeCell ref="A112:A142"/>
    <mergeCell ref="A143:A187"/>
    <mergeCell ref="A188:A208"/>
    <mergeCell ref="A209:A210"/>
  </mergeCells>
  <pageMargins left="0.7" right="0.7" top="0.75" bottom="0.75" header="0.3" footer="0.3"/>
  <pageSetup paperSize="9" orientation="portrait"/>
  <headerFooter/>
  <ignoredErrors>
    <ignoredError sqref="E100:E111 E71:E99 E35:E5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zoomScale="62" zoomScaleNormal="62" topLeftCell="A16" workbookViewId="0">
      <selection activeCell="P34" sqref="P34"/>
    </sheetView>
  </sheetViews>
  <sheetFormatPr defaultColWidth="9" defaultRowHeight="14.4"/>
  <cols>
    <col min="1" max="1" width="20.3611111111111" customWidth="1"/>
    <col min="2" max="2" width="8.90740740740741" customWidth="1"/>
    <col min="3" max="3" width="21.4537037037037" customWidth="1"/>
    <col min="4" max="13" width="8.90740740740741" customWidth="1"/>
    <col min="14" max="14" width="9.62962962962963" customWidth="1"/>
    <col min="15" max="15" width="13.4537037037037" customWidth="1"/>
    <col min="16" max="16" width="10.6296296296296" customWidth="1"/>
    <col min="17" max="17" width="88.5462962962963" customWidth="1"/>
    <col min="18" max="18" width="64.7222222222222" customWidth="1"/>
  </cols>
  <sheetData>
    <row r="1" ht="22.2" spans="1:18">
      <c r="A1" s="33" t="s">
        <v>1026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41"/>
    </row>
    <row r="2" ht="61.2" spans="1:18">
      <c r="A2" s="24" t="s">
        <v>22</v>
      </c>
      <c r="B2" s="24" t="s">
        <v>852</v>
      </c>
      <c r="C2" s="24" t="s">
        <v>23</v>
      </c>
      <c r="D2" s="35" t="s">
        <v>1027</v>
      </c>
      <c r="E2" s="35" t="s">
        <v>1028</v>
      </c>
      <c r="F2" s="35" t="s">
        <v>1029</v>
      </c>
      <c r="G2" s="35" t="s">
        <v>1030</v>
      </c>
      <c r="H2" s="35" t="s">
        <v>1031</v>
      </c>
      <c r="I2" s="35" t="s">
        <v>1032</v>
      </c>
      <c r="J2" s="35" t="s">
        <v>1033</v>
      </c>
      <c r="K2" s="35" t="s">
        <v>1034</v>
      </c>
      <c r="L2" s="35" t="s">
        <v>1035</v>
      </c>
      <c r="M2" s="35" t="s">
        <v>1036</v>
      </c>
      <c r="N2" s="35" t="s">
        <v>1037</v>
      </c>
      <c r="O2" s="39" t="s">
        <v>1038</v>
      </c>
      <c r="P2" s="35" t="s">
        <v>1039</v>
      </c>
      <c r="Q2" s="24" t="s">
        <v>29</v>
      </c>
      <c r="R2" s="24" t="s">
        <v>1040</v>
      </c>
    </row>
    <row r="3" ht="17.4" spans="1:20">
      <c r="A3" s="3" t="s">
        <v>2</v>
      </c>
      <c r="B3" s="3">
        <v>1</v>
      </c>
      <c r="C3" s="3" t="s">
        <v>30</v>
      </c>
      <c r="D3" s="36">
        <v>4.8</v>
      </c>
      <c r="E3" s="36">
        <v>4.6</v>
      </c>
      <c r="F3" s="36">
        <v>4.8</v>
      </c>
      <c r="G3" s="36">
        <v>5</v>
      </c>
      <c r="H3" s="36">
        <v>5</v>
      </c>
      <c r="I3" s="36">
        <v>4.6</v>
      </c>
      <c r="J3" s="36" t="s">
        <v>1041</v>
      </c>
      <c r="K3" s="36" t="s">
        <v>1041</v>
      </c>
      <c r="L3" s="36">
        <v>5</v>
      </c>
      <c r="M3" s="36">
        <v>4.6</v>
      </c>
      <c r="N3" s="26">
        <f t="shared" ref="N3:N11" si="0">SUM(D3:M3)</f>
        <v>38.4</v>
      </c>
      <c r="O3" s="26">
        <f t="shared" ref="O3:O11" si="1">AVERAGE(D3:M3)</f>
        <v>4.8</v>
      </c>
      <c r="P3" s="3">
        <f>RANK(O3,$O$3:$O$10,0)</f>
        <v>3</v>
      </c>
      <c r="Q3" s="36"/>
      <c r="R3" s="36" t="s">
        <v>1042</v>
      </c>
      <c r="S3" s="42"/>
      <c r="T3" s="42"/>
    </row>
    <row r="4" ht="17.4" spans="1:20">
      <c r="A4" s="3"/>
      <c r="B4" s="3">
        <v>2</v>
      </c>
      <c r="C4" s="3" t="s">
        <v>92</v>
      </c>
      <c r="D4" s="36">
        <v>4.8</v>
      </c>
      <c r="E4" s="36">
        <v>4.6</v>
      </c>
      <c r="F4" s="36">
        <v>4.8</v>
      </c>
      <c r="G4" s="36">
        <v>5</v>
      </c>
      <c r="H4" s="36">
        <v>4.8</v>
      </c>
      <c r="I4" s="36">
        <v>4.6</v>
      </c>
      <c r="J4" s="36" t="s">
        <v>1041</v>
      </c>
      <c r="K4" s="36" t="s">
        <v>1041</v>
      </c>
      <c r="L4" s="36">
        <v>4.8</v>
      </c>
      <c r="M4" s="36">
        <v>5</v>
      </c>
      <c r="N4" s="26">
        <f t="shared" si="0"/>
        <v>38.4</v>
      </c>
      <c r="O4" s="26">
        <f t="shared" si="1"/>
        <v>4.8</v>
      </c>
      <c r="P4" s="3">
        <f t="shared" ref="P4:P10" si="2">RANK(O4,$O$3:$O$10,0)</f>
        <v>3</v>
      </c>
      <c r="Q4" s="36"/>
      <c r="R4" s="36" t="s">
        <v>1042</v>
      </c>
      <c r="S4" s="42"/>
      <c r="T4" s="42"/>
    </row>
    <row r="5" ht="17.4" spans="1:20">
      <c r="A5" s="3"/>
      <c r="B5" s="3">
        <v>3</v>
      </c>
      <c r="C5" s="3" t="s">
        <v>103</v>
      </c>
      <c r="D5" s="36">
        <v>5</v>
      </c>
      <c r="E5" s="36">
        <v>5</v>
      </c>
      <c r="F5" s="36" t="s">
        <v>1041</v>
      </c>
      <c r="G5" s="36" t="s">
        <v>1041</v>
      </c>
      <c r="H5" s="36">
        <v>4.8</v>
      </c>
      <c r="I5" s="36">
        <v>4.8</v>
      </c>
      <c r="J5" s="36" t="s">
        <v>1041</v>
      </c>
      <c r="K5" s="36" t="s">
        <v>1041</v>
      </c>
      <c r="L5" s="36">
        <v>5</v>
      </c>
      <c r="M5" s="36">
        <v>5</v>
      </c>
      <c r="N5" s="26">
        <f t="shared" si="0"/>
        <v>29.6</v>
      </c>
      <c r="O5" s="26">
        <f t="shared" si="1"/>
        <v>4.93333333333333</v>
      </c>
      <c r="P5" s="3">
        <f t="shared" si="2"/>
        <v>2</v>
      </c>
      <c r="Q5" s="36"/>
      <c r="R5" s="36" t="s">
        <v>1043</v>
      </c>
      <c r="S5" s="42"/>
      <c r="T5" s="42"/>
    </row>
    <row r="6" ht="17.4" spans="1:20">
      <c r="A6" s="3"/>
      <c r="B6" s="3">
        <v>4</v>
      </c>
      <c r="C6" s="3" t="s">
        <v>109</v>
      </c>
      <c r="D6" s="36">
        <v>4.2</v>
      </c>
      <c r="E6" s="36">
        <v>4.8</v>
      </c>
      <c r="F6" s="36" t="s">
        <v>1041</v>
      </c>
      <c r="G6" s="36" t="s">
        <v>1041</v>
      </c>
      <c r="H6" s="36">
        <v>4.6</v>
      </c>
      <c r="I6" s="36">
        <v>4.6</v>
      </c>
      <c r="J6" s="36" t="s">
        <v>1041</v>
      </c>
      <c r="K6" s="36" t="s">
        <v>1041</v>
      </c>
      <c r="L6" s="36">
        <v>4.7</v>
      </c>
      <c r="M6" s="36">
        <v>4.2</v>
      </c>
      <c r="N6" s="26">
        <f t="shared" si="0"/>
        <v>27.1</v>
      </c>
      <c r="O6" s="26">
        <f t="shared" si="1"/>
        <v>4.51666666666667</v>
      </c>
      <c r="P6" s="3">
        <f t="shared" si="2"/>
        <v>7</v>
      </c>
      <c r="Q6" s="36"/>
      <c r="R6" s="36" t="s">
        <v>1043</v>
      </c>
      <c r="S6" s="42"/>
      <c r="T6" s="42"/>
    </row>
    <row r="7" ht="17.4" spans="1:20">
      <c r="A7" s="3"/>
      <c r="B7" s="3">
        <v>5</v>
      </c>
      <c r="C7" s="3" t="s">
        <v>114</v>
      </c>
      <c r="D7" s="36">
        <v>5</v>
      </c>
      <c r="E7" s="36">
        <v>4.6</v>
      </c>
      <c r="F7" s="36">
        <v>5</v>
      </c>
      <c r="G7" s="36">
        <v>3.8</v>
      </c>
      <c r="H7" s="36">
        <v>5</v>
      </c>
      <c r="I7" s="36">
        <v>4.5</v>
      </c>
      <c r="J7" s="36" t="s">
        <v>1041</v>
      </c>
      <c r="K7" s="36" t="s">
        <v>1041</v>
      </c>
      <c r="L7" s="36" t="s">
        <v>1041</v>
      </c>
      <c r="M7" s="36" t="s">
        <v>1041</v>
      </c>
      <c r="N7" s="26">
        <f t="shared" si="0"/>
        <v>27.9</v>
      </c>
      <c r="O7" s="26">
        <f t="shared" si="1"/>
        <v>4.65</v>
      </c>
      <c r="P7" s="3">
        <f t="shared" si="2"/>
        <v>5</v>
      </c>
      <c r="Q7" s="36"/>
      <c r="R7" s="36" t="s">
        <v>1044</v>
      </c>
      <c r="S7" s="42"/>
      <c r="T7" s="42"/>
    </row>
    <row r="8" ht="17.4" spans="1:20">
      <c r="A8" s="3"/>
      <c r="B8" s="3">
        <v>6</v>
      </c>
      <c r="C8" s="3" t="s">
        <v>873</v>
      </c>
      <c r="D8" s="36">
        <v>4.8</v>
      </c>
      <c r="E8" s="36">
        <v>5</v>
      </c>
      <c r="F8" s="36">
        <v>4</v>
      </c>
      <c r="G8" s="36">
        <v>5</v>
      </c>
      <c r="H8" s="36">
        <v>4</v>
      </c>
      <c r="I8" s="36">
        <v>4.6</v>
      </c>
      <c r="J8" s="36" t="s">
        <v>1041</v>
      </c>
      <c r="K8" s="36" t="s">
        <v>1041</v>
      </c>
      <c r="L8" s="36" t="s">
        <v>1041</v>
      </c>
      <c r="M8" s="36" t="s">
        <v>1041</v>
      </c>
      <c r="N8" s="26">
        <f t="shared" si="0"/>
        <v>27.4</v>
      </c>
      <c r="O8" s="26">
        <f t="shared" si="1"/>
        <v>4.56666666666667</v>
      </c>
      <c r="P8" s="3">
        <f t="shared" si="2"/>
        <v>6</v>
      </c>
      <c r="Q8" s="36"/>
      <c r="R8" s="36" t="s">
        <v>1045</v>
      </c>
      <c r="S8" s="42"/>
      <c r="T8" s="42"/>
    </row>
    <row r="9" ht="17.4" spans="1:20">
      <c r="A9" s="3"/>
      <c r="B9" s="3">
        <v>7</v>
      </c>
      <c r="C9" s="3" t="s">
        <v>874</v>
      </c>
      <c r="D9" s="36">
        <v>5</v>
      </c>
      <c r="E9" s="36">
        <v>5</v>
      </c>
      <c r="F9" s="36">
        <v>5</v>
      </c>
      <c r="G9" s="36">
        <v>5</v>
      </c>
      <c r="H9" s="36">
        <v>5</v>
      </c>
      <c r="I9" s="36">
        <v>5</v>
      </c>
      <c r="J9" s="36" t="s">
        <v>1041</v>
      </c>
      <c r="K9" s="36" t="s">
        <v>1041</v>
      </c>
      <c r="L9" s="36" t="s">
        <v>1041</v>
      </c>
      <c r="M9" s="36" t="s">
        <v>1041</v>
      </c>
      <c r="N9" s="26">
        <f t="shared" si="0"/>
        <v>30</v>
      </c>
      <c r="O9" s="26">
        <f t="shared" si="1"/>
        <v>5</v>
      </c>
      <c r="P9" s="3">
        <f t="shared" si="2"/>
        <v>1</v>
      </c>
      <c r="Q9" s="36"/>
      <c r="R9" s="36" t="s">
        <v>1045</v>
      </c>
      <c r="S9" s="42"/>
      <c r="T9" s="42"/>
    </row>
    <row r="10" ht="17.4" spans="1:20">
      <c r="A10" s="3"/>
      <c r="B10" s="3">
        <v>8</v>
      </c>
      <c r="C10" s="3" t="s">
        <v>116</v>
      </c>
      <c r="D10" s="32">
        <v>3.2</v>
      </c>
      <c r="E10" s="32">
        <v>5</v>
      </c>
      <c r="F10" s="32">
        <v>4.8</v>
      </c>
      <c r="G10" s="32">
        <v>5</v>
      </c>
      <c r="H10" s="32">
        <v>3.6</v>
      </c>
      <c r="I10" s="32">
        <v>5</v>
      </c>
      <c r="J10" s="36" t="s">
        <v>1041</v>
      </c>
      <c r="K10" s="36" t="s">
        <v>1041</v>
      </c>
      <c r="L10" s="36" t="s">
        <v>1041</v>
      </c>
      <c r="M10" s="36" t="s">
        <v>1041</v>
      </c>
      <c r="N10" s="26">
        <f t="shared" si="0"/>
        <v>26.6</v>
      </c>
      <c r="O10" s="26">
        <f t="shared" si="1"/>
        <v>4.43333333333333</v>
      </c>
      <c r="P10" s="3">
        <f t="shared" si="2"/>
        <v>8</v>
      </c>
      <c r="Q10" s="32"/>
      <c r="R10" s="32" t="s">
        <v>1045</v>
      </c>
      <c r="S10" s="42"/>
      <c r="T10" s="42"/>
    </row>
    <row r="11" ht="17.4" spans="1:20">
      <c r="A11" s="4" t="s">
        <v>3</v>
      </c>
      <c r="B11" s="3">
        <v>1</v>
      </c>
      <c r="C11" s="4" t="s">
        <v>267</v>
      </c>
      <c r="D11" s="37">
        <v>4.6</v>
      </c>
      <c r="E11" s="37">
        <v>5</v>
      </c>
      <c r="F11" s="37">
        <v>5</v>
      </c>
      <c r="G11" s="37">
        <v>5</v>
      </c>
      <c r="H11" s="37">
        <v>5</v>
      </c>
      <c r="I11" s="37">
        <v>5</v>
      </c>
      <c r="J11" s="37" t="s">
        <v>1041</v>
      </c>
      <c r="K11" s="37" t="s">
        <v>1041</v>
      </c>
      <c r="L11" s="37">
        <v>4.8</v>
      </c>
      <c r="M11" s="37">
        <v>5</v>
      </c>
      <c r="N11" s="40">
        <f t="shared" si="0"/>
        <v>39.4</v>
      </c>
      <c r="O11" s="40">
        <f t="shared" si="1"/>
        <v>4.925</v>
      </c>
      <c r="P11" s="4">
        <f>RANK(O11,$O$11:$O$19,0)</f>
        <v>2</v>
      </c>
      <c r="Q11" s="37"/>
      <c r="R11" s="37"/>
      <c r="S11" s="42"/>
      <c r="T11" s="42"/>
    </row>
    <row r="12" ht="17.4" spans="1:21">
      <c r="A12" s="4"/>
      <c r="B12" s="3">
        <v>2</v>
      </c>
      <c r="C12" s="4" t="s">
        <v>273</v>
      </c>
      <c r="D12" s="37">
        <v>4.8</v>
      </c>
      <c r="E12" s="37">
        <v>5</v>
      </c>
      <c r="F12" s="37">
        <v>5</v>
      </c>
      <c r="G12" s="37">
        <v>5</v>
      </c>
      <c r="H12" s="37">
        <v>4.8</v>
      </c>
      <c r="I12" s="37">
        <v>4.8</v>
      </c>
      <c r="J12" s="37" t="s">
        <v>1041</v>
      </c>
      <c r="K12" s="37" t="s">
        <v>1041</v>
      </c>
      <c r="L12" s="37">
        <v>4.8</v>
      </c>
      <c r="M12" s="37">
        <v>5</v>
      </c>
      <c r="N12" s="40">
        <f t="shared" ref="N12:N51" si="3">SUM(D12:M12)</f>
        <v>39.2</v>
      </c>
      <c r="O12" s="40">
        <f t="shared" ref="O12:O51" si="4">AVERAGE(D12:M12)</f>
        <v>4.9</v>
      </c>
      <c r="P12" s="4">
        <f t="shared" ref="P12:P19" si="5">RANK(O12,$O$11:$O$19,0)</f>
        <v>3</v>
      </c>
      <c r="Q12" s="37" t="s">
        <v>1046</v>
      </c>
      <c r="R12" s="37"/>
      <c r="S12" s="42"/>
      <c r="T12" s="42"/>
      <c r="U12" s="42"/>
    </row>
    <row r="13" ht="17.4" spans="1:21">
      <c r="A13" s="4"/>
      <c r="B13" s="3">
        <v>3</v>
      </c>
      <c r="C13" s="4" t="s">
        <v>900</v>
      </c>
      <c r="D13" s="37" t="s">
        <v>1041</v>
      </c>
      <c r="E13" s="37" t="s">
        <v>1041</v>
      </c>
      <c r="F13" s="37">
        <v>5</v>
      </c>
      <c r="G13" s="37">
        <v>5</v>
      </c>
      <c r="H13" s="37">
        <v>5</v>
      </c>
      <c r="I13" s="37">
        <v>5</v>
      </c>
      <c r="J13" s="37" t="s">
        <v>1041</v>
      </c>
      <c r="K13" s="37" t="s">
        <v>1041</v>
      </c>
      <c r="L13" s="37">
        <v>4.8</v>
      </c>
      <c r="M13" s="37">
        <v>5</v>
      </c>
      <c r="N13" s="40">
        <f t="shared" si="3"/>
        <v>29.8</v>
      </c>
      <c r="O13" s="40">
        <f t="shared" si="4"/>
        <v>4.96666666666667</v>
      </c>
      <c r="P13" s="4">
        <f t="shared" si="5"/>
        <v>1</v>
      </c>
      <c r="Q13" s="37"/>
      <c r="R13" s="37"/>
      <c r="S13" s="42"/>
      <c r="T13" s="42"/>
      <c r="U13" s="42"/>
    </row>
    <row r="14" ht="17.4" spans="1:21">
      <c r="A14" s="4"/>
      <c r="B14" s="3">
        <v>4</v>
      </c>
      <c r="C14" s="4" t="s">
        <v>277</v>
      </c>
      <c r="D14" s="37">
        <v>4.8</v>
      </c>
      <c r="E14" s="37">
        <v>5</v>
      </c>
      <c r="F14" s="37">
        <v>5</v>
      </c>
      <c r="G14" s="37">
        <v>5</v>
      </c>
      <c r="H14" s="37">
        <v>5</v>
      </c>
      <c r="I14" s="37">
        <v>4.6</v>
      </c>
      <c r="J14" s="37" t="s">
        <v>1041</v>
      </c>
      <c r="K14" s="37" t="s">
        <v>1041</v>
      </c>
      <c r="L14" s="37">
        <v>5</v>
      </c>
      <c r="M14" s="37">
        <v>5</v>
      </c>
      <c r="N14" s="40">
        <f t="shared" si="3"/>
        <v>39.4</v>
      </c>
      <c r="O14" s="40">
        <v>0</v>
      </c>
      <c r="P14" s="4">
        <f t="shared" si="5"/>
        <v>8</v>
      </c>
      <c r="Q14" s="37"/>
      <c r="R14" s="37"/>
      <c r="S14" s="42"/>
      <c r="T14" s="42"/>
      <c r="U14" s="42"/>
    </row>
    <row r="15" ht="17.4" spans="1:21">
      <c r="A15" s="4"/>
      <c r="B15" s="3">
        <v>5</v>
      </c>
      <c r="C15" s="4" t="s">
        <v>172</v>
      </c>
      <c r="D15" s="37">
        <v>4.8</v>
      </c>
      <c r="E15" s="37">
        <v>5</v>
      </c>
      <c r="F15" s="37">
        <v>4.2</v>
      </c>
      <c r="G15" s="37">
        <v>5</v>
      </c>
      <c r="H15" s="37" t="s">
        <v>1041</v>
      </c>
      <c r="I15" s="37" t="s">
        <v>1041</v>
      </c>
      <c r="J15" s="37">
        <v>4.8</v>
      </c>
      <c r="K15" s="37">
        <v>5</v>
      </c>
      <c r="L15" s="37">
        <v>4.8</v>
      </c>
      <c r="M15" s="37">
        <v>5</v>
      </c>
      <c r="N15" s="40">
        <f t="shared" si="3"/>
        <v>38.6</v>
      </c>
      <c r="O15" s="40">
        <f t="shared" si="4"/>
        <v>4.825</v>
      </c>
      <c r="P15" s="4">
        <f t="shared" si="5"/>
        <v>5</v>
      </c>
      <c r="Q15" s="37"/>
      <c r="R15" s="37"/>
      <c r="S15" s="42"/>
      <c r="T15" s="42"/>
      <c r="U15" s="42"/>
    </row>
    <row r="16" ht="17.4" spans="1:21">
      <c r="A16" s="4"/>
      <c r="B16" s="3">
        <v>6</v>
      </c>
      <c r="C16" s="4" t="s">
        <v>183</v>
      </c>
      <c r="D16" s="37">
        <v>3.4</v>
      </c>
      <c r="E16" s="37">
        <v>5</v>
      </c>
      <c r="F16" s="37">
        <v>4.8</v>
      </c>
      <c r="G16" s="37">
        <v>5</v>
      </c>
      <c r="H16" s="37" t="s">
        <v>1041</v>
      </c>
      <c r="I16" s="37" t="s">
        <v>1041</v>
      </c>
      <c r="J16" s="37">
        <v>5</v>
      </c>
      <c r="K16" s="37">
        <v>5</v>
      </c>
      <c r="L16" s="37">
        <v>2.4</v>
      </c>
      <c r="M16" s="37">
        <v>5</v>
      </c>
      <c r="N16" s="40">
        <f t="shared" si="3"/>
        <v>35.6</v>
      </c>
      <c r="O16" s="40">
        <f t="shared" si="4"/>
        <v>4.45</v>
      </c>
      <c r="P16" s="4">
        <f t="shared" si="5"/>
        <v>7</v>
      </c>
      <c r="Q16" s="37" t="s">
        <v>1047</v>
      </c>
      <c r="R16" s="37"/>
      <c r="S16" s="42"/>
      <c r="T16" s="42"/>
      <c r="U16" s="42"/>
    </row>
    <row r="17" ht="17.4" spans="1:21">
      <c r="A17" s="4"/>
      <c r="B17" s="3">
        <v>7</v>
      </c>
      <c r="C17" s="4" t="s">
        <v>196</v>
      </c>
      <c r="D17" s="37">
        <v>4.2</v>
      </c>
      <c r="E17" s="37">
        <v>5</v>
      </c>
      <c r="F17" s="37" t="s">
        <v>1041</v>
      </c>
      <c r="G17" s="37" t="s">
        <v>1041</v>
      </c>
      <c r="H17" s="37" t="s">
        <v>1041</v>
      </c>
      <c r="I17" s="37" t="s">
        <v>1041</v>
      </c>
      <c r="J17" s="37">
        <v>4.6</v>
      </c>
      <c r="K17" s="37">
        <v>5</v>
      </c>
      <c r="L17" s="37">
        <v>5</v>
      </c>
      <c r="M17" s="37">
        <v>5</v>
      </c>
      <c r="N17" s="40">
        <f t="shared" si="3"/>
        <v>28.8</v>
      </c>
      <c r="O17" s="40">
        <f t="shared" si="4"/>
        <v>4.8</v>
      </c>
      <c r="P17" s="4">
        <f t="shared" si="5"/>
        <v>6</v>
      </c>
      <c r="Q17" s="37"/>
      <c r="R17" s="43"/>
      <c r="S17" s="42"/>
      <c r="T17" s="42"/>
      <c r="U17" s="42"/>
    </row>
    <row r="18" ht="17.4" spans="1:21">
      <c r="A18" s="4"/>
      <c r="B18" s="3">
        <v>8</v>
      </c>
      <c r="C18" s="4" t="s">
        <v>166</v>
      </c>
      <c r="D18" s="37">
        <v>4.8</v>
      </c>
      <c r="E18" s="37">
        <v>5</v>
      </c>
      <c r="F18" s="37" t="s">
        <v>1041</v>
      </c>
      <c r="G18" s="37" t="s">
        <v>1041</v>
      </c>
      <c r="H18" s="37">
        <v>4.8</v>
      </c>
      <c r="I18" s="37">
        <v>5</v>
      </c>
      <c r="J18" s="37">
        <v>4.6</v>
      </c>
      <c r="K18" s="37">
        <v>5</v>
      </c>
      <c r="L18" s="37">
        <v>5</v>
      </c>
      <c r="M18" s="37">
        <v>5</v>
      </c>
      <c r="N18" s="40">
        <f t="shared" si="3"/>
        <v>39.2</v>
      </c>
      <c r="O18" s="40">
        <f t="shared" si="4"/>
        <v>4.9</v>
      </c>
      <c r="P18" s="4">
        <f t="shared" si="5"/>
        <v>3</v>
      </c>
      <c r="Q18" s="37"/>
      <c r="R18" s="37"/>
      <c r="S18" s="42"/>
      <c r="T18" s="42"/>
      <c r="U18" s="42"/>
    </row>
    <row r="19" ht="17.4" spans="1:21">
      <c r="A19" s="4"/>
      <c r="B19" s="3">
        <v>9</v>
      </c>
      <c r="C19" s="4" t="s">
        <v>237</v>
      </c>
      <c r="D19" s="37">
        <v>5</v>
      </c>
      <c r="E19" s="37">
        <v>5</v>
      </c>
      <c r="F19" s="37" t="s">
        <v>1041</v>
      </c>
      <c r="G19" s="37" t="s">
        <v>1041</v>
      </c>
      <c r="H19" s="37">
        <v>4.4</v>
      </c>
      <c r="I19" s="37">
        <v>5</v>
      </c>
      <c r="J19" s="37">
        <v>4.8</v>
      </c>
      <c r="K19" s="37">
        <v>4.8</v>
      </c>
      <c r="L19" s="37" t="s">
        <v>1041</v>
      </c>
      <c r="M19" s="37" t="s">
        <v>1041</v>
      </c>
      <c r="N19" s="40">
        <f t="shared" si="3"/>
        <v>29</v>
      </c>
      <c r="O19" s="40">
        <v>0</v>
      </c>
      <c r="P19" s="4">
        <f t="shared" si="5"/>
        <v>8</v>
      </c>
      <c r="Q19" s="37" t="s">
        <v>1048</v>
      </c>
      <c r="R19" s="37"/>
      <c r="S19" s="42"/>
      <c r="T19" s="42"/>
      <c r="U19" s="42"/>
    </row>
    <row r="20" ht="17.4" spans="1:21">
      <c r="A20" s="4" t="s">
        <v>4</v>
      </c>
      <c r="B20" s="3">
        <v>1</v>
      </c>
      <c r="C20" s="3" t="s">
        <v>936</v>
      </c>
      <c r="D20" s="3">
        <v>5</v>
      </c>
      <c r="E20" s="3">
        <v>5</v>
      </c>
      <c r="F20" s="3" t="s">
        <v>1041</v>
      </c>
      <c r="G20" s="3" t="s">
        <v>1041</v>
      </c>
      <c r="H20" s="3" t="s">
        <v>1041</v>
      </c>
      <c r="I20" s="3" t="s">
        <v>1041</v>
      </c>
      <c r="J20" s="3" t="s">
        <v>1041</v>
      </c>
      <c r="K20" s="3" t="s">
        <v>1041</v>
      </c>
      <c r="L20" s="3" t="s">
        <v>1041</v>
      </c>
      <c r="M20" s="3" t="s">
        <v>1041</v>
      </c>
      <c r="N20" s="40">
        <f t="shared" si="3"/>
        <v>10</v>
      </c>
      <c r="O20" s="40">
        <f t="shared" si="4"/>
        <v>5</v>
      </c>
      <c r="P20" s="3">
        <f>RANK(O20,$O$20:$O$27,0)</f>
        <v>1</v>
      </c>
      <c r="Q20" s="3"/>
      <c r="R20" s="3"/>
      <c r="S20" s="42"/>
      <c r="T20" s="42"/>
      <c r="U20" s="42"/>
    </row>
    <row r="21" ht="17.4" spans="1:21">
      <c r="A21" s="4"/>
      <c r="B21" s="3">
        <v>2</v>
      </c>
      <c r="C21" s="3" t="s">
        <v>360</v>
      </c>
      <c r="D21" s="3">
        <v>5</v>
      </c>
      <c r="E21" s="3">
        <v>4</v>
      </c>
      <c r="F21" s="3" t="s">
        <v>1041</v>
      </c>
      <c r="G21" s="3" t="s">
        <v>1041</v>
      </c>
      <c r="H21" s="3" t="s">
        <v>1041</v>
      </c>
      <c r="I21" s="3" t="s">
        <v>1041</v>
      </c>
      <c r="J21" s="3" t="s">
        <v>1041</v>
      </c>
      <c r="K21" s="3" t="s">
        <v>1041</v>
      </c>
      <c r="L21" s="3" t="s">
        <v>1041</v>
      </c>
      <c r="M21" s="3" t="s">
        <v>1041</v>
      </c>
      <c r="N21" s="40">
        <f t="shared" si="3"/>
        <v>9</v>
      </c>
      <c r="O21" s="40">
        <f t="shared" si="4"/>
        <v>4.5</v>
      </c>
      <c r="P21" s="3">
        <f t="shared" ref="P21:P27" si="6">RANK(O21,$O$20:$O$27,0)</f>
        <v>8</v>
      </c>
      <c r="Q21" s="3"/>
      <c r="R21" s="3"/>
      <c r="S21" s="42"/>
      <c r="T21" s="42"/>
      <c r="U21" s="42"/>
    </row>
    <row r="22" ht="17.4" spans="1:21">
      <c r="A22" s="4"/>
      <c r="B22" s="3">
        <v>3</v>
      </c>
      <c r="C22" s="3" t="s">
        <v>937</v>
      </c>
      <c r="D22" s="3">
        <v>5</v>
      </c>
      <c r="E22" s="3">
        <v>5</v>
      </c>
      <c r="F22" s="3" t="s">
        <v>1041</v>
      </c>
      <c r="G22" s="3" t="s">
        <v>1041</v>
      </c>
      <c r="H22" s="3" t="s">
        <v>1041</v>
      </c>
      <c r="I22" s="3" t="s">
        <v>1041</v>
      </c>
      <c r="J22" s="3" t="s">
        <v>1041</v>
      </c>
      <c r="K22" s="3" t="s">
        <v>1041</v>
      </c>
      <c r="L22" s="3" t="s">
        <v>1041</v>
      </c>
      <c r="M22" s="3" t="s">
        <v>1041</v>
      </c>
      <c r="N22" s="40">
        <f t="shared" si="3"/>
        <v>10</v>
      </c>
      <c r="O22" s="40">
        <f t="shared" si="4"/>
        <v>5</v>
      </c>
      <c r="P22" s="3">
        <f t="shared" si="6"/>
        <v>1</v>
      </c>
      <c r="Q22" s="3"/>
      <c r="R22" s="3"/>
      <c r="S22" s="42"/>
      <c r="T22" s="42"/>
      <c r="U22" s="42"/>
    </row>
    <row r="23" ht="17.4" spans="1:21">
      <c r="A23" s="4"/>
      <c r="B23" s="3">
        <v>4</v>
      </c>
      <c r="C23" s="3" t="s">
        <v>363</v>
      </c>
      <c r="D23" s="3">
        <v>4.8</v>
      </c>
      <c r="E23" s="3">
        <v>5</v>
      </c>
      <c r="F23" s="3" t="s">
        <v>1041</v>
      </c>
      <c r="G23" s="3" t="s">
        <v>1041</v>
      </c>
      <c r="H23" s="3" t="s">
        <v>1041</v>
      </c>
      <c r="I23" s="3" t="s">
        <v>1041</v>
      </c>
      <c r="J23" s="3" t="s">
        <v>1041</v>
      </c>
      <c r="K23" s="3" t="s">
        <v>1041</v>
      </c>
      <c r="L23" s="3" t="s">
        <v>1041</v>
      </c>
      <c r="M23" s="3" t="s">
        <v>1041</v>
      </c>
      <c r="N23" s="40">
        <f t="shared" si="3"/>
        <v>9.8</v>
      </c>
      <c r="O23" s="40">
        <f t="shared" si="4"/>
        <v>4.9</v>
      </c>
      <c r="P23" s="3">
        <f t="shared" si="6"/>
        <v>6</v>
      </c>
      <c r="Q23" s="3"/>
      <c r="R23" s="3"/>
      <c r="S23" s="42"/>
      <c r="T23" s="42"/>
      <c r="U23" s="42"/>
    </row>
    <row r="24" ht="17.4" spans="1:21">
      <c r="A24" s="4"/>
      <c r="B24" s="3">
        <v>5</v>
      </c>
      <c r="C24" s="3" t="s">
        <v>373</v>
      </c>
      <c r="D24" s="3">
        <v>5</v>
      </c>
      <c r="E24" s="3">
        <v>5</v>
      </c>
      <c r="F24" s="3" t="s">
        <v>1041</v>
      </c>
      <c r="G24" s="3" t="s">
        <v>1041</v>
      </c>
      <c r="H24" s="3" t="s">
        <v>1041</v>
      </c>
      <c r="I24" s="3" t="s">
        <v>1041</v>
      </c>
      <c r="J24" s="3" t="s">
        <v>1041</v>
      </c>
      <c r="K24" s="3" t="s">
        <v>1041</v>
      </c>
      <c r="L24" s="3" t="s">
        <v>1041</v>
      </c>
      <c r="M24" s="3" t="s">
        <v>1041</v>
      </c>
      <c r="N24" s="40">
        <f t="shared" si="3"/>
        <v>10</v>
      </c>
      <c r="O24" s="40">
        <f t="shared" si="4"/>
        <v>5</v>
      </c>
      <c r="P24" s="3">
        <f t="shared" si="6"/>
        <v>1</v>
      </c>
      <c r="Q24" s="3"/>
      <c r="R24" s="3"/>
      <c r="S24" s="42"/>
      <c r="T24" s="42"/>
      <c r="U24" s="42"/>
    </row>
    <row r="25" ht="17.4" spans="1:21">
      <c r="A25" s="4"/>
      <c r="B25" s="3">
        <v>6</v>
      </c>
      <c r="C25" s="3" t="s">
        <v>939</v>
      </c>
      <c r="D25" s="3">
        <v>5</v>
      </c>
      <c r="E25" s="3">
        <v>5</v>
      </c>
      <c r="F25" s="3" t="s">
        <v>1041</v>
      </c>
      <c r="G25" s="3" t="s">
        <v>1041</v>
      </c>
      <c r="H25" s="3" t="s">
        <v>1041</v>
      </c>
      <c r="I25" s="3" t="s">
        <v>1041</v>
      </c>
      <c r="J25" s="3" t="s">
        <v>1041</v>
      </c>
      <c r="K25" s="3" t="s">
        <v>1041</v>
      </c>
      <c r="L25" s="3" t="s">
        <v>1041</v>
      </c>
      <c r="M25" s="3" t="s">
        <v>1041</v>
      </c>
      <c r="N25" s="40">
        <f t="shared" si="3"/>
        <v>10</v>
      </c>
      <c r="O25" s="40">
        <f t="shared" si="4"/>
        <v>5</v>
      </c>
      <c r="P25" s="3">
        <f t="shared" si="6"/>
        <v>1</v>
      </c>
      <c r="Q25" s="3"/>
      <c r="R25" s="4"/>
      <c r="S25" s="42"/>
      <c r="T25" s="42"/>
      <c r="U25" s="42"/>
    </row>
    <row r="26" ht="17.4" spans="1:21">
      <c r="A26" s="4"/>
      <c r="B26" s="3">
        <v>7</v>
      </c>
      <c r="C26" s="3" t="s">
        <v>342</v>
      </c>
      <c r="D26" s="3">
        <v>4.8</v>
      </c>
      <c r="E26" s="3">
        <v>5</v>
      </c>
      <c r="F26" s="3" t="s">
        <v>1041</v>
      </c>
      <c r="G26" s="3" t="s">
        <v>1041</v>
      </c>
      <c r="H26" s="3" t="s">
        <v>1041</v>
      </c>
      <c r="I26" s="3" t="s">
        <v>1041</v>
      </c>
      <c r="J26" s="3" t="s">
        <v>1041</v>
      </c>
      <c r="K26" s="3" t="s">
        <v>1041</v>
      </c>
      <c r="L26" s="3" t="s">
        <v>1041</v>
      </c>
      <c r="M26" s="3" t="s">
        <v>1041</v>
      </c>
      <c r="N26" s="40">
        <f t="shared" si="3"/>
        <v>9.8</v>
      </c>
      <c r="O26" s="40">
        <f t="shared" si="4"/>
        <v>4.9</v>
      </c>
      <c r="P26" s="3">
        <f t="shared" si="6"/>
        <v>6</v>
      </c>
      <c r="Q26" s="3"/>
      <c r="R26" s="3"/>
      <c r="S26" s="42"/>
      <c r="T26" s="42"/>
      <c r="U26" s="42"/>
    </row>
    <row r="27" ht="17.4" spans="1:21">
      <c r="A27" s="4"/>
      <c r="B27" s="3">
        <v>8</v>
      </c>
      <c r="C27" s="3" t="s">
        <v>319</v>
      </c>
      <c r="D27" s="3">
        <v>5</v>
      </c>
      <c r="E27" s="3">
        <v>5</v>
      </c>
      <c r="F27" s="3" t="s">
        <v>1041</v>
      </c>
      <c r="G27" s="3" t="s">
        <v>1041</v>
      </c>
      <c r="H27" s="3" t="s">
        <v>1041</v>
      </c>
      <c r="I27" s="3" t="s">
        <v>1041</v>
      </c>
      <c r="J27" s="3" t="s">
        <v>1041</v>
      </c>
      <c r="K27" s="3" t="s">
        <v>1041</v>
      </c>
      <c r="L27" s="3" t="s">
        <v>1041</v>
      </c>
      <c r="M27" s="3" t="s">
        <v>1041</v>
      </c>
      <c r="N27" s="40">
        <f t="shared" si="3"/>
        <v>10</v>
      </c>
      <c r="O27" s="40">
        <f t="shared" si="4"/>
        <v>5</v>
      </c>
      <c r="P27" s="3">
        <f t="shared" si="6"/>
        <v>1</v>
      </c>
      <c r="Q27" s="3"/>
      <c r="R27" s="3"/>
      <c r="S27" s="42"/>
      <c r="T27" s="42"/>
      <c r="U27" s="42"/>
    </row>
    <row r="28" ht="17.4" spans="1:21">
      <c r="A28" s="28" t="s">
        <v>5</v>
      </c>
      <c r="B28" s="3">
        <v>1</v>
      </c>
      <c r="C28" s="3" t="s">
        <v>968</v>
      </c>
      <c r="D28" s="30">
        <v>5</v>
      </c>
      <c r="E28" s="30">
        <v>5</v>
      </c>
      <c r="F28" s="30">
        <v>5</v>
      </c>
      <c r="G28" s="30">
        <v>5</v>
      </c>
      <c r="H28" s="30" t="s">
        <v>1041</v>
      </c>
      <c r="I28" s="30" t="s">
        <v>1041</v>
      </c>
      <c r="J28" s="30">
        <v>5</v>
      </c>
      <c r="K28" s="30">
        <v>5</v>
      </c>
      <c r="L28" s="30">
        <v>4.8</v>
      </c>
      <c r="M28" s="30">
        <v>5</v>
      </c>
      <c r="N28" s="40">
        <f t="shared" si="3"/>
        <v>39.8</v>
      </c>
      <c r="O28" s="40">
        <f t="shared" si="4"/>
        <v>4.975</v>
      </c>
      <c r="P28" s="3">
        <f t="shared" ref="P28:P33" si="7">RANK(O28,$O$28:$O$33,0)</f>
        <v>5</v>
      </c>
      <c r="Q28" s="36" t="s">
        <v>1049</v>
      </c>
      <c r="R28" s="36"/>
      <c r="S28" s="42"/>
      <c r="T28" s="42"/>
      <c r="U28" s="42"/>
    </row>
    <row r="29" ht="17.4" spans="1:21">
      <c r="A29" s="28"/>
      <c r="B29" s="3">
        <v>2</v>
      </c>
      <c r="C29" s="3" t="s">
        <v>969</v>
      </c>
      <c r="D29" s="30">
        <v>5</v>
      </c>
      <c r="E29" s="30">
        <v>5</v>
      </c>
      <c r="F29" s="30">
        <v>5</v>
      </c>
      <c r="G29" s="30">
        <v>5</v>
      </c>
      <c r="H29" s="30" t="s">
        <v>1041</v>
      </c>
      <c r="I29" s="30" t="s">
        <v>1041</v>
      </c>
      <c r="J29" s="30">
        <v>5</v>
      </c>
      <c r="K29" s="30">
        <v>5</v>
      </c>
      <c r="L29" s="30">
        <v>5</v>
      </c>
      <c r="M29" s="30">
        <v>5</v>
      </c>
      <c r="N29" s="40">
        <f t="shared" si="3"/>
        <v>40</v>
      </c>
      <c r="O29" s="40">
        <f t="shared" si="4"/>
        <v>5</v>
      </c>
      <c r="P29" s="3">
        <f t="shared" si="7"/>
        <v>1</v>
      </c>
      <c r="Q29" s="36" t="s">
        <v>1049</v>
      </c>
      <c r="R29" s="36"/>
      <c r="S29" s="42"/>
      <c r="T29" s="42"/>
      <c r="U29" s="42"/>
    </row>
    <row r="30" ht="17.4" spans="1:21">
      <c r="A30" s="28"/>
      <c r="B30" s="3">
        <v>3</v>
      </c>
      <c r="C30" s="3" t="s">
        <v>970</v>
      </c>
      <c r="D30" s="30">
        <v>5</v>
      </c>
      <c r="E30" s="30">
        <v>5</v>
      </c>
      <c r="F30" s="30">
        <v>5</v>
      </c>
      <c r="G30" s="30">
        <v>5</v>
      </c>
      <c r="H30" s="30" t="s">
        <v>1041</v>
      </c>
      <c r="I30" s="30" t="s">
        <v>1041</v>
      </c>
      <c r="J30" s="30">
        <v>5</v>
      </c>
      <c r="K30" s="30">
        <v>5</v>
      </c>
      <c r="L30" s="30">
        <v>5</v>
      </c>
      <c r="M30" s="30">
        <v>5</v>
      </c>
      <c r="N30" s="40">
        <f t="shared" si="3"/>
        <v>40</v>
      </c>
      <c r="O30" s="40">
        <f t="shared" si="4"/>
        <v>5</v>
      </c>
      <c r="P30" s="3">
        <f t="shared" si="7"/>
        <v>1</v>
      </c>
      <c r="Q30" s="36" t="s">
        <v>1049</v>
      </c>
      <c r="R30" s="36"/>
      <c r="S30" s="42"/>
      <c r="T30" s="42"/>
      <c r="U30" s="42"/>
    </row>
    <row r="31" ht="17.4" spans="1:21">
      <c r="A31" s="28"/>
      <c r="B31" s="3">
        <v>4</v>
      </c>
      <c r="C31" s="3" t="s">
        <v>971</v>
      </c>
      <c r="D31" s="30">
        <v>5</v>
      </c>
      <c r="E31" s="30">
        <v>5</v>
      </c>
      <c r="F31" s="30">
        <v>4.2</v>
      </c>
      <c r="G31" s="30">
        <v>5</v>
      </c>
      <c r="H31" s="30" t="s">
        <v>1041</v>
      </c>
      <c r="I31" s="30" t="s">
        <v>1041</v>
      </c>
      <c r="J31" s="30">
        <v>5</v>
      </c>
      <c r="K31" s="30">
        <v>5</v>
      </c>
      <c r="L31" s="30">
        <v>5</v>
      </c>
      <c r="M31" s="30">
        <v>5</v>
      </c>
      <c r="N31" s="40">
        <f t="shared" si="3"/>
        <v>39.2</v>
      </c>
      <c r="O31" s="40">
        <f t="shared" si="4"/>
        <v>4.9</v>
      </c>
      <c r="P31" s="3">
        <f t="shared" si="7"/>
        <v>6</v>
      </c>
      <c r="Q31" s="36" t="s">
        <v>1049</v>
      </c>
      <c r="R31" s="36"/>
      <c r="S31" s="42"/>
      <c r="T31" s="42"/>
      <c r="U31" s="42"/>
    </row>
    <row r="32" ht="17.4" spans="1:21">
      <c r="A32" s="28"/>
      <c r="B32" s="3">
        <v>5</v>
      </c>
      <c r="C32" s="3" t="s">
        <v>972</v>
      </c>
      <c r="D32" s="30">
        <v>5</v>
      </c>
      <c r="E32" s="30">
        <v>5</v>
      </c>
      <c r="F32" s="30" t="s">
        <v>1041</v>
      </c>
      <c r="G32" s="30" t="s">
        <v>1041</v>
      </c>
      <c r="H32" s="30">
        <v>5</v>
      </c>
      <c r="I32" s="30">
        <v>5</v>
      </c>
      <c r="J32" s="30">
        <v>5</v>
      </c>
      <c r="K32" s="30">
        <v>5</v>
      </c>
      <c r="L32" s="30">
        <v>5</v>
      </c>
      <c r="M32" s="30">
        <v>5</v>
      </c>
      <c r="N32" s="40">
        <f t="shared" si="3"/>
        <v>40</v>
      </c>
      <c r="O32" s="40">
        <f t="shared" si="4"/>
        <v>5</v>
      </c>
      <c r="P32" s="3">
        <f t="shared" si="7"/>
        <v>1</v>
      </c>
      <c r="Q32" s="36" t="s">
        <v>1050</v>
      </c>
      <c r="R32" s="36"/>
      <c r="S32" s="42"/>
      <c r="T32" s="42"/>
      <c r="U32" s="42"/>
    </row>
    <row r="33" ht="17.4" spans="1:21">
      <c r="A33" s="28"/>
      <c r="B33" s="3">
        <v>6</v>
      </c>
      <c r="C33" s="3" t="s">
        <v>459</v>
      </c>
      <c r="D33" s="30">
        <v>5</v>
      </c>
      <c r="E33" s="30">
        <v>5</v>
      </c>
      <c r="F33" s="30" t="s">
        <v>1041</v>
      </c>
      <c r="G33" s="30" t="s">
        <v>1041</v>
      </c>
      <c r="H33" s="30">
        <v>5</v>
      </c>
      <c r="I33" s="30">
        <v>5</v>
      </c>
      <c r="J33" s="30">
        <v>5</v>
      </c>
      <c r="K33" s="30">
        <v>5</v>
      </c>
      <c r="L33" s="30">
        <v>5</v>
      </c>
      <c r="M33" s="30">
        <v>5</v>
      </c>
      <c r="N33" s="40">
        <f t="shared" si="3"/>
        <v>40</v>
      </c>
      <c r="O33" s="40">
        <f t="shared" si="4"/>
        <v>5</v>
      </c>
      <c r="P33" s="3">
        <f t="shared" si="7"/>
        <v>1</v>
      </c>
      <c r="Q33" s="36" t="s">
        <v>1050</v>
      </c>
      <c r="R33" s="36"/>
      <c r="S33" s="42"/>
      <c r="T33" s="42"/>
      <c r="U33" s="42"/>
    </row>
    <row r="34" ht="17.4" spans="1:21">
      <c r="A34" s="4" t="s">
        <v>6</v>
      </c>
      <c r="B34" s="3">
        <v>1</v>
      </c>
      <c r="C34" s="4" t="s">
        <v>661</v>
      </c>
      <c r="D34" s="36" t="s">
        <v>1041</v>
      </c>
      <c r="E34" s="36" t="s">
        <v>1041</v>
      </c>
      <c r="F34" s="36">
        <v>5</v>
      </c>
      <c r="G34" s="36">
        <v>5</v>
      </c>
      <c r="H34" s="36" t="s">
        <v>1041</v>
      </c>
      <c r="I34" s="36" t="s">
        <v>1041</v>
      </c>
      <c r="J34" s="36">
        <v>5</v>
      </c>
      <c r="K34" s="36">
        <v>5</v>
      </c>
      <c r="L34" s="36">
        <v>5</v>
      </c>
      <c r="M34" s="36">
        <v>5</v>
      </c>
      <c r="N34" s="40">
        <f t="shared" si="3"/>
        <v>30</v>
      </c>
      <c r="O34" s="40">
        <f t="shared" si="4"/>
        <v>5</v>
      </c>
      <c r="P34" s="3">
        <f>RANK(O34,$O$34:$O$44,0)</f>
        <v>1</v>
      </c>
      <c r="Q34" s="36" t="s">
        <v>1051</v>
      </c>
      <c r="R34" s="36"/>
      <c r="S34" s="42"/>
      <c r="T34" s="42"/>
      <c r="U34" s="42"/>
    </row>
    <row r="35" ht="17.4" spans="1:18">
      <c r="A35" s="4"/>
      <c r="B35" s="3">
        <v>2</v>
      </c>
      <c r="C35" s="4" t="s">
        <v>663</v>
      </c>
      <c r="D35" s="36">
        <v>5</v>
      </c>
      <c r="E35" s="36">
        <v>0</v>
      </c>
      <c r="F35" s="36">
        <v>5</v>
      </c>
      <c r="G35" s="36">
        <v>5</v>
      </c>
      <c r="H35" s="36" t="s">
        <v>1041</v>
      </c>
      <c r="I35" s="36" t="s">
        <v>1041</v>
      </c>
      <c r="J35" s="36">
        <v>5</v>
      </c>
      <c r="K35" s="36">
        <v>5</v>
      </c>
      <c r="L35" s="36" t="s">
        <v>1041</v>
      </c>
      <c r="M35" s="36" t="s">
        <v>1041</v>
      </c>
      <c r="N35" s="40">
        <f t="shared" si="3"/>
        <v>25</v>
      </c>
      <c r="O35" s="40">
        <f t="shared" si="4"/>
        <v>4.16666666666667</v>
      </c>
      <c r="P35" s="3">
        <f t="shared" ref="P35:P44" si="8">RANK(O35,$O$34:$O$44,0)</f>
        <v>8</v>
      </c>
      <c r="Q35" s="36" t="s">
        <v>1052</v>
      </c>
      <c r="R35" s="36" t="s">
        <v>1053</v>
      </c>
    </row>
    <row r="36" ht="17.4" spans="1:18">
      <c r="A36" s="4"/>
      <c r="B36" s="3">
        <v>3</v>
      </c>
      <c r="C36" s="4" t="s">
        <v>667</v>
      </c>
      <c r="D36" s="36">
        <v>5</v>
      </c>
      <c r="E36" s="36">
        <v>0</v>
      </c>
      <c r="F36" s="36">
        <v>5</v>
      </c>
      <c r="G36" s="36">
        <v>5</v>
      </c>
      <c r="H36" s="36">
        <v>5</v>
      </c>
      <c r="I36" s="36">
        <v>5</v>
      </c>
      <c r="J36" s="36" t="s">
        <v>1041</v>
      </c>
      <c r="K36" s="36" t="s">
        <v>1041</v>
      </c>
      <c r="L36" s="36" t="s">
        <v>1041</v>
      </c>
      <c r="M36" s="36" t="s">
        <v>1041</v>
      </c>
      <c r="N36" s="40">
        <f t="shared" si="3"/>
        <v>25</v>
      </c>
      <c r="O36" s="40">
        <f t="shared" si="4"/>
        <v>4.16666666666667</v>
      </c>
      <c r="P36" s="3">
        <f t="shared" si="8"/>
        <v>8</v>
      </c>
      <c r="Q36" s="36" t="s">
        <v>1054</v>
      </c>
      <c r="R36" s="36" t="s">
        <v>1053</v>
      </c>
    </row>
    <row r="37" ht="17.4" spans="1:18">
      <c r="A37" s="4"/>
      <c r="B37" s="3">
        <v>4</v>
      </c>
      <c r="C37" s="4" t="s">
        <v>673</v>
      </c>
      <c r="D37" s="36">
        <v>5</v>
      </c>
      <c r="E37" s="36">
        <v>5</v>
      </c>
      <c r="F37" s="36">
        <v>5</v>
      </c>
      <c r="G37" s="36">
        <v>5</v>
      </c>
      <c r="H37" s="36">
        <v>5</v>
      </c>
      <c r="I37" s="36">
        <v>5</v>
      </c>
      <c r="J37" s="36" t="s">
        <v>1041</v>
      </c>
      <c r="K37" s="36" t="s">
        <v>1041</v>
      </c>
      <c r="L37" s="36">
        <v>5</v>
      </c>
      <c r="M37" s="36">
        <v>5</v>
      </c>
      <c r="N37" s="40">
        <f t="shared" si="3"/>
        <v>40</v>
      </c>
      <c r="O37" s="40">
        <f t="shared" si="4"/>
        <v>5</v>
      </c>
      <c r="P37" s="3">
        <f t="shared" si="8"/>
        <v>1</v>
      </c>
      <c r="Q37" s="36" t="s">
        <v>1055</v>
      </c>
      <c r="R37" s="36"/>
    </row>
    <row r="38" ht="17.4" spans="1:18">
      <c r="A38" s="4"/>
      <c r="B38" s="3">
        <v>5</v>
      </c>
      <c r="C38" s="4" t="s">
        <v>988</v>
      </c>
      <c r="D38" s="36">
        <v>5</v>
      </c>
      <c r="E38" s="36">
        <v>0</v>
      </c>
      <c r="F38" s="36">
        <v>5</v>
      </c>
      <c r="G38" s="36">
        <v>3.5</v>
      </c>
      <c r="H38" s="36">
        <v>5</v>
      </c>
      <c r="I38" s="36">
        <v>5</v>
      </c>
      <c r="J38" s="36">
        <v>5</v>
      </c>
      <c r="K38" s="36">
        <v>5</v>
      </c>
      <c r="L38" s="36" t="s">
        <v>1041</v>
      </c>
      <c r="M38" s="36" t="s">
        <v>1041</v>
      </c>
      <c r="N38" s="40">
        <f t="shared" si="3"/>
        <v>33.5</v>
      </c>
      <c r="O38" s="40">
        <f t="shared" si="4"/>
        <v>4.1875</v>
      </c>
      <c r="P38" s="3">
        <f t="shared" si="8"/>
        <v>7</v>
      </c>
      <c r="Q38" s="36" t="s">
        <v>1056</v>
      </c>
      <c r="R38" s="36" t="s">
        <v>1057</v>
      </c>
    </row>
    <row r="39" ht="17.4" spans="1:18">
      <c r="A39" s="4"/>
      <c r="B39" s="3">
        <v>6</v>
      </c>
      <c r="C39" s="4" t="s">
        <v>676</v>
      </c>
      <c r="D39" s="36">
        <v>5</v>
      </c>
      <c r="E39" s="36">
        <v>0.5</v>
      </c>
      <c r="F39" s="36">
        <v>5</v>
      </c>
      <c r="G39" s="36">
        <v>5</v>
      </c>
      <c r="H39" s="36">
        <v>5</v>
      </c>
      <c r="I39" s="36">
        <v>5</v>
      </c>
      <c r="J39" s="36">
        <v>5</v>
      </c>
      <c r="K39" s="36">
        <v>5</v>
      </c>
      <c r="L39" s="36" t="s">
        <v>1041</v>
      </c>
      <c r="M39" s="36" t="s">
        <v>1041</v>
      </c>
      <c r="N39" s="40">
        <f t="shared" si="3"/>
        <v>35.5</v>
      </c>
      <c r="O39" s="40">
        <f t="shared" si="4"/>
        <v>4.4375</v>
      </c>
      <c r="P39" s="3">
        <f t="shared" si="8"/>
        <v>5</v>
      </c>
      <c r="Q39" s="36" t="s">
        <v>1056</v>
      </c>
      <c r="R39" s="36" t="s">
        <v>1053</v>
      </c>
    </row>
    <row r="40" ht="17.4" spans="1:18">
      <c r="A40" s="4"/>
      <c r="B40" s="3">
        <v>7</v>
      </c>
      <c r="C40" s="4" t="s">
        <v>989</v>
      </c>
      <c r="D40" s="36">
        <v>5</v>
      </c>
      <c r="E40" s="36">
        <v>0</v>
      </c>
      <c r="F40" s="36">
        <v>4</v>
      </c>
      <c r="G40" s="36">
        <v>5</v>
      </c>
      <c r="H40" s="36">
        <v>5</v>
      </c>
      <c r="I40" s="36">
        <v>0</v>
      </c>
      <c r="J40" s="36">
        <v>5</v>
      </c>
      <c r="K40" s="36">
        <v>5</v>
      </c>
      <c r="L40" s="36" t="s">
        <v>1041</v>
      </c>
      <c r="M40" s="36" t="s">
        <v>1041</v>
      </c>
      <c r="N40" s="40">
        <f t="shared" si="3"/>
        <v>29</v>
      </c>
      <c r="O40" s="40">
        <f t="shared" si="4"/>
        <v>3.625</v>
      </c>
      <c r="P40" s="3">
        <f t="shared" si="8"/>
        <v>11</v>
      </c>
      <c r="Q40" s="36" t="s">
        <v>1056</v>
      </c>
      <c r="R40" s="36" t="s">
        <v>1058</v>
      </c>
    </row>
    <row r="41" ht="17.4" spans="1:18">
      <c r="A41" s="4"/>
      <c r="B41" s="3">
        <v>8</v>
      </c>
      <c r="C41" s="4" t="s">
        <v>990</v>
      </c>
      <c r="D41" s="36">
        <v>5</v>
      </c>
      <c r="E41" s="36">
        <v>2.5</v>
      </c>
      <c r="F41" s="36">
        <v>5</v>
      </c>
      <c r="G41" s="36">
        <v>5</v>
      </c>
      <c r="H41" s="36">
        <v>5</v>
      </c>
      <c r="I41" s="36">
        <v>0</v>
      </c>
      <c r="J41" s="36">
        <v>5</v>
      </c>
      <c r="K41" s="36">
        <v>5</v>
      </c>
      <c r="L41" s="36" t="s">
        <v>1041</v>
      </c>
      <c r="M41" s="36" t="s">
        <v>1041</v>
      </c>
      <c r="N41" s="40">
        <f t="shared" si="3"/>
        <v>32.5</v>
      </c>
      <c r="O41" s="40">
        <f t="shared" si="4"/>
        <v>4.0625</v>
      </c>
      <c r="P41" s="3">
        <f t="shared" si="8"/>
        <v>10</v>
      </c>
      <c r="Q41" s="36" t="s">
        <v>1056</v>
      </c>
      <c r="R41" s="36" t="s">
        <v>1059</v>
      </c>
    </row>
    <row r="42" ht="17.4" spans="1:18">
      <c r="A42" s="4"/>
      <c r="B42" s="3">
        <v>9</v>
      </c>
      <c r="C42" s="4" t="s">
        <v>695</v>
      </c>
      <c r="D42" s="36">
        <v>5</v>
      </c>
      <c r="E42" s="36">
        <v>0</v>
      </c>
      <c r="F42" s="36">
        <v>5</v>
      </c>
      <c r="G42" s="36">
        <v>5</v>
      </c>
      <c r="H42" s="36">
        <v>5</v>
      </c>
      <c r="I42" s="36">
        <v>5</v>
      </c>
      <c r="J42" s="36">
        <v>5</v>
      </c>
      <c r="K42" s="36">
        <v>5</v>
      </c>
      <c r="L42" s="36" t="s">
        <v>1041</v>
      </c>
      <c r="M42" s="36" t="s">
        <v>1041</v>
      </c>
      <c r="N42" s="40">
        <f t="shared" si="3"/>
        <v>35</v>
      </c>
      <c r="O42" s="40">
        <f t="shared" si="4"/>
        <v>4.375</v>
      </c>
      <c r="P42" s="3">
        <f t="shared" si="8"/>
        <v>6</v>
      </c>
      <c r="Q42" s="36" t="s">
        <v>1056</v>
      </c>
      <c r="R42" s="37" t="s">
        <v>1053</v>
      </c>
    </row>
    <row r="43" ht="17.4" spans="1:18">
      <c r="A43" s="4"/>
      <c r="B43" s="3">
        <v>10</v>
      </c>
      <c r="C43" s="4" t="s">
        <v>698</v>
      </c>
      <c r="D43" s="36" t="s">
        <v>1041</v>
      </c>
      <c r="E43" s="36" t="s">
        <v>1041</v>
      </c>
      <c r="F43" s="36" t="s">
        <v>1041</v>
      </c>
      <c r="G43" s="36" t="s">
        <v>1041</v>
      </c>
      <c r="H43" s="36">
        <v>5</v>
      </c>
      <c r="I43" s="36">
        <v>5</v>
      </c>
      <c r="J43" s="36">
        <v>5</v>
      </c>
      <c r="K43" s="36">
        <v>5</v>
      </c>
      <c r="L43" s="36">
        <v>5</v>
      </c>
      <c r="M43" s="36">
        <v>5</v>
      </c>
      <c r="N43" s="40">
        <f t="shared" si="3"/>
        <v>30</v>
      </c>
      <c r="O43" s="40">
        <f t="shared" si="4"/>
        <v>5</v>
      </c>
      <c r="P43" s="3">
        <f t="shared" si="8"/>
        <v>1</v>
      </c>
      <c r="Q43" s="36" t="s">
        <v>1060</v>
      </c>
      <c r="R43" s="36"/>
    </row>
    <row r="44" ht="17.4" spans="1:18">
      <c r="A44" s="4"/>
      <c r="B44" s="3">
        <v>11</v>
      </c>
      <c r="C44" s="4" t="s">
        <v>991</v>
      </c>
      <c r="D44" s="36" t="s">
        <v>1041</v>
      </c>
      <c r="E44" s="36" t="s">
        <v>1041</v>
      </c>
      <c r="F44" s="36" t="s">
        <v>1041</v>
      </c>
      <c r="G44" s="36" t="s">
        <v>1041</v>
      </c>
      <c r="H44" s="36">
        <v>5</v>
      </c>
      <c r="I44" s="36">
        <v>5</v>
      </c>
      <c r="J44" s="36">
        <v>5</v>
      </c>
      <c r="K44" s="36">
        <v>5</v>
      </c>
      <c r="L44" s="36">
        <v>5</v>
      </c>
      <c r="M44" s="36">
        <v>5</v>
      </c>
      <c r="N44" s="40">
        <f t="shared" si="3"/>
        <v>30</v>
      </c>
      <c r="O44" s="40">
        <f t="shared" si="4"/>
        <v>5</v>
      </c>
      <c r="P44" s="3">
        <f t="shared" si="8"/>
        <v>1</v>
      </c>
      <c r="Q44" s="36" t="s">
        <v>1060</v>
      </c>
      <c r="R44" s="36"/>
    </row>
    <row r="45" ht="17.4" spans="1:18">
      <c r="A45" s="38" t="s">
        <v>7</v>
      </c>
      <c r="B45" s="3">
        <v>1</v>
      </c>
      <c r="C45" s="28" t="s">
        <v>998</v>
      </c>
      <c r="D45" s="36" t="s">
        <v>1041</v>
      </c>
      <c r="E45" s="36" t="s">
        <v>1041</v>
      </c>
      <c r="F45" s="36">
        <v>5</v>
      </c>
      <c r="G45" s="36">
        <v>5</v>
      </c>
      <c r="H45" s="37" t="s">
        <v>1041</v>
      </c>
      <c r="I45" s="37" t="s">
        <v>1041</v>
      </c>
      <c r="J45" s="36">
        <v>5</v>
      </c>
      <c r="K45" s="36">
        <v>5</v>
      </c>
      <c r="L45" s="37" t="s">
        <v>1041</v>
      </c>
      <c r="M45" s="37" t="s">
        <v>1041</v>
      </c>
      <c r="N45" s="26">
        <v>20</v>
      </c>
      <c r="O45" s="26">
        <v>10</v>
      </c>
      <c r="P45" s="3">
        <f>RANK(O45,$O$45:$O$50,0)</f>
        <v>1</v>
      </c>
      <c r="Q45" s="36" t="s">
        <v>1061</v>
      </c>
      <c r="R45" s="36"/>
    </row>
    <row r="46" ht="17.4" spans="1:18">
      <c r="A46" s="38"/>
      <c r="B46" s="3">
        <v>2</v>
      </c>
      <c r="C46" s="28" t="s">
        <v>796</v>
      </c>
      <c r="D46" s="36" t="s">
        <v>1041</v>
      </c>
      <c r="E46" s="36" t="s">
        <v>1041</v>
      </c>
      <c r="F46" s="36">
        <v>5</v>
      </c>
      <c r="G46" s="36">
        <v>5</v>
      </c>
      <c r="H46" s="37" t="s">
        <v>1041</v>
      </c>
      <c r="I46" s="37" t="s">
        <v>1041</v>
      </c>
      <c r="J46" s="36">
        <v>5</v>
      </c>
      <c r="K46" s="36">
        <v>5</v>
      </c>
      <c r="L46" s="37" t="s">
        <v>1041</v>
      </c>
      <c r="M46" s="37" t="s">
        <v>1041</v>
      </c>
      <c r="N46" s="26">
        <v>19</v>
      </c>
      <c r="O46" s="26">
        <v>9.5</v>
      </c>
      <c r="P46" s="3">
        <f t="shared" ref="P46:P50" si="9">RANK(O46,$O$45:$O$50,0)</f>
        <v>6</v>
      </c>
      <c r="Q46" s="36" t="s">
        <v>1061</v>
      </c>
      <c r="R46" s="36"/>
    </row>
    <row r="47" ht="17.4" spans="1:18">
      <c r="A47" s="38"/>
      <c r="B47" s="3">
        <v>3</v>
      </c>
      <c r="C47" s="28" t="s">
        <v>803</v>
      </c>
      <c r="D47" s="36" t="s">
        <v>1041</v>
      </c>
      <c r="E47" s="36" t="s">
        <v>1041</v>
      </c>
      <c r="F47" s="36">
        <v>5</v>
      </c>
      <c r="G47" s="36">
        <v>5</v>
      </c>
      <c r="H47" s="37" t="s">
        <v>1041</v>
      </c>
      <c r="I47" s="37" t="s">
        <v>1041</v>
      </c>
      <c r="J47" s="36">
        <v>5</v>
      </c>
      <c r="K47" s="36">
        <v>5</v>
      </c>
      <c r="L47" s="37" t="s">
        <v>1041</v>
      </c>
      <c r="M47" s="37" t="s">
        <v>1041</v>
      </c>
      <c r="N47" s="26">
        <v>20</v>
      </c>
      <c r="O47" s="26">
        <v>10</v>
      </c>
      <c r="P47" s="3">
        <f t="shared" si="9"/>
        <v>1</v>
      </c>
      <c r="Q47" s="36" t="s">
        <v>1061</v>
      </c>
      <c r="R47" s="36"/>
    </row>
    <row r="48" ht="17.4" spans="1:18">
      <c r="A48" s="38"/>
      <c r="B48" s="3">
        <v>4</v>
      </c>
      <c r="C48" s="28" t="s">
        <v>999</v>
      </c>
      <c r="D48" s="36" t="s">
        <v>1041</v>
      </c>
      <c r="E48" s="36" t="s">
        <v>1041</v>
      </c>
      <c r="F48" s="36">
        <v>5</v>
      </c>
      <c r="G48" s="36">
        <v>5</v>
      </c>
      <c r="H48" s="37" t="s">
        <v>1041</v>
      </c>
      <c r="I48" s="37" t="s">
        <v>1041</v>
      </c>
      <c r="J48" s="36">
        <v>5</v>
      </c>
      <c r="K48" s="36">
        <v>5</v>
      </c>
      <c r="L48" s="37" t="s">
        <v>1041</v>
      </c>
      <c r="M48" s="37" t="s">
        <v>1041</v>
      </c>
      <c r="N48" s="26">
        <v>20</v>
      </c>
      <c r="O48" s="26">
        <v>10</v>
      </c>
      <c r="P48" s="3">
        <f t="shared" si="9"/>
        <v>1</v>
      </c>
      <c r="Q48" s="36" t="s">
        <v>1061</v>
      </c>
      <c r="R48" s="36"/>
    </row>
    <row r="49" ht="17.4" spans="1:18">
      <c r="A49" s="38"/>
      <c r="B49" s="3">
        <v>5</v>
      </c>
      <c r="C49" s="28" t="s">
        <v>807</v>
      </c>
      <c r="D49" s="36" t="s">
        <v>1041</v>
      </c>
      <c r="E49" s="36" t="s">
        <v>1041</v>
      </c>
      <c r="F49" s="36">
        <v>5</v>
      </c>
      <c r="G49" s="36">
        <v>5</v>
      </c>
      <c r="H49" s="37" t="s">
        <v>1041</v>
      </c>
      <c r="I49" s="37" t="s">
        <v>1041</v>
      </c>
      <c r="J49" s="36">
        <v>5</v>
      </c>
      <c r="K49" s="36">
        <v>5</v>
      </c>
      <c r="L49" s="37" t="s">
        <v>1041</v>
      </c>
      <c r="M49" s="37" t="s">
        <v>1041</v>
      </c>
      <c r="N49" s="26">
        <v>20</v>
      </c>
      <c r="O49" s="26">
        <v>10</v>
      </c>
      <c r="P49" s="3">
        <f t="shared" si="9"/>
        <v>1</v>
      </c>
      <c r="Q49" s="36" t="s">
        <v>1061</v>
      </c>
      <c r="R49" s="36"/>
    </row>
    <row r="50" ht="17.4" spans="1:18">
      <c r="A50" s="38"/>
      <c r="B50" s="3">
        <v>6</v>
      </c>
      <c r="C50" s="28" t="s">
        <v>813</v>
      </c>
      <c r="D50" s="36" t="s">
        <v>1041</v>
      </c>
      <c r="E50" s="36" t="s">
        <v>1041</v>
      </c>
      <c r="F50" s="36">
        <v>5</v>
      </c>
      <c r="G50" s="36">
        <v>5</v>
      </c>
      <c r="H50" s="37" t="s">
        <v>1041</v>
      </c>
      <c r="I50" s="37" t="s">
        <v>1041</v>
      </c>
      <c r="J50" s="36">
        <v>5</v>
      </c>
      <c r="K50" s="36">
        <v>5</v>
      </c>
      <c r="L50" s="37" t="s">
        <v>1041</v>
      </c>
      <c r="M50" s="37" t="s">
        <v>1041</v>
      </c>
      <c r="N50" s="26">
        <v>20</v>
      </c>
      <c r="O50" s="26">
        <v>10</v>
      </c>
      <c r="P50" s="3">
        <f t="shared" si="9"/>
        <v>1</v>
      </c>
      <c r="Q50" s="36" t="s">
        <v>1061</v>
      </c>
      <c r="R50" s="36"/>
    </row>
    <row r="51" ht="17.4" spans="1:18">
      <c r="A51" s="3" t="s">
        <v>8</v>
      </c>
      <c r="B51" s="3">
        <v>1</v>
      </c>
      <c r="C51" s="3" t="s">
        <v>838</v>
      </c>
      <c r="D51" s="3">
        <v>5</v>
      </c>
      <c r="E51" s="3">
        <v>5</v>
      </c>
      <c r="F51" s="3">
        <v>5</v>
      </c>
      <c r="G51" s="3">
        <v>5</v>
      </c>
      <c r="H51" s="3">
        <v>5</v>
      </c>
      <c r="I51" s="3">
        <v>5</v>
      </c>
      <c r="J51" s="3">
        <v>5</v>
      </c>
      <c r="K51" s="3">
        <v>5</v>
      </c>
      <c r="L51" s="3">
        <v>5</v>
      </c>
      <c r="M51" s="3">
        <v>5</v>
      </c>
      <c r="N51" s="40">
        <f t="shared" si="3"/>
        <v>50</v>
      </c>
      <c r="O51" s="40">
        <f t="shared" si="4"/>
        <v>5</v>
      </c>
      <c r="P51" s="3">
        <f>RANK(O51,$O$51:$O$51,0)</f>
        <v>1</v>
      </c>
      <c r="Q51" s="3"/>
      <c r="R51" s="3"/>
    </row>
  </sheetData>
  <mergeCells count="7">
    <mergeCell ref="A1:R1"/>
    <mergeCell ref="A3:A10"/>
    <mergeCell ref="A11:A19"/>
    <mergeCell ref="A20:A27"/>
    <mergeCell ref="A28:A33"/>
    <mergeCell ref="A34:A44"/>
    <mergeCell ref="A45:A50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6"/>
  <sheetViews>
    <sheetView zoomScale="96" zoomScaleNormal="96" topLeftCell="A136" workbookViewId="0">
      <selection activeCell="E107" sqref="E107"/>
    </sheetView>
  </sheetViews>
  <sheetFormatPr defaultColWidth="9" defaultRowHeight="14.4"/>
  <cols>
    <col min="1" max="2" width="20.7222222222222" customWidth="1"/>
    <col min="3" max="3" width="25.7222222222222" customWidth="1"/>
    <col min="4" max="4" width="29.0925925925926" customWidth="1"/>
    <col min="5" max="5" width="33.9074074074074" customWidth="1"/>
  </cols>
  <sheetData>
    <row r="1" ht="22.2" spans="1:13">
      <c r="A1" s="1" t="s">
        <v>1062</v>
      </c>
      <c r="B1" s="1"/>
      <c r="C1" s="1"/>
      <c r="D1" s="1"/>
      <c r="E1" s="1"/>
      <c r="F1" s="1"/>
      <c r="G1" s="23"/>
      <c r="H1" s="23"/>
      <c r="I1" s="23"/>
      <c r="J1" s="23"/>
      <c r="K1" s="23"/>
      <c r="L1" s="23"/>
      <c r="M1" s="23"/>
    </row>
    <row r="2" ht="20.4" spans="1:6">
      <c r="A2" s="24" t="s">
        <v>22</v>
      </c>
      <c r="B2" s="24" t="s">
        <v>1063</v>
      </c>
      <c r="C2" s="24" t="s">
        <v>25</v>
      </c>
      <c r="D2" s="25" t="s">
        <v>1064</v>
      </c>
      <c r="E2" s="24" t="s">
        <v>42</v>
      </c>
      <c r="F2" s="24" t="s">
        <v>29</v>
      </c>
    </row>
    <row r="3" ht="17.4" spans="1:6">
      <c r="A3" s="3" t="s">
        <v>2</v>
      </c>
      <c r="B3" s="3" t="s">
        <v>30</v>
      </c>
      <c r="C3" s="3" t="s">
        <v>84</v>
      </c>
      <c r="D3" s="26">
        <v>11.26</v>
      </c>
      <c r="E3" s="3">
        <v>4</v>
      </c>
      <c r="F3" s="3" t="s">
        <v>1065</v>
      </c>
    </row>
    <row r="4" ht="17.4" spans="1:6">
      <c r="A4" s="3"/>
      <c r="B4" s="3"/>
      <c r="C4" s="3"/>
      <c r="D4" s="26">
        <v>11.27</v>
      </c>
      <c r="E4" s="3"/>
      <c r="F4" s="3" t="s">
        <v>1065</v>
      </c>
    </row>
    <row r="5" ht="17.4" spans="1:6">
      <c r="A5" s="3"/>
      <c r="B5" s="3" t="s">
        <v>92</v>
      </c>
      <c r="C5" s="3" t="s">
        <v>93</v>
      </c>
      <c r="D5" s="26">
        <v>11.26</v>
      </c>
      <c r="E5" s="3">
        <v>8</v>
      </c>
      <c r="F5" s="3" t="s">
        <v>1065</v>
      </c>
    </row>
    <row r="6" ht="17.4" spans="1:6">
      <c r="A6" s="3"/>
      <c r="B6" s="3"/>
      <c r="C6" s="3"/>
      <c r="D6" s="26">
        <v>11.27</v>
      </c>
      <c r="E6" s="3"/>
      <c r="F6" s="3"/>
    </row>
    <row r="7" ht="17.4" spans="1:6">
      <c r="A7" s="3"/>
      <c r="B7" s="3"/>
      <c r="C7" s="3"/>
      <c r="D7" s="26">
        <v>11.28</v>
      </c>
      <c r="E7" s="3"/>
      <c r="F7" s="3"/>
    </row>
    <row r="8" ht="17.4" spans="1:6">
      <c r="A8" s="3"/>
      <c r="B8" s="3"/>
      <c r="C8" s="3"/>
      <c r="D8" s="26">
        <v>11.3</v>
      </c>
      <c r="E8" s="3"/>
      <c r="F8" s="3"/>
    </row>
    <row r="9" ht="17.4" spans="1:6">
      <c r="A9" s="3"/>
      <c r="B9" s="3" t="s">
        <v>103</v>
      </c>
      <c r="C9" s="3" t="s">
        <v>104</v>
      </c>
      <c r="D9" s="26">
        <v>11.28</v>
      </c>
      <c r="E9" s="3">
        <v>2</v>
      </c>
      <c r="F9" s="3" t="s">
        <v>1065</v>
      </c>
    </row>
    <row r="10" ht="17.4" spans="1:6">
      <c r="A10" s="3"/>
      <c r="B10" s="3" t="s">
        <v>109</v>
      </c>
      <c r="C10" s="3" t="s">
        <v>111</v>
      </c>
      <c r="D10" s="26">
        <v>11.26</v>
      </c>
      <c r="E10" s="3">
        <v>4</v>
      </c>
      <c r="F10" s="3" t="s">
        <v>1065</v>
      </c>
    </row>
    <row r="11" ht="17.4" spans="1:6">
      <c r="A11" s="3"/>
      <c r="B11" s="3"/>
      <c r="C11" s="3"/>
      <c r="D11" s="26">
        <v>11.28</v>
      </c>
      <c r="E11" s="3"/>
      <c r="F11" s="3"/>
    </row>
    <row r="12" ht="17.4" spans="1:6">
      <c r="A12" s="3"/>
      <c r="B12" s="3"/>
      <c r="C12" s="3" t="s">
        <v>1066</v>
      </c>
      <c r="D12" s="26">
        <v>11.26</v>
      </c>
      <c r="E12" s="3">
        <v>2</v>
      </c>
      <c r="F12" s="3" t="s">
        <v>1067</v>
      </c>
    </row>
    <row r="13" ht="17.4" spans="1:6">
      <c r="A13" s="3"/>
      <c r="B13" s="3"/>
      <c r="C13" s="3" t="s">
        <v>110</v>
      </c>
      <c r="D13" s="26">
        <v>11.28</v>
      </c>
      <c r="E13" s="3">
        <v>2</v>
      </c>
      <c r="F13" s="3" t="s">
        <v>1065</v>
      </c>
    </row>
    <row r="14" ht="17.4" spans="1:6">
      <c r="A14" s="3"/>
      <c r="B14" s="3"/>
      <c r="C14" s="3" t="s">
        <v>1068</v>
      </c>
      <c r="D14" s="26">
        <v>11.26</v>
      </c>
      <c r="E14" s="3">
        <v>2</v>
      </c>
      <c r="F14" s="3" t="s">
        <v>1065</v>
      </c>
    </row>
    <row r="15" ht="17.4" spans="1:6">
      <c r="A15" s="3"/>
      <c r="B15" s="3"/>
      <c r="C15" s="3" t="s">
        <v>1069</v>
      </c>
      <c r="D15" s="26">
        <v>11.26</v>
      </c>
      <c r="E15" s="3">
        <v>2</v>
      </c>
      <c r="F15" s="3" t="s">
        <v>1065</v>
      </c>
    </row>
    <row r="16" ht="17.4" spans="1:6">
      <c r="A16" s="3"/>
      <c r="B16" s="3" t="s">
        <v>873</v>
      </c>
      <c r="C16" s="3" t="s">
        <v>1070</v>
      </c>
      <c r="D16" s="26">
        <v>11.26</v>
      </c>
      <c r="E16" s="3">
        <v>2</v>
      </c>
      <c r="F16" s="3" t="s">
        <v>1065</v>
      </c>
    </row>
    <row r="17" ht="17.4" spans="1:6">
      <c r="A17" s="3"/>
      <c r="B17" s="3"/>
      <c r="C17" s="3" t="s">
        <v>1071</v>
      </c>
      <c r="D17" s="26">
        <v>11.28</v>
      </c>
      <c r="E17" s="3">
        <v>2</v>
      </c>
      <c r="F17" s="3" t="s">
        <v>1065</v>
      </c>
    </row>
    <row r="18" ht="17.4" spans="1:6">
      <c r="A18" s="3"/>
      <c r="B18" s="3" t="s">
        <v>116</v>
      </c>
      <c r="C18" s="3" t="s">
        <v>120</v>
      </c>
      <c r="D18" s="26">
        <v>11.26</v>
      </c>
      <c r="E18" s="3">
        <v>2</v>
      </c>
      <c r="F18" s="3" t="s">
        <v>1065</v>
      </c>
    </row>
    <row r="19" ht="17.4" spans="1:6">
      <c r="A19" s="3"/>
      <c r="B19" s="3"/>
      <c r="C19" s="3" t="s">
        <v>1072</v>
      </c>
      <c r="D19" s="26">
        <v>11.28</v>
      </c>
      <c r="E19" s="3">
        <v>2</v>
      </c>
      <c r="F19" s="3" t="s">
        <v>1065</v>
      </c>
    </row>
    <row r="20" ht="14.15" customHeight="1" spans="1:6">
      <c r="A20" s="3"/>
      <c r="B20" s="3"/>
      <c r="C20" s="3" t="s">
        <v>1073</v>
      </c>
      <c r="D20" s="26">
        <v>11.26</v>
      </c>
      <c r="E20" s="3">
        <v>2</v>
      </c>
      <c r="F20" s="3" t="s">
        <v>1065</v>
      </c>
    </row>
    <row r="21" ht="17.4" spans="1:6">
      <c r="A21" s="3"/>
      <c r="B21" s="3"/>
      <c r="C21" s="3" t="s">
        <v>1074</v>
      </c>
      <c r="D21" s="26">
        <v>11.26</v>
      </c>
      <c r="E21" s="3">
        <v>2</v>
      </c>
      <c r="F21" s="3" t="s">
        <v>1065</v>
      </c>
    </row>
    <row r="22" ht="17.4" spans="1:6">
      <c r="A22" s="3"/>
      <c r="B22" s="3"/>
      <c r="C22" s="3" t="s">
        <v>1075</v>
      </c>
      <c r="D22" s="26">
        <v>11.26</v>
      </c>
      <c r="E22" s="3">
        <v>4</v>
      </c>
      <c r="F22" s="3" t="s">
        <v>1065</v>
      </c>
    </row>
    <row r="23" ht="17.4" spans="1:6">
      <c r="A23" s="3"/>
      <c r="B23" s="3"/>
      <c r="C23" s="3"/>
      <c r="D23" s="26">
        <v>11.28</v>
      </c>
      <c r="E23" s="3"/>
      <c r="F23" s="3"/>
    </row>
    <row r="24" ht="17.4" spans="1:6">
      <c r="A24" s="3" t="s">
        <v>3</v>
      </c>
      <c r="B24" s="3" t="s">
        <v>237</v>
      </c>
      <c r="C24" s="3" t="s">
        <v>241</v>
      </c>
      <c r="D24" s="26">
        <v>11.28</v>
      </c>
      <c r="E24" s="3">
        <v>2</v>
      </c>
      <c r="F24" s="3" t="s">
        <v>1065</v>
      </c>
    </row>
    <row r="25" ht="17.4" spans="1:6">
      <c r="A25" s="3"/>
      <c r="B25" s="3"/>
      <c r="C25" s="3" t="s">
        <v>239</v>
      </c>
      <c r="D25" s="26">
        <v>11.28</v>
      </c>
      <c r="E25" s="3">
        <v>2</v>
      </c>
      <c r="F25" s="3" t="s">
        <v>1067</v>
      </c>
    </row>
    <row r="26" ht="17.4" spans="1:6">
      <c r="A26" s="3"/>
      <c r="B26" s="3"/>
      <c r="C26" s="3" t="s">
        <v>242</v>
      </c>
      <c r="D26" s="26">
        <v>11.29</v>
      </c>
      <c r="E26" s="3">
        <v>2</v>
      </c>
      <c r="F26" s="3" t="s">
        <v>1065</v>
      </c>
    </row>
    <row r="27" ht="17.4" spans="1:6">
      <c r="A27" s="3"/>
      <c r="B27" s="3"/>
      <c r="C27" s="3" t="s">
        <v>238</v>
      </c>
      <c r="D27" s="26">
        <v>11.28</v>
      </c>
      <c r="E27" s="3">
        <v>2</v>
      </c>
      <c r="F27" s="3" t="s">
        <v>1065</v>
      </c>
    </row>
    <row r="28" ht="17.4" spans="1:6">
      <c r="A28" s="3"/>
      <c r="B28" s="3" t="s">
        <v>900</v>
      </c>
      <c r="C28" s="3" t="s">
        <v>1076</v>
      </c>
      <c r="D28" s="26">
        <v>11.3</v>
      </c>
      <c r="E28" s="3">
        <v>2</v>
      </c>
      <c r="F28" s="3" t="s">
        <v>1065</v>
      </c>
    </row>
    <row r="29" ht="17.4" spans="1:6">
      <c r="A29" s="3"/>
      <c r="B29" s="3" t="s">
        <v>277</v>
      </c>
      <c r="C29" s="3" t="s">
        <v>1077</v>
      </c>
      <c r="D29" s="26">
        <v>11.26</v>
      </c>
      <c r="E29" s="3">
        <v>2</v>
      </c>
      <c r="F29" s="3" t="s">
        <v>1067</v>
      </c>
    </row>
    <row r="30" ht="17.4" spans="1:6">
      <c r="A30" s="3"/>
      <c r="B30" s="3" t="s">
        <v>267</v>
      </c>
      <c r="C30" s="3" t="s">
        <v>272</v>
      </c>
      <c r="D30" s="26">
        <v>11.3</v>
      </c>
      <c r="E30" s="3">
        <v>2</v>
      </c>
      <c r="F30" s="3" t="s">
        <v>1065</v>
      </c>
    </row>
    <row r="31" ht="17.4" spans="1:6">
      <c r="A31" s="3"/>
      <c r="B31" s="3"/>
      <c r="C31" s="3" t="s">
        <v>1078</v>
      </c>
      <c r="D31" s="26">
        <v>11.26</v>
      </c>
      <c r="E31" s="3">
        <v>2</v>
      </c>
      <c r="F31" s="3" t="s">
        <v>1065</v>
      </c>
    </row>
    <row r="32" ht="17.4" spans="1:6">
      <c r="A32" s="3"/>
      <c r="B32" s="3"/>
      <c r="C32" s="3" t="s">
        <v>1079</v>
      </c>
      <c r="D32" s="26">
        <v>11.26</v>
      </c>
      <c r="E32" s="3">
        <v>2</v>
      </c>
      <c r="F32" s="3" t="s">
        <v>1065</v>
      </c>
    </row>
    <row r="33" ht="17.4" spans="1:6">
      <c r="A33" s="3"/>
      <c r="B33" s="3" t="s">
        <v>273</v>
      </c>
      <c r="C33" s="3" t="s">
        <v>1080</v>
      </c>
      <c r="D33" s="26">
        <v>11.26</v>
      </c>
      <c r="E33" s="3">
        <v>2</v>
      </c>
      <c r="F33" s="3" t="s">
        <v>1067</v>
      </c>
    </row>
    <row r="34" ht="17.4" spans="1:6">
      <c r="A34" s="3"/>
      <c r="B34" s="3"/>
      <c r="C34" s="3" t="s">
        <v>274</v>
      </c>
      <c r="D34" s="26">
        <v>11.28</v>
      </c>
      <c r="E34" s="3">
        <v>2</v>
      </c>
      <c r="F34" s="3" t="s">
        <v>1065</v>
      </c>
    </row>
    <row r="35" ht="17.4" spans="1:6">
      <c r="A35" s="3"/>
      <c r="B35" s="3"/>
      <c r="C35" s="3"/>
      <c r="D35" s="26">
        <v>11.3</v>
      </c>
      <c r="E35" s="3">
        <v>2</v>
      </c>
      <c r="F35" s="3" t="s">
        <v>1065</v>
      </c>
    </row>
    <row r="36" ht="17.4" spans="1:6">
      <c r="A36" s="3"/>
      <c r="B36" s="3" t="s">
        <v>166</v>
      </c>
      <c r="C36" s="3" t="s">
        <v>167</v>
      </c>
      <c r="D36" s="26">
        <v>11.28</v>
      </c>
      <c r="E36" s="3">
        <v>2</v>
      </c>
      <c r="F36" s="3" t="s">
        <v>1065</v>
      </c>
    </row>
    <row r="37" ht="17.4" spans="1:6">
      <c r="A37" s="3"/>
      <c r="B37" s="3"/>
      <c r="C37" s="3"/>
      <c r="D37" s="26">
        <v>11.29</v>
      </c>
      <c r="E37" s="3">
        <v>2</v>
      </c>
      <c r="F37" s="3" t="s">
        <v>1065</v>
      </c>
    </row>
    <row r="38" ht="17.4" spans="1:6">
      <c r="A38" s="3"/>
      <c r="B38" s="3" t="s">
        <v>196</v>
      </c>
      <c r="C38" s="3" t="s">
        <v>197</v>
      </c>
      <c r="D38" s="26">
        <v>11.26</v>
      </c>
      <c r="E38" s="3">
        <v>2</v>
      </c>
      <c r="F38" s="3" t="s">
        <v>1065</v>
      </c>
    </row>
    <row r="39" ht="17.4" spans="1:6">
      <c r="A39" s="3"/>
      <c r="B39" s="3"/>
      <c r="C39" s="3" t="s">
        <v>1081</v>
      </c>
      <c r="D39" s="26">
        <v>11.26</v>
      </c>
      <c r="E39" s="3">
        <v>2</v>
      </c>
      <c r="F39" s="3" t="s">
        <v>1065</v>
      </c>
    </row>
    <row r="40" ht="17.4" spans="1:6">
      <c r="A40" s="3"/>
      <c r="B40" s="3"/>
      <c r="C40" s="3" t="s">
        <v>1082</v>
      </c>
      <c r="D40" s="26">
        <v>11.26</v>
      </c>
      <c r="E40" s="3">
        <v>2</v>
      </c>
      <c r="F40" s="3" t="s">
        <v>1067</v>
      </c>
    </row>
    <row r="41" ht="17.4" spans="1:6">
      <c r="A41" s="3"/>
      <c r="B41" s="3"/>
      <c r="C41" s="3" t="s">
        <v>199</v>
      </c>
      <c r="D41" s="26">
        <v>11.26</v>
      </c>
      <c r="E41" s="3">
        <v>2</v>
      </c>
      <c r="F41" s="3" t="s">
        <v>1067</v>
      </c>
    </row>
    <row r="42" ht="17.4" spans="1:6">
      <c r="A42" s="3"/>
      <c r="B42" s="3"/>
      <c r="C42" s="3"/>
      <c r="D42" s="26">
        <v>11.29</v>
      </c>
      <c r="E42" s="3">
        <v>2</v>
      </c>
      <c r="F42" s="3" t="s">
        <v>1067</v>
      </c>
    </row>
    <row r="43" ht="17.4" spans="1:6">
      <c r="A43" s="3"/>
      <c r="B43" s="3"/>
      <c r="C43" s="3" t="s">
        <v>1083</v>
      </c>
      <c r="D43" s="26">
        <v>11.29</v>
      </c>
      <c r="E43" s="3">
        <v>2</v>
      </c>
      <c r="F43" s="3" t="s">
        <v>1067</v>
      </c>
    </row>
    <row r="44" ht="17.4" spans="1:6">
      <c r="A44" s="3"/>
      <c r="B44" s="3" t="s">
        <v>172</v>
      </c>
      <c r="C44" s="3" t="s">
        <v>173</v>
      </c>
      <c r="D44" s="26">
        <v>11.26</v>
      </c>
      <c r="E44" s="3">
        <v>2</v>
      </c>
      <c r="F44" s="3" t="s">
        <v>1065</v>
      </c>
    </row>
    <row r="45" ht="17.4" spans="1:6">
      <c r="A45" s="3"/>
      <c r="B45" s="3"/>
      <c r="C45" s="3" t="s">
        <v>1084</v>
      </c>
      <c r="D45" s="26">
        <v>11.29</v>
      </c>
      <c r="E45" s="3">
        <v>2</v>
      </c>
      <c r="F45" s="3" t="s">
        <v>1065</v>
      </c>
    </row>
    <row r="46" ht="17.4" spans="1:6">
      <c r="A46" s="3"/>
      <c r="B46" s="3"/>
      <c r="C46" s="3" t="s">
        <v>177</v>
      </c>
      <c r="D46" s="26">
        <v>11.27</v>
      </c>
      <c r="E46" s="3">
        <v>2</v>
      </c>
      <c r="F46" s="3" t="s">
        <v>1065</v>
      </c>
    </row>
    <row r="47" ht="17.4" spans="1:6">
      <c r="A47" s="3"/>
      <c r="B47" s="3"/>
      <c r="C47" s="3" t="s">
        <v>180</v>
      </c>
      <c r="D47" s="26">
        <v>11.27</v>
      </c>
      <c r="E47" s="3">
        <v>2</v>
      </c>
      <c r="F47" s="3" t="s">
        <v>1065</v>
      </c>
    </row>
    <row r="48" ht="17.4" spans="1:6">
      <c r="A48" s="3"/>
      <c r="B48" s="3"/>
      <c r="C48" s="3" t="s">
        <v>1085</v>
      </c>
      <c r="D48" s="26">
        <v>11.27</v>
      </c>
      <c r="E48" s="3">
        <v>2</v>
      </c>
      <c r="F48" s="3" t="s">
        <v>1065</v>
      </c>
    </row>
    <row r="49" ht="17.4" spans="1:6">
      <c r="A49" s="3"/>
      <c r="B49" s="3"/>
      <c r="C49" s="3" t="s">
        <v>175</v>
      </c>
      <c r="D49" s="26">
        <v>11.27</v>
      </c>
      <c r="E49" s="3">
        <v>2</v>
      </c>
      <c r="F49" s="3" t="s">
        <v>1065</v>
      </c>
    </row>
    <row r="50" ht="17.4" spans="1:6">
      <c r="A50" s="3"/>
      <c r="B50" s="3" t="s">
        <v>183</v>
      </c>
      <c r="C50" s="3" t="s">
        <v>189</v>
      </c>
      <c r="D50" s="26">
        <v>11.3</v>
      </c>
      <c r="E50" s="3">
        <v>2</v>
      </c>
      <c r="F50" s="3" t="s">
        <v>1065</v>
      </c>
    </row>
    <row r="51" ht="17.4" spans="1:6">
      <c r="A51" s="3"/>
      <c r="B51" s="3"/>
      <c r="C51" s="27" t="s">
        <v>1086</v>
      </c>
      <c r="D51" s="26">
        <v>11.3</v>
      </c>
      <c r="E51" s="3">
        <v>2</v>
      </c>
      <c r="F51" s="3" t="s">
        <v>1065</v>
      </c>
    </row>
    <row r="52" ht="17.4" spans="1:6">
      <c r="A52" s="3"/>
      <c r="B52" s="3"/>
      <c r="C52" s="3" t="s">
        <v>1087</v>
      </c>
      <c r="D52" s="26">
        <v>11.26</v>
      </c>
      <c r="E52" s="3">
        <v>2</v>
      </c>
      <c r="F52" s="3" t="s">
        <v>1065</v>
      </c>
    </row>
    <row r="53" ht="17.4" spans="1:6">
      <c r="A53" s="3"/>
      <c r="B53" s="3"/>
      <c r="C53" s="3" t="s">
        <v>1088</v>
      </c>
      <c r="D53" s="26">
        <v>11.3</v>
      </c>
      <c r="E53" s="3">
        <v>2</v>
      </c>
      <c r="F53" s="3" t="s">
        <v>1065</v>
      </c>
    </row>
    <row r="54" ht="17.4" spans="1:6">
      <c r="A54" s="3"/>
      <c r="B54" s="3"/>
      <c r="C54" s="3" t="s">
        <v>1089</v>
      </c>
      <c r="D54" s="26">
        <v>11.3</v>
      </c>
      <c r="E54" s="3">
        <v>2</v>
      </c>
      <c r="F54" s="3" t="s">
        <v>1065</v>
      </c>
    </row>
    <row r="55" ht="17.4" spans="1:6">
      <c r="A55" s="3"/>
      <c r="B55" s="3"/>
      <c r="C55" s="3" t="s">
        <v>1090</v>
      </c>
      <c r="D55" s="26">
        <v>11.3</v>
      </c>
      <c r="E55" s="3">
        <v>2</v>
      </c>
      <c r="F55" s="3" t="s">
        <v>1065</v>
      </c>
    </row>
    <row r="56" ht="17.4" spans="1:6">
      <c r="A56" s="3"/>
      <c r="B56" s="3"/>
      <c r="C56" s="3" t="s">
        <v>184</v>
      </c>
      <c r="D56" s="26">
        <v>11.3</v>
      </c>
      <c r="E56" s="3">
        <v>2</v>
      </c>
      <c r="F56" s="3" t="s">
        <v>1065</v>
      </c>
    </row>
    <row r="57" ht="17.4" spans="1:6">
      <c r="A57" s="3"/>
      <c r="B57" s="3"/>
      <c r="C57" s="3" t="s">
        <v>1091</v>
      </c>
      <c r="D57" s="26">
        <v>11.3</v>
      </c>
      <c r="E57" s="3">
        <v>2</v>
      </c>
      <c r="F57" s="3" t="s">
        <v>1065</v>
      </c>
    </row>
    <row r="58" ht="17.4" spans="1:6">
      <c r="A58" s="3"/>
      <c r="B58" s="3"/>
      <c r="C58" s="27" t="s">
        <v>1092</v>
      </c>
      <c r="D58" s="26">
        <v>11.3</v>
      </c>
      <c r="E58" s="3">
        <v>2</v>
      </c>
      <c r="F58" s="3" t="s">
        <v>1065</v>
      </c>
    </row>
    <row r="59" ht="17.4" spans="1:6">
      <c r="A59" s="3"/>
      <c r="B59" s="3"/>
      <c r="C59" s="3" t="s">
        <v>1093</v>
      </c>
      <c r="D59" s="26">
        <v>11.26</v>
      </c>
      <c r="E59" s="3">
        <v>2</v>
      </c>
      <c r="F59" s="3" t="s">
        <v>1065</v>
      </c>
    </row>
    <row r="60" ht="17.4" spans="1:6">
      <c r="A60" s="3"/>
      <c r="B60" s="3"/>
      <c r="C60" s="3"/>
      <c r="D60" s="26">
        <v>11.3</v>
      </c>
      <c r="E60" s="3">
        <v>2</v>
      </c>
      <c r="F60" s="3" t="s">
        <v>1065</v>
      </c>
    </row>
    <row r="61" ht="17.4" spans="1:6">
      <c r="A61" s="3"/>
      <c r="B61" s="3"/>
      <c r="C61" s="3" t="s">
        <v>195</v>
      </c>
      <c r="D61" s="26">
        <v>11.26</v>
      </c>
      <c r="E61" s="3">
        <v>2</v>
      </c>
      <c r="F61" s="3" t="s">
        <v>1065</v>
      </c>
    </row>
    <row r="62" ht="17.4" spans="1:6">
      <c r="A62" s="3"/>
      <c r="B62" s="3"/>
      <c r="C62" s="3" t="s">
        <v>194</v>
      </c>
      <c r="D62" s="26">
        <v>11.26</v>
      </c>
      <c r="E62" s="3">
        <v>2</v>
      </c>
      <c r="F62" s="3" t="s">
        <v>1065</v>
      </c>
    </row>
    <row r="63" ht="17.4" spans="1:6">
      <c r="A63" s="3"/>
      <c r="B63" s="3"/>
      <c r="C63" s="3" t="s">
        <v>190</v>
      </c>
      <c r="D63" s="26">
        <v>11.26</v>
      </c>
      <c r="E63" s="3">
        <v>2</v>
      </c>
      <c r="F63" s="3" t="s">
        <v>1065</v>
      </c>
    </row>
    <row r="64" ht="17.4" spans="1:6">
      <c r="A64" s="3"/>
      <c r="B64" s="3"/>
      <c r="C64" s="27" t="s">
        <v>185</v>
      </c>
      <c r="D64" s="26">
        <v>11.3</v>
      </c>
      <c r="E64" s="3">
        <v>2</v>
      </c>
      <c r="F64" s="3" t="s">
        <v>1065</v>
      </c>
    </row>
    <row r="65" ht="17.4" spans="1:6">
      <c r="A65" s="3"/>
      <c r="B65" s="3"/>
      <c r="C65" s="27" t="s">
        <v>187</v>
      </c>
      <c r="D65" s="26">
        <v>11.3</v>
      </c>
      <c r="E65" s="3">
        <v>2</v>
      </c>
      <c r="F65" s="3" t="s">
        <v>1065</v>
      </c>
    </row>
    <row r="66" ht="17.4" spans="1:6">
      <c r="A66" s="3"/>
      <c r="B66" s="3"/>
      <c r="C66" s="27" t="s">
        <v>1094</v>
      </c>
      <c r="D66" s="26">
        <v>11.3</v>
      </c>
      <c r="E66" s="3">
        <v>2</v>
      </c>
      <c r="F66" s="3" t="s">
        <v>1065</v>
      </c>
    </row>
    <row r="67" ht="17.4" spans="1:6">
      <c r="A67" s="3"/>
      <c r="B67" s="3"/>
      <c r="C67" s="27" t="s">
        <v>185</v>
      </c>
      <c r="D67" s="26">
        <v>11.3</v>
      </c>
      <c r="E67" s="3">
        <v>2</v>
      </c>
      <c r="F67" s="3" t="s">
        <v>1065</v>
      </c>
    </row>
    <row r="68" ht="17.4" spans="1:6">
      <c r="A68" s="3"/>
      <c r="B68" s="3"/>
      <c r="C68" s="27" t="s">
        <v>187</v>
      </c>
      <c r="D68" s="26">
        <v>11.3</v>
      </c>
      <c r="E68" s="3">
        <v>2</v>
      </c>
      <c r="F68" s="3" t="s">
        <v>1065</v>
      </c>
    </row>
    <row r="69" ht="17.4" spans="1:6">
      <c r="A69" s="3"/>
      <c r="B69" s="3"/>
      <c r="C69" s="27" t="s">
        <v>1094</v>
      </c>
      <c r="D69" s="26">
        <v>11.3</v>
      </c>
      <c r="E69" s="3">
        <v>2</v>
      </c>
      <c r="F69" s="3" t="s">
        <v>1065</v>
      </c>
    </row>
    <row r="70" ht="17.4" spans="1:6">
      <c r="A70" s="3" t="s">
        <v>4</v>
      </c>
      <c r="B70" s="3">
        <v>20232933</v>
      </c>
      <c r="C70" s="3" t="s">
        <v>374</v>
      </c>
      <c r="D70" s="26">
        <v>11.26</v>
      </c>
      <c r="E70" s="3">
        <v>3</v>
      </c>
      <c r="F70" s="3" t="s">
        <v>1067</v>
      </c>
    </row>
    <row r="71" ht="17.4" spans="1:6">
      <c r="A71" s="3"/>
      <c r="B71" s="3"/>
      <c r="C71" s="3" t="s">
        <v>384</v>
      </c>
      <c r="D71" s="26">
        <v>11.26</v>
      </c>
      <c r="E71" s="3">
        <v>3</v>
      </c>
      <c r="F71" s="3" t="s">
        <v>1067</v>
      </c>
    </row>
    <row r="72" ht="17.4" spans="1:6">
      <c r="A72" s="3"/>
      <c r="B72" s="3"/>
      <c r="C72" s="3" t="s">
        <v>389</v>
      </c>
      <c r="D72" s="26">
        <v>11.26</v>
      </c>
      <c r="E72" s="3">
        <v>3</v>
      </c>
      <c r="F72" s="3" t="s">
        <v>1067</v>
      </c>
    </row>
    <row r="73" ht="17.4" spans="1:6">
      <c r="A73" s="3"/>
      <c r="B73" s="3"/>
      <c r="C73" s="3" t="s">
        <v>386</v>
      </c>
      <c r="D73" s="26">
        <v>11.26</v>
      </c>
      <c r="E73" s="3">
        <v>3</v>
      </c>
      <c r="F73" s="3" t="s">
        <v>1067</v>
      </c>
    </row>
    <row r="74" ht="17.4" spans="1:6">
      <c r="A74" s="3"/>
      <c r="B74" s="3"/>
      <c r="C74" s="3" t="s">
        <v>1095</v>
      </c>
      <c r="D74" s="26">
        <v>11.26</v>
      </c>
      <c r="E74" s="3">
        <v>3</v>
      </c>
      <c r="F74" s="3" t="s">
        <v>1067</v>
      </c>
    </row>
    <row r="75" ht="17.4" spans="1:6">
      <c r="A75" s="3"/>
      <c r="B75" s="3">
        <v>20233032</v>
      </c>
      <c r="C75" s="3" t="s">
        <v>343</v>
      </c>
      <c r="D75" s="26">
        <v>11.26</v>
      </c>
      <c r="E75" s="3">
        <v>3</v>
      </c>
      <c r="F75" s="3" t="s">
        <v>1067</v>
      </c>
    </row>
    <row r="76" ht="17.4" spans="1:6">
      <c r="A76" s="3"/>
      <c r="B76" s="3">
        <v>20233033</v>
      </c>
      <c r="C76" s="3" t="s">
        <v>320</v>
      </c>
      <c r="D76" s="26">
        <v>11.26</v>
      </c>
      <c r="E76" s="3">
        <v>3</v>
      </c>
      <c r="F76" s="3" t="s">
        <v>1067</v>
      </c>
    </row>
    <row r="77" ht="17.4" spans="1:6">
      <c r="A77" s="3"/>
      <c r="B77" s="3"/>
      <c r="C77" s="3" t="s">
        <v>1096</v>
      </c>
      <c r="D77" s="26">
        <v>11.26</v>
      </c>
      <c r="E77" s="3">
        <v>3</v>
      </c>
      <c r="F77" s="3" t="s">
        <v>1067</v>
      </c>
    </row>
    <row r="78" ht="17.4" spans="1:6">
      <c r="A78" s="3"/>
      <c r="B78" s="3">
        <v>20232933</v>
      </c>
      <c r="C78" s="3" t="s">
        <v>374</v>
      </c>
      <c r="D78" s="26">
        <v>11.28</v>
      </c>
      <c r="E78" s="3">
        <v>3</v>
      </c>
      <c r="F78" s="3" t="s">
        <v>1067</v>
      </c>
    </row>
    <row r="79" ht="17.4" spans="1:6">
      <c r="A79" s="3"/>
      <c r="B79" s="3"/>
      <c r="C79" s="3" t="s">
        <v>380</v>
      </c>
      <c r="D79" s="26">
        <v>11.28</v>
      </c>
      <c r="E79" s="3">
        <v>3</v>
      </c>
      <c r="F79" s="3" t="s">
        <v>1067</v>
      </c>
    </row>
    <row r="80" ht="17.4" spans="1:6">
      <c r="A80" s="3"/>
      <c r="B80" s="3">
        <v>20233032</v>
      </c>
      <c r="C80" s="3" t="s">
        <v>343</v>
      </c>
      <c r="D80" s="26">
        <v>11.28</v>
      </c>
      <c r="E80" s="3">
        <v>3</v>
      </c>
      <c r="F80" s="3" t="s">
        <v>1067</v>
      </c>
    </row>
    <row r="81" ht="17.4" spans="1:6">
      <c r="A81" s="3"/>
      <c r="B81" s="3"/>
      <c r="C81" s="3" t="s">
        <v>352</v>
      </c>
      <c r="D81" s="26">
        <v>11.28</v>
      </c>
      <c r="E81" s="3">
        <v>3</v>
      </c>
      <c r="F81" s="3" t="s">
        <v>1067</v>
      </c>
    </row>
    <row r="82" ht="17.4" spans="1:6">
      <c r="A82" s="3"/>
      <c r="B82" s="3"/>
      <c r="C82" s="3" t="s">
        <v>354</v>
      </c>
      <c r="D82" s="26">
        <v>11.28</v>
      </c>
      <c r="E82" s="3">
        <v>3</v>
      </c>
      <c r="F82" s="3" t="s">
        <v>1067</v>
      </c>
    </row>
    <row r="83" ht="17.4" spans="1:6">
      <c r="A83" s="3"/>
      <c r="B83" s="3"/>
      <c r="C83" s="3" t="s">
        <v>353</v>
      </c>
      <c r="D83" s="26">
        <v>11.28</v>
      </c>
      <c r="E83" s="3">
        <v>3</v>
      </c>
      <c r="F83" s="3" t="s">
        <v>1067</v>
      </c>
    </row>
    <row r="84" ht="17.4" spans="1:6">
      <c r="A84" s="3"/>
      <c r="B84" s="3">
        <v>20233033</v>
      </c>
      <c r="C84" s="3" t="s">
        <v>330</v>
      </c>
      <c r="D84" s="26">
        <v>11.28</v>
      </c>
      <c r="E84" s="3">
        <v>3</v>
      </c>
      <c r="F84" s="3" t="s">
        <v>1067</v>
      </c>
    </row>
    <row r="85" ht="17.4" spans="1:6">
      <c r="A85" s="3"/>
      <c r="B85" s="3"/>
      <c r="C85" s="3" t="s">
        <v>324</v>
      </c>
      <c r="D85" s="26">
        <v>11.28</v>
      </c>
      <c r="E85" s="3">
        <v>3</v>
      </c>
      <c r="F85" s="3" t="s">
        <v>1067</v>
      </c>
    </row>
    <row r="86" ht="17.4" spans="1:6">
      <c r="A86" s="3"/>
      <c r="B86" s="3"/>
      <c r="C86" s="3" t="s">
        <v>327</v>
      </c>
      <c r="D86" s="26">
        <v>11.28</v>
      </c>
      <c r="E86" s="3">
        <v>3</v>
      </c>
      <c r="F86" s="3" t="s">
        <v>1067</v>
      </c>
    </row>
    <row r="87" ht="17.4" spans="1:6">
      <c r="A87" s="3"/>
      <c r="B87" s="3"/>
      <c r="C87" s="3" t="s">
        <v>328</v>
      </c>
      <c r="D87" s="26">
        <v>11.28</v>
      </c>
      <c r="E87" s="3">
        <v>3</v>
      </c>
      <c r="F87" s="3" t="s">
        <v>1067</v>
      </c>
    </row>
    <row r="88" ht="17.4" spans="1:6">
      <c r="A88" s="3"/>
      <c r="B88" s="3"/>
      <c r="C88" s="3" t="s">
        <v>322</v>
      </c>
      <c r="D88" s="26">
        <v>11.28</v>
      </c>
      <c r="E88" s="3">
        <v>3</v>
      </c>
      <c r="F88" s="3" t="s">
        <v>1067</v>
      </c>
    </row>
    <row r="89" ht="17.4" spans="1:6">
      <c r="A89" s="3"/>
      <c r="B89" s="3">
        <v>20233033</v>
      </c>
      <c r="C89" s="3" t="s">
        <v>324</v>
      </c>
      <c r="D89" s="26">
        <v>11.29</v>
      </c>
      <c r="E89" s="3">
        <v>3</v>
      </c>
      <c r="F89" s="3" t="s">
        <v>1065</v>
      </c>
    </row>
    <row r="90" ht="17.4" spans="1:6">
      <c r="A90" s="3"/>
      <c r="B90" s="3">
        <v>20233032</v>
      </c>
      <c r="C90" s="3" t="s">
        <v>1097</v>
      </c>
      <c r="D90" s="26">
        <v>11.29</v>
      </c>
      <c r="E90" s="3">
        <v>3</v>
      </c>
      <c r="F90" s="3" t="s">
        <v>1067</v>
      </c>
    </row>
    <row r="91" ht="17.4" spans="1:6">
      <c r="A91" s="3"/>
      <c r="B91" s="3"/>
      <c r="C91" s="3" t="s">
        <v>1098</v>
      </c>
      <c r="D91" s="26">
        <v>11.29</v>
      </c>
      <c r="E91" s="3">
        <v>3</v>
      </c>
      <c r="F91" s="3" t="s">
        <v>1067</v>
      </c>
    </row>
    <row r="92" ht="17.4" spans="1:6">
      <c r="A92" s="3"/>
      <c r="B92" s="3"/>
      <c r="C92" s="3" t="s">
        <v>343</v>
      </c>
      <c r="D92" s="26">
        <v>11.29</v>
      </c>
      <c r="E92" s="3">
        <v>3</v>
      </c>
      <c r="F92" s="3" t="s">
        <v>1065</v>
      </c>
    </row>
    <row r="93" ht="17.4" spans="1:6">
      <c r="A93" s="3"/>
      <c r="B93" s="3"/>
      <c r="C93" s="3" t="s">
        <v>352</v>
      </c>
      <c r="D93" s="26">
        <v>11.29</v>
      </c>
      <c r="E93" s="3">
        <v>3</v>
      </c>
      <c r="F93" s="3" t="s">
        <v>1065</v>
      </c>
    </row>
    <row r="94" ht="17.4" spans="1:6">
      <c r="A94" s="3"/>
      <c r="B94" s="3"/>
      <c r="C94" s="3" t="s">
        <v>353</v>
      </c>
      <c r="D94" s="26">
        <v>11.29</v>
      </c>
      <c r="E94" s="3">
        <v>3</v>
      </c>
      <c r="F94" s="3" t="s">
        <v>1065</v>
      </c>
    </row>
    <row r="95" ht="17.4" spans="1:6">
      <c r="A95" s="3"/>
      <c r="B95" s="3"/>
      <c r="C95" s="3" t="s">
        <v>355</v>
      </c>
      <c r="D95" s="26">
        <v>11.29</v>
      </c>
      <c r="E95" s="3">
        <v>3</v>
      </c>
      <c r="F95" s="3" t="s">
        <v>1065</v>
      </c>
    </row>
    <row r="96" ht="17.4" spans="1:6">
      <c r="A96" s="3" t="s">
        <v>5</v>
      </c>
      <c r="B96" s="28" t="s">
        <v>968</v>
      </c>
      <c r="C96" s="28" t="s">
        <v>1099</v>
      </c>
      <c r="D96" s="29">
        <v>11.3</v>
      </c>
      <c r="E96" s="28">
        <v>2</v>
      </c>
      <c r="F96" s="30" t="s">
        <v>1067</v>
      </c>
    </row>
    <row r="97" ht="17.4" spans="1:6">
      <c r="A97" s="3"/>
      <c r="B97" s="28" t="s">
        <v>971</v>
      </c>
      <c r="C97" s="28" t="s">
        <v>1100</v>
      </c>
      <c r="D97" s="29">
        <v>11.27</v>
      </c>
      <c r="E97" s="28">
        <v>2</v>
      </c>
      <c r="F97" s="30" t="s">
        <v>1067</v>
      </c>
    </row>
    <row r="98" ht="17.4" spans="1:6">
      <c r="A98" s="3"/>
      <c r="B98" s="28"/>
      <c r="C98" s="28" t="s">
        <v>1101</v>
      </c>
      <c r="D98" s="29">
        <v>11.27</v>
      </c>
      <c r="E98" s="28">
        <v>2</v>
      </c>
      <c r="F98" s="30" t="s">
        <v>1067</v>
      </c>
    </row>
    <row r="99" ht="17.4" spans="1:6">
      <c r="A99" s="3"/>
      <c r="B99" s="28"/>
      <c r="C99" s="28" t="s">
        <v>1102</v>
      </c>
      <c r="D99" s="29">
        <v>11.27</v>
      </c>
      <c r="E99" s="28">
        <v>2</v>
      </c>
      <c r="F99" s="30" t="s">
        <v>1067</v>
      </c>
    </row>
    <row r="100" ht="17.4" spans="1:6">
      <c r="A100" s="3"/>
      <c r="B100" s="28"/>
      <c r="C100" s="28" t="s">
        <v>1103</v>
      </c>
      <c r="D100" s="29">
        <v>11.27</v>
      </c>
      <c r="E100" s="28">
        <v>2</v>
      </c>
      <c r="F100" s="30" t="s">
        <v>1067</v>
      </c>
    </row>
    <row r="101" ht="17.4" spans="1:6">
      <c r="A101" s="4" t="s">
        <v>6</v>
      </c>
      <c r="B101" s="28" t="s">
        <v>661</v>
      </c>
      <c r="C101" s="28" t="s">
        <v>1104</v>
      </c>
      <c r="D101" s="29">
        <v>11.3</v>
      </c>
      <c r="E101" s="28">
        <v>2</v>
      </c>
      <c r="F101" s="31" t="s">
        <v>1067</v>
      </c>
    </row>
    <row r="102" ht="17.4" spans="1:6">
      <c r="A102" s="4"/>
      <c r="B102" s="3" t="s">
        <v>663</v>
      </c>
      <c r="C102" s="3" t="s">
        <v>1105</v>
      </c>
      <c r="D102" s="26">
        <v>11.26</v>
      </c>
      <c r="E102" s="3">
        <v>2</v>
      </c>
      <c r="F102" s="31" t="s">
        <v>1067</v>
      </c>
    </row>
    <row r="103" ht="17.4" spans="1:6">
      <c r="A103" s="4"/>
      <c r="B103" s="3"/>
      <c r="C103" s="3" t="s">
        <v>665</v>
      </c>
      <c r="D103" s="26">
        <v>11.29</v>
      </c>
      <c r="E103" s="3">
        <v>2</v>
      </c>
      <c r="F103" s="31" t="s">
        <v>1067</v>
      </c>
    </row>
    <row r="104" ht="17.4" spans="1:6">
      <c r="A104" s="4"/>
      <c r="B104" s="3"/>
      <c r="C104" s="3" t="s">
        <v>1106</v>
      </c>
      <c r="D104" s="26">
        <v>11.29</v>
      </c>
      <c r="E104" s="3">
        <v>2</v>
      </c>
      <c r="F104" s="31" t="s">
        <v>1067</v>
      </c>
    </row>
    <row r="105" ht="17.4" spans="1:6">
      <c r="A105" s="4"/>
      <c r="B105" s="3" t="s">
        <v>673</v>
      </c>
      <c r="C105" s="3" t="s">
        <v>1107</v>
      </c>
      <c r="D105" s="26">
        <v>11.26</v>
      </c>
      <c r="E105" s="3">
        <v>2</v>
      </c>
      <c r="F105" s="31" t="s">
        <v>1065</v>
      </c>
    </row>
    <row r="106" ht="17.4" spans="1:6">
      <c r="A106" s="4"/>
      <c r="B106" s="3"/>
      <c r="C106" s="3" t="s">
        <v>1108</v>
      </c>
      <c r="D106" s="29">
        <v>11.3</v>
      </c>
      <c r="E106" s="3">
        <v>2</v>
      </c>
      <c r="F106" s="31" t="s">
        <v>1065</v>
      </c>
    </row>
    <row r="107" ht="17.4" spans="1:6">
      <c r="A107" s="4"/>
      <c r="B107" s="3" t="s">
        <v>988</v>
      </c>
      <c r="C107" s="3" t="s">
        <v>1109</v>
      </c>
      <c r="D107" s="26">
        <v>11.28</v>
      </c>
      <c r="E107" s="3">
        <v>2</v>
      </c>
      <c r="F107" s="31" t="s">
        <v>1067</v>
      </c>
    </row>
    <row r="108" ht="17.4" spans="1:6">
      <c r="A108" s="4"/>
      <c r="B108" s="3" t="s">
        <v>676</v>
      </c>
      <c r="C108" s="3" t="s">
        <v>1110</v>
      </c>
      <c r="D108" s="26">
        <v>11.26</v>
      </c>
      <c r="E108" s="3">
        <v>2</v>
      </c>
      <c r="F108" s="31" t="s">
        <v>1065</v>
      </c>
    </row>
    <row r="109" ht="17.4" spans="1:6">
      <c r="A109" s="4"/>
      <c r="B109" s="3" t="s">
        <v>989</v>
      </c>
      <c r="C109" s="3" t="s">
        <v>1111</v>
      </c>
      <c r="D109" s="26">
        <v>11.29</v>
      </c>
      <c r="E109" s="3">
        <v>2</v>
      </c>
      <c r="F109" s="31" t="s">
        <v>1065</v>
      </c>
    </row>
    <row r="110" ht="17.4" spans="1:6">
      <c r="A110" s="4"/>
      <c r="B110" s="3"/>
      <c r="C110" s="3" t="s">
        <v>1112</v>
      </c>
      <c r="D110" s="26">
        <v>11.29</v>
      </c>
      <c r="E110" s="3">
        <v>2</v>
      </c>
      <c r="F110" s="31" t="s">
        <v>1067</v>
      </c>
    </row>
    <row r="111" ht="17.4" spans="1:6">
      <c r="A111" s="4"/>
      <c r="B111" s="3"/>
      <c r="C111" s="3" t="s">
        <v>1113</v>
      </c>
      <c r="D111" s="26">
        <v>11.26</v>
      </c>
      <c r="E111" s="3">
        <v>8</v>
      </c>
      <c r="F111" s="31" t="s">
        <v>1065</v>
      </c>
    </row>
    <row r="112" ht="17.4" spans="1:6">
      <c r="A112" s="4"/>
      <c r="B112" s="3"/>
      <c r="C112" s="3"/>
      <c r="D112" s="26">
        <v>11.27</v>
      </c>
      <c r="E112" s="3"/>
      <c r="F112" s="31" t="s">
        <v>1065</v>
      </c>
    </row>
    <row r="113" ht="17.4" spans="1:6">
      <c r="A113" s="4"/>
      <c r="B113" s="3"/>
      <c r="C113" s="3"/>
      <c r="D113" s="26">
        <v>11.28</v>
      </c>
      <c r="E113" s="3"/>
      <c r="F113" s="31" t="s">
        <v>1065</v>
      </c>
    </row>
    <row r="114" ht="17.4" spans="1:6">
      <c r="A114" s="4"/>
      <c r="B114" s="3"/>
      <c r="C114" s="3"/>
      <c r="D114" s="26">
        <v>11.29</v>
      </c>
      <c r="E114" s="3"/>
      <c r="F114" s="31" t="s">
        <v>1065</v>
      </c>
    </row>
    <row r="115" ht="17.4" spans="1:6">
      <c r="A115" s="4"/>
      <c r="B115" s="3"/>
      <c r="C115" s="3" t="s">
        <v>1114</v>
      </c>
      <c r="D115" s="26">
        <v>11.26</v>
      </c>
      <c r="E115" s="3">
        <v>4</v>
      </c>
      <c r="F115" s="31" t="s">
        <v>1065</v>
      </c>
    </row>
    <row r="116" ht="17.4" spans="1:6">
      <c r="A116" s="4"/>
      <c r="B116" s="3"/>
      <c r="C116" s="3"/>
      <c r="D116" s="26">
        <v>11.29</v>
      </c>
      <c r="E116" s="3"/>
      <c r="F116" s="31" t="s">
        <v>1065</v>
      </c>
    </row>
    <row r="117" ht="17.4" spans="1:6">
      <c r="A117" s="4"/>
      <c r="B117" s="3"/>
      <c r="C117" s="3" t="s">
        <v>1115</v>
      </c>
      <c r="D117" s="26">
        <v>11.26</v>
      </c>
      <c r="E117" s="3">
        <v>2</v>
      </c>
      <c r="F117" s="31" t="s">
        <v>1065</v>
      </c>
    </row>
    <row r="118" ht="17.4" spans="1:6">
      <c r="A118" s="4"/>
      <c r="B118" s="3"/>
      <c r="C118" s="3" t="s">
        <v>1116</v>
      </c>
      <c r="D118" s="26">
        <v>11.26</v>
      </c>
      <c r="E118" s="3">
        <v>2</v>
      </c>
      <c r="F118" s="31" t="s">
        <v>1065</v>
      </c>
    </row>
    <row r="119" ht="17.4" spans="1:6">
      <c r="A119" s="4"/>
      <c r="B119" s="3"/>
      <c r="C119" s="3" t="s">
        <v>1117</v>
      </c>
      <c r="D119" s="26">
        <v>11.26</v>
      </c>
      <c r="E119" s="3">
        <v>2</v>
      </c>
      <c r="F119" s="31" t="s">
        <v>1065</v>
      </c>
    </row>
    <row r="120" ht="17.4" spans="1:6">
      <c r="A120" s="4"/>
      <c r="B120" s="3"/>
      <c r="C120" s="3" t="s">
        <v>1118</v>
      </c>
      <c r="D120" s="26">
        <v>11.26</v>
      </c>
      <c r="E120" s="3">
        <v>4</v>
      </c>
      <c r="F120" s="31" t="s">
        <v>1065</v>
      </c>
    </row>
    <row r="121" ht="17.4" spans="1:6">
      <c r="A121" s="4"/>
      <c r="B121" s="3"/>
      <c r="C121" s="3"/>
      <c r="D121" s="26">
        <v>11.29</v>
      </c>
      <c r="E121" s="3"/>
      <c r="F121" s="31" t="s">
        <v>1065</v>
      </c>
    </row>
    <row r="122" ht="17.4" spans="1:6">
      <c r="A122" s="4"/>
      <c r="B122" s="3"/>
      <c r="C122" s="3" t="s">
        <v>1119</v>
      </c>
      <c r="D122" s="26">
        <v>11.26</v>
      </c>
      <c r="E122" s="3">
        <v>4</v>
      </c>
      <c r="F122" s="31" t="s">
        <v>1065</v>
      </c>
    </row>
    <row r="123" ht="17.4" spans="1:6">
      <c r="A123" s="4"/>
      <c r="B123" s="3"/>
      <c r="C123" s="3"/>
      <c r="D123" s="26">
        <v>11.29</v>
      </c>
      <c r="E123" s="3"/>
      <c r="F123" s="31" t="s">
        <v>1065</v>
      </c>
    </row>
    <row r="124" ht="17.4" spans="1:6">
      <c r="A124" s="4"/>
      <c r="B124" s="3"/>
      <c r="C124" s="3" t="s">
        <v>1120</v>
      </c>
      <c r="D124" s="26">
        <v>11.26</v>
      </c>
      <c r="E124" s="3">
        <v>2</v>
      </c>
      <c r="F124" s="31" t="s">
        <v>1065</v>
      </c>
    </row>
    <row r="125" ht="17.4" spans="1:6">
      <c r="A125" s="4"/>
      <c r="B125" s="3"/>
      <c r="C125" s="3" t="s">
        <v>1121</v>
      </c>
      <c r="D125" s="26">
        <v>11.26</v>
      </c>
      <c r="E125" s="3">
        <v>2</v>
      </c>
      <c r="F125" s="31" t="s">
        <v>1067</v>
      </c>
    </row>
    <row r="126" ht="17.4" spans="1:6">
      <c r="A126" s="4"/>
      <c r="B126" s="3"/>
      <c r="C126" s="28" t="s">
        <v>1122</v>
      </c>
      <c r="D126" s="29">
        <v>11.27</v>
      </c>
      <c r="E126" s="28">
        <v>2</v>
      </c>
      <c r="F126" s="31" t="s">
        <v>1065</v>
      </c>
    </row>
    <row r="127" ht="17.4" spans="1:6">
      <c r="A127" s="4"/>
      <c r="B127" s="3"/>
      <c r="C127" s="28" t="s">
        <v>1123</v>
      </c>
      <c r="D127" s="29">
        <v>11.27</v>
      </c>
      <c r="E127" s="28">
        <v>4</v>
      </c>
      <c r="F127" s="31" t="s">
        <v>1065</v>
      </c>
    </row>
    <row r="128" ht="17.4" spans="1:6">
      <c r="A128" s="4"/>
      <c r="B128" s="3"/>
      <c r="C128" s="28"/>
      <c r="D128" s="29">
        <v>11.29</v>
      </c>
      <c r="E128" s="28"/>
      <c r="F128" s="31" t="s">
        <v>1065</v>
      </c>
    </row>
    <row r="129" ht="17.4" spans="1:6">
      <c r="A129" s="4"/>
      <c r="B129" s="3"/>
      <c r="C129" s="28" t="s">
        <v>1124</v>
      </c>
      <c r="D129" s="29">
        <v>11.27</v>
      </c>
      <c r="E129" s="28">
        <v>2</v>
      </c>
      <c r="F129" s="31" t="s">
        <v>1067</v>
      </c>
    </row>
    <row r="130" ht="17.4" spans="1:6">
      <c r="A130" s="4"/>
      <c r="B130" s="3"/>
      <c r="C130" s="28" t="s">
        <v>1125</v>
      </c>
      <c r="D130" s="29">
        <v>11.27</v>
      </c>
      <c r="E130" s="28">
        <v>4</v>
      </c>
      <c r="F130" s="31" t="s">
        <v>1067</v>
      </c>
    </row>
    <row r="131" ht="17.4" spans="1:6">
      <c r="A131" s="4"/>
      <c r="B131" s="3"/>
      <c r="C131" s="28"/>
      <c r="D131" s="29">
        <v>11.29</v>
      </c>
      <c r="E131" s="28"/>
      <c r="F131" s="31" t="s">
        <v>1065</v>
      </c>
    </row>
    <row r="132" ht="17.4" spans="1:6">
      <c r="A132" s="4"/>
      <c r="B132" s="3"/>
      <c r="C132" s="28" t="s">
        <v>1126</v>
      </c>
      <c r="D132" s="29">
        <v>11.27</v>
      </c>
      <c r="E132" s="28">
        <v>2</v>
      </c>
      <c r="F132" s="31" t="s">
        <v>1067</v>
      </c>
    </row>
    <row r="133" ht="17.4" spans="1:6">
      <c r="A133" s="4"/>
      <c r="B133" s="3"/>
      <c r="C133" s="3" t="s">
        <v>1127</v>
      </c>
      <c r="D133" s="26">
        <v>11.28</v>
      </c>
      <c r="E133" s="3">
        <v>2</v>
      </c>
      <c r="F133" s="31" t="s">
        <v>1065</v>
      </c>
    </row>
    <row r="134" ht="17.4" spans="1:6">
      <c r="A134" s="4"/>
      <c r="B134" s="3" t="s">
        <v>990</v>
      </c>
      <c r="C134" s="3" t="s">
        <v>1128</v>
      </c>
      <c r="D134" s="26">
        <v>11.29</v>
      </c>
      <c r="E134" s="3">
        <v>2</v>
      </c>
      <c r="F134" s="31" t="s">
        <v>1065</v>
      </c>
    </row>
    <row r="135" ht="17.4" spans="1:6">
      <c r="A135" s="4"/>
      <c r="B135" s="3" t="s">
        <v>695</v>
      </c>
      <c r="C135" s="3" t="s">
        <v>1129</v>
      </c>
      <c r="D135" s="26">
        <v>11.27</v>
      </c>
      <c r="E135" s="3">
        <v>2</v>
      </c>
      <c r="F135" s="31" t="s">
        <v>1065</v>
      </c>
    </row>
    <row r="136" ht="17.4" spans="1:6">
      <c r="A136" s="4"/>
      <c r="B136" s="3"/>
      <c r="C136" s="3" t="s">
        <v>1130</v>
      </c>
      <c r="D136" s="26">
        <v>11.29</v>
      </c>
      <c r="E136" s="3">
        <v>2</v>
      </c>
      <c r="F136" s="31" t="s">
        <v>1065</v>
      </c>
    </row>
    <row r="137" ht="17.4" spans="1:6">
      <c r="A137" s="4"/>
      <c r="B137" s="3"/>
      <c r="C137" s="3" t="s">
        <v>1131</v>
      </c>
      <c r="D137" s="26">
        <v>11.29</v>
      </c>
      <c r="E137" s="3">
        <v>2</v>
      </c>
      <c r="F137" s="31" t="s">
        <v>1067</v>
      </c>
    </row>
    <row r="138" ht="17.4" spans="1:6">
      <c r="A138" s="4" t="s">
        <v>7</v>
      </c>
      <c r="B138" s="3" t="s">
        <v>1132</v>
      </c>
      <c r="C138" s="3" t="s">
        <v>797</v>
      </c>
      <c r="D138" s="26">
        <v>11.27</v>
      </c>
      <c r="E138" s="3">
        <v>2</v>
      </c>
      <c r="F138" s="31" t="s">
        <v>1067</v>
      </c>
    </row>
    <row r="139" ht="17.4" spans="1:6">
      <c r="A139" s="4"/>
      <c r="B139" s="3"/>
      <c r="C139" s="3" t="s">
        <v>1133</v>
      </c>
      <c r="D139" s="26">
        <v>11.29</v>
      </c>
      <c r="E139" s="3">
        <v>2</v>
      </c>
      <c r="F139" s="31" t="s">
        <v>1065</v>
      </c>
    </row>
    <row r="140" ht="17.4" spans="1:6">
      <c r="A140" s="4"/>
      <c r="B140" s="3" t="s">
        <v>1134</v>
      </c>
      <c r="C140" s="3" t="s">
        <v>1135</v>
      </c>
      <c r="D140" s="26">
        <v>11.29</v>
      </c>
      <c r="E140" s="3">
        <v>2</v>
      </c>
      <c r="F140" s="31" t="s">
        <v>1065</v>
      </c>
    </row>
    <row r="141" ht="17.4" spans="1:6">
      <c r="A141" s="4"/>
      <c r="B141" s="3"/>
      <c r="C141" s="3" t="s">
        <v>1136</v>
      </c>
      <c r="D141" s="26">
        <v>11.29</v>
      </c>
      <c r="E141" s="3">
        <v>2</v>
      </c>
      <c r="F141" s="31" t="s">
        <v>1065</v>
      </c>
    </row>
    <row r="142" ht="17.4" spans="1:6">
      <c r="A142" s="4"/>
      <c r="B142" s="3" t="s">
        <v>1137</v>
      </c>
      <c r="C142" s="3" t="s">
        <v>1138</v>
      </c>
      <c r="D142" s="26">
        <v>11.27</v>
      </c>
      <c r="E142" s="3">
        <v>2</v>
      </c>
      <c r="F142" s="31" t="s">
        <v>1067</v>
      </c>
    </row>
    <row r="143" ht="17.4" spans="1:6">
      <c r="A143" s="4"/>
      <c r="B143" s="3"/>
      <c r="C143" s="3" t="s">
        <v>1139</v>
      </c>
      <c r="D143" s="26">
        <v>11.27</v>
      </c>
      <c r="E143" s="3">
        <v>2</v>
      </c>
      <c r="F143" s="31" t="s">
        <v>1067</v>
      </c>
    </row>
    <row r="144" ht="17.4" spans="1:6">
      <c r="A144" s="4"/>
      <c r="B144" s="3" t="s">
        <v>1140</v>
      </c>
      <c r="C144" s="3" t="s">
        <v>1141</v>
      </c>
      <c r="D144" s="26">
        <v>11.27</v>
      </c>
      <c r="E144" s="3">
        <v>2</v>
      </c>
      <c r="F144" s="31" t="s">
        <v>1065</v>
      </c>
    </row>
    <row r="145" ht="17.4" spans="1:6">
      <c r="A145" s="4"/>
      <c r="B145" s="3"/>
      <c r="C145" s="3" t="s">
        <v>814</v>
      </c>
      <c r="D145" s="26">
        <v>11.27</v>
      </c>
      <c r="E145" s="3">
        <v>2</v>
      </c>
      <c r="F145" s="31" t="s">
        <v>1065</v>
      </c>
    </row>
    <row r="146" ht="17.4" spans="1:6">
      <c r="A146" s="4"/>
      <c r="B146" s="3"/>
      <c r="C146" s="3" t="s">
        <v>815</v>
      </c>
      <c r="D146" s="26">
        <v>11.27</v>
      </c>
      <c r="E146" s="3">
        <v>2</v>
      </c>
      <c r="F146" s="31" t="s">
        <v>1065</v>
      </c>
    </row>
    <row r="147" ht="17.4" spans="1:6">
      <c r="A147" s="3" t="s">
        <v>8</v>
      </c>
      <c r="B147" s="3" t="s">
        <v>838</v>
      </c>
      <c r="C147" s="3" t="s">
        <v>1142</v>
      </c>
      <c r="D147" s="26">
        <v>11.26</v>
      </c>
      <c r="E147" s="3">
        <v>2</v>
      </c>
      <c r="F147" s="32" t="s">
        <v>1067</v>
      </c>
    </row>
    <row r="148" ht="17.4" spans="1:6">
      <c r="A148" s="3"/>
      <c r="B148" s="3"/>
      <c r="C148" s="3"/>
      <c r="D148" s="26">
        <v>11.29</v>
      </c>
      <c r="E148" s="3"/>
      <c r="F148" s="32"/>
    </row>
    <row r="149" ht="17.4" spans="1:6">
      <c r="A149" s="3"/>
      <c r="B149" s="3"/>
      <c r="C149" s="3" t="s">
        <v>1143</v>
      </c>
      <c r="D149" s="26">
        <v>11.28</v>
      </c>
      <c r="E149" s="3">
        <v>1</v>
      </c>
      <c r="F149" s="32" t="s">
        <v>1067</v>
      </c>
    </row>
    <row r="150" ht="17.4" spans="1:6">
      <c r="A150" s="3"/>
      <c r="B150" s="3"/>
      <c r="C150" s="3" t="s">
        <v>841</v>
      </c>
      <c r="D150" s="26">
        <v>11.28</v>
      </c>
      <c r="E150" s="3">
        <v>3</v>
      </c>
      <c r="F150" s="32" t="s">
        <v>1065</v>
      </c>
    </row>
    <row r="151" ht="17.4" spans="1:6">
      <c r="A151" s="3"/>
      <c r="B151" s="3"/>
      <c r="C151" s="3"/>
      <c r="D151" s="26">
        <v>11.29</v>
      </c>
      <c r="E151" s="3"/>
      <c r="F151" s="32"/>
    </row>
    <row r="152" ht="17.4" spans="1:6">
      <c r="A152" s="3"/>
      <c r="B152" s="3"/>
      <c r="C152" s="3"/>
      <c r="D152" s="26">
        <v>11.3</v>
      </c>
      <c r="E152" s="3"/>
      <c r="F152" s="32"/>
    </row>
    <row r="153" ht="17.4" spans="1:6">
      <c r="A153" s="3"/>
      <c r="B153" s="3"/>
      <c r="C153" s="3" t="s">
        <v>839</v>
      </c>
      <c r="D153" s="26">
        <v>11.29</v>
      </c>
      <c r="E153" s="3">
        <v>1</v>
      </c>
      <c r="F153" s="32" t="s">
        <v>1065</v>
      </c>
    </row>
    <row r="154" ht="17.4" spans="1:6">
      <c r="A154" s="3"/>
      <c r="B154" s="3"/>
      <c r="C154" s="3" t="s">
        <v>1144</v>
      </c>
      <c r="D154" s="26">
        <v>11.29</v>
      </c>
      <c r="E154" s="3">
        <v>1</v>
      </c>
      <c r="F154" s="32" t="s">
        <v>1067</v>
      </c>
    </row>
    <row r="155" ht="17.4" spans="1:6">
      <c r="A155" s="3"/>
      <c r="B155" s="3"/>
      <c r="C155" s="3" t="s">
        <v>848</v>
      </c>
      <c r="D155" s="26">
        <v>11.29</v>
      </c>
      <c r="E155" s="3">
        <v>1</v>
      </c>
      <c r="F155" s="32" t="s">
        <v>1067</v>
      </c>
    </row>
    <row r="156" ht="17.4" spans="1:6">
      <c r="A156" s="3"/>
      <c r="B156" s="3"/>
      <c r="C156" s="3" t="s">
        <v>1145</v>
      </c>
      <c r="D156" s="26">
        <v>11.3</v>
      </c>
      <c r="E156" s="3">
        <v>1</v>
      </c>
      <c r="F156" s="32" t="s">
        <v>1065</v>
      </c>
    </row>
  </sheetData>
  <mergeCells count="69">
    <mergeCell ref="A1:F1"/>
    <mergeCell ref="A3:A23"/>
    <mergeCell ref="A24:A69"/>
    <mergeCell ref="A70:A95"/>
    <mergeCell ref="A96:A100"/>
    <mergeCell ref="A101:A137"/>
    <mergeCell ref="A138:A146"/>
    <mergeCell ref="A147:A156"/>
    <mergeCell ref="B3:B4"/>
    <mergeCell ref="B5:B8"/>
    <mergeCell ref="B10:B15"/>
    <mergeCell ref="B16:B17"/>
    <mergeCell ref="B18:B23"/>
    <mergeCell ref="B24:B27"/>
    <mergeCell ref="B30:B32"/>
    <mergeCell ref="B33:B35"/>
    <mergeCell ref="B36:B37"/>
    <mergeCell ref="B38:B43"/>
    <mergeCell ref="B44:B49"/>
    <mergeCell ref="B50:B69"/>
    <mergeCell ref="B70:B74"/>
    <mergeCell ref="B76:B77"/>
    <mergeCell ref="B78:B79"/>
    <mergeCell ref="B80:B83"/>
    <mergeCell ref="B84:B88"/>
    <mergeCell ref="B90:B95"/>
    <mergeCell ref="B97:B100"/>
    <mergeCell ref="B102:B104"/>
    <mergeCell ref="B105:B106"/>
    <mergeCell ref="B109:B133"/>
    <mergeCell ref="B135:B137"/>
    <mergeCell ref="B138:B139"/>
    <mergeCell ref="B140:B141"/>
    <mergeCell ref="B142:B143"/>
    <mergeCell ref="B144:B146"/>
    <mergeCell ref="B147:B156"/>
    <mergeCell ref="C3:C4"/>
    <mergeCell ref="C5:C8"/>
    <mergeCell ref="C10:C11"/>
    <mergeCell ref="C22:C23"/>
    <mergeCell ref="C34:C35"/>
    <mergeCell ref="C36:C37"/>
    <mergeCell ref="C41:C42"/>
    <mergeCell ref="C59:C60"/>
    <mergeCell ref="C111:C114"/>
    <mergeCell ref="C115:C116"/>
    <mergeCell ref="C120:C121"/>
    <mergeCell ref="C122:C123"/>
    <mergeCell ref="C127:C128"/>
    <mergeCell ref="C130:C131"/>
    <mergeCell ref="C147:C148"/>
    <mergeCell ref="C150:C152"/>
    <mergeCell ref="E3:E4"/>
    <mergeCell ref="E5:E8"/>
    <mergeCell ref="E10:E11"/>
    <mergeCell ref="E22:E23"/>
    <mergeCell ref="E111:E114"/>
    <mergeCell ref="E115:E116"/>
    <mergeCell ref="E120:E121"/>
    <mergeCell ref="E122:E123"/>
    <mergeCell ref="E127:E128"/>
    <mergeCell ref="E130:E131"/>
    <mergeCell ref="E147:E148"/>
    <mergeCell ref="E150:E152"/>
    <mergeCell ref="F5:F8"/>
    <mergeCell ref="F10:F11"/>
    <mergeCell ref="F22:F23"/>
    <mergeCell ref="F147:F148"/>
    <mergeCell ref="F150:F152"/>
  </mergeCells>
  <pageMargins left="0.7" right="0.7" top="0.75" bottom="0.75" header="0.3" footer="0.3"/>
  <headerFooter/>
  <ignoredErrors>
    <ignoredError sqref="D133:D156 D107:D12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:F10"/>
    </sheetView>
  </sheetViews>
  <sheetFormatPr defaultColWidth="9" defaultRowHeight="14.4" outlineLevelCol="5"/>
  <cols>
    <col min="1" max="1" width="20" customWidth="1"/>
    <col min="2" max="2" width="13" customWidth="1"/>
    <col min="3" max="3" width="13.0925925925926" customWidth="1"/>
    <col min="4" max="4" width="11.7222222222222" customWidth="1"/>
    <col min="5" max="5" width="12.6296296296296" customWidth="1"/>
    <col min="6" max="6" width="14.9074074074074" customWidth="1"/>
  </cols>
  <sheetData>
    <row r="1" ht="22.2" spans="1:6">
      <c r="A1" s="20" t="s">
        <v>1146</v>
      </c>
      <c r="B1" s="20"/>
      <c r="C1" s="20"/>
      <c r="D1" s="20"/>
      <c r="E1" s="20"/>
      <c r="F1" s="20"/>
    </row>
    <row r="2" ht="20.4" spans="1:6">
      <c r="A2" s="21" t="s">
        <v>22</v>
      </c>
      <c r="B2" s="21" t="s">
        <v>23</v>
      </c>
      <c r="C2" s="21" t="s">
        <v>25</v>
      </c>
      <c r="D2" s="21" t="s">
        <v>27</v>
      </c>
      <c r="E2" s="21" t="s">
        <v>28</v>
      </c>
      <c r="F2" s="21" t="s">
        <v>29</v>
      </c>
    </row>
    <row r="3" ht="17.4" spans="1:6">
      <c r="A3" s="3" t="s">
        <v>2</v>
      </c>
      <c r="B3" s="3" t="s">
        <v>109</v>
      </c>
      <c r="C3" s="3" t="s">
        <v>1147</v>
      </c>
      <c r="D3" s="3" t="s">
        <v>33</v>
      </c>
      <c r="E3" s="22">
        <v>11.3</v>
      </c>
      <c r="F3" s="3"/>
    </row>
    <row r="4" ht="17.4" spans="1:6">
      <c r="A4" s="3" t="s">
        <v>3</v>
      </c>
      <c r="B4" s="3" t="s">
        <v>39</v>
      </c>
      <c r="C4" s="3"/>
      <c r="D4" s="3"/>
      <c r="E4" s="3"/>
      <c r="F4" s="3"/>
    </row>
    <row r="5" ht="17.4" spans="1:6">
      <c r="A5" s="3" t="s">
        <v>4</v>
      </c>
      <c r="B5" s="3"/>
      <c r="C5" s="3"/>
      <c r="D5" s="3"/>
      <c r="E5" s="3"/>
      <c r="F5" s="3"/>
    </row>
    <row r="6" ht="17.4" spans="1:6">
      <c r="A6" s="3" t="s">
        <v>5</v>
      </c>
      <c r="B6" s="3"/>
      <c r="C6" s="3"/>
      <c r="D6" s="3"/>
      <c r="E6" s="3"/>
      <c r="F6" s="3"/>
    </row>
    <row r="7" ht="17.4" spans="1:6">
      <c r="A7" s="3" t="s">
        <v>6</v>
      </c>
      <c r="B7" s="3" t="s">
        <v>989</v>
      </c>
      <c r="C7" s="3" t="s">
        <v>1114</v>
      </c>
      <c r="D7" s="3" t="s">
        <v>33</v>
      </c>
      <c r="E7" s="3">
        <v>11.27</v>
      </c>
      <c r="F7" s="3" t="s">
        <v>1148</v>
      </c>
    </row>
    <row r="8" ht="17.4" spans="1:6">
      <c r="A8" s="3"/>
      <c r="B8" s="3"/>
      <c r="C8" s="3" t="s">
        <v>1121</v>
      </c>
      <c r="D8" s="3" t="s">
        <v>33</v>
      </c>
      <c r="E8" s="3">
        <v>11.27</v>
      </c>
      <c r="F8" s="3" t="s">
        <v>1148</v>
      </c>
    </row>
    <row r="9" ht="17.4" spans="1:6">
      <c r="A9" s="3" t="s">
        <v>7</v>
      </c>
      <c r="B9" s="3" t="s">
        <v>39</v>
      </c>
      <c r="C9" s="3"/>
      <c r="D9" s="3"/>
      <c r="E9" s="3"/>
      <c r="F9" s="3"/>
    </row>
    <row r="10" ht="17.4" spans="1:6">
      <c r="A10" s="3" t="s">
        <v>8</v>
      </c>
      <c r="B10" s="3"/>
      <c r="C10" s="3"/>
      <c r="D10" s="3"/>
      <c r="E10" s="3"/>
      <c r="F10" s="3"/>
    </row>
    <row r="11" ht="14.15" customHeight="1"/>
  </sheetData>
  <mergeCells count="5">
    <mergeCell ref="A1:F1"/>
    <mergeCell ref="A7:A8"/>
    <mergeCell ref="B7:B8"/>
    <mergeCell ref="B9:F10"/>
    <mergeCell ref="B4:F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日常请假名单</vt:lpstr>
      <vt:lpstr>日常请假率</vt:lpstr>
      <vt:lpstr>日常旷课名单</vt:lpstr>
      <vt:lpstr>日常旷课率</vt:lpstr>
      <vt:lpstr>晚自修风气统计表</vt:lpstr>
      <vt:lpstr>晚自习请假名单</vt:lpstr>
      <vt:lpstr>晚自习迟到早退</vt:lpstr>
      <vt:lpstr>晚自习旷课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陈乐</dc:creator>
  <cp:lastModifiedBy>Aries--H</cp:lastModifiedBy>
  <dcterms:created xsi:type="dcterms:W3CDTF">2023-03-06T12:32:00Z</dcterms:created>
  <dcterms:modified xsi:type="dcterms:W3CDTF">2024-06-28T02:26:48Z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82C5050186DE4B38A5F4CEBAC3548563_13</vt:lpwstr>
  </property>
  <property fmtid="{D5CDD505-2E9C-101B-9397-08002B2CF9AE}" pid="3" name="KSOProductBuildVer">
    <vt:lpwstr>2052-12.1.0.17133</vt:lpwstr>
  </property>
</Properties>
</file>