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3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<sst xmlns="http://schemas.openxmlformats.org/spreadsheetml/2006/main" count="2578" uniqueCount="761">
  <si>
    <t>湖州学院2022-2023学年第二学期学风建设情况通报（第13周 5月15日-5月21日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</si>
  <si>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</si>
  <si>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</si>
  <si>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</si>
  <si>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</si>
  <si>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</si>
  <si>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</si>
  <si>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</si>
  <si>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</si>
  <si>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</si>
  <si>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</si>
  <si>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</si>
  <si>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</si>
  <si>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</si>
  <si>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</si>
  <si>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</si>
  <si>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</si>
  <si>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</si>
  <si>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</si>
  <si>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</si>
  <si>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</si>
  <si>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</si>
  <si>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</si>
  <si>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</si>
  <si>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</si>
  <si>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</si>
  <si>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</si>
  <si>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</si>
  <si>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</si>
  <si>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</si>
  <si>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</si>
  <si>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</si>
  <si>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</si>
  <si>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运动损伤与康复</t>
  </si>
  <si>
    <t>豆永航</t>
  </si>
  <si>
    <t>2（5.19）</t>
  </si>
  <si>
    <t>无故旷课</t>
  </si>
  <si>
    <t>排球</t>
  </si>
  <si>
    <t>高级英语</t>
  </si>
  <si>
    <t>王雪蕾</t>
  </si>
  <si>
    <t>2（5.15）</t>
  </si>
  <si>
    <t>通报批评</t>
  </si>
  <si>
    <t>英语笔译</t>
  </si>
  <si>
    <t>英国文学</t>
  </si>
  <si>
    <t>2（5.16）</t>
  </si>
  <si>
    <t>2（5.17）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</si>
  <si>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</si>
  <si>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</si>
  <si>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</si>
  <si>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</si>
  <si>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</si>
  <si>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</si>
  <si>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</si>
  <si>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湖州学院日常请假统计表</t>
  </si>
  <si>
    <t>请假节数（日期）</t>
  </si>
  <si>
    <t>20223631</t>
  </si>
  <si>
    <t>亢永浩</t>
  </si>
  <si>
    <t>大学物理D</t>
  </si>
  <si>
    <t>线性代数B</t>
  </si>
  <si>
    <t>工程材料与机械制造基础</t>
  </si>
  <si>
    <t>3（5.17）</t>
  </si>
  <si>
    <t>2022363136</t>
  </si>
  <si>
    <t>邹鸿池</t>
  </si>
  <si>
    <t>20223632</t>
  </si>
  <si>
    <t>2022363226</t>
  </si>
  <si>
    <t>苏得隽</t>
  </si>
  <si>
    <t>大学英语</t>
  </si>
  <si>
    <t>2022363236</t>
  </si>
  <si>
    <t>郑启明</t>
  </si>
  <si>
    <t>2022363210</t>
  </si>
  <si>
    <t>王泰康</t>
  </si>
  <si>
    <t>C程序设计</t>
  </si>
  <si>
    <t>2（5.18）</t>
  </si>
  <si>
    <t>20223633</t>
  </si>
  <si>
    <t>2022363334</t>
  </si>
  <si>
    <t>杨濮毓</t>
  </si>
  <si>
    <t>高等数学A</t>
  </si>
  <si>
    <t>2022363326</t>
  </si>
  <si>
    <t>李永建</t>
  </si>
  <si>
    <t>电子电气CAD</t>
  </si>
  <si>
    <t>马克思主义基本原理</t>
  </si>
  <si>
    <t>2022363317</t>
  </si>
  <si>
    <t>蒋浩浩</t>
  </si>
  <si>
    <t>办公自动化</t>
  </si>
  <si>
    <t>2022363327</t>
  </si>
  <si>
    <t>高一鸣</t>
  </si>
  <si>
    <t>伊尔潘·艾则孜</t>
  </si>
  <si>
    <t>2022363341</t>
  </si>
  <si>
    <t>陈宗豪</t>
  </si>
  <si>
    <t>余森然</t>
  </si>
  <si>
    <t>分析化学</t>
  </si>
  <si>
    <t>3（5.16）</t>
  </si>
  <si>
    <t>高等数学</t>
  </si>
  <si>
    <t>大学物理</t>
  </si>
  <si>
    <t>王瑜航</t>
  </si>
  <si>
    <t>张家雨</t>
  </si>
  <si>
    <t>电工电子基础</t>
  </si>
  <si>
    <t>谭龙利</t>
  </si>
  <si>
    <t>20223637</t>
  </si>
  <si>
    <t>2022363713</t>
  </si>
  <si>
    <t>谢茜如</t>
  </si>
  <si>
    <t>线性代数</t>
  </si>
  <si>
    <t>2022363741</t>
  </si>
  <si>
    <t>于丰豪</t>
  </si>
  <si>
    <t>丁峰</t>
  </si>
  <si>
    <t>2022363730</t>
  </si>
  <si>
    <t>王文博</t>
  </si>
  <si>
    <t>2022363709</t>
  </si>
  <si>
    <t>莫皓辰</t>
  </si>
  <si>
    <t>2022363722</t>
  </si>
  <si>
    <t>李明</t>
  </si>
  <si>
    <t>2022363723</t>
  </si>
  <si>
    <t>杨鼎</t>
  </si>
  <si>
    <t>2022363726</t>
  </si>
  <si>
    <t>程向阳</t>
  </si>
  <si>
    <t>计算机应用及办公自动化</t>
  </si>
  <si>
    <t>李煜婷</t>
  </si>
  <si>
    <t>机床概论</t>
  </si>
  <si>
    <t>互换性与技术测量</t>
  </si>
  <si>
    <t>MATLAB与系统仿真</t>
  </si>
  <si>
    <t>陈仁康</t>
  </si>
  <si>
    <t>材料力学</t>
  </si>
  <si>
    <t>控制工程基础</t>
  </si>
  <si>
    <t>机械原理</t>
  </si>
  <si>
    <t>机械制造工艺学</t>
  </si>
  <si>
    <t>3（5.18）</t>
  </si>
  <si>
    <t>范成卓</t>
  </si>
  <si>
    <t>20223643</t>
  </si>
  <si>
    <t>2022364343</t>
  </si>
  <si>
    <t>俞一鸣</t>
  </si>
  <si>
    <t>高分子材料学</t>
  </si>
  <si>
    <t>材料化学</t>
  </si>
  <si>
    <t>化工制图与AutoCAD</t>
  </si>
  <si>
    <t>3（5.19）</t>
  </si>
  <si>
    <t>材料物理</t>
  </si>
  <si>
    <t>2022364341</t>
  </si>
  <si>
    <t>单金杰</t>
  </si>
  <si>
    <t>2022364323</t>
  </si>
  <si>
    <t>汪雨</t>
  </si>
  <si>
    <t>2022364320</t>
  </si>
  <si>
    <t>谢寒君</t>
  </si>
  <si>
    <t>20213633</t>
  </si>
  <si>
    <t>2021363306</t>
  </si>
  <si>
    <t>李凉飔</t>
  </si>
  <si>
    <t>数字逻辑电路</t>
  </si>
  <si>
    <t>模拟电子电路</t>
  </si>
  <si>
    <t>文献检索与科技写作</t>
  </si>
  <si>
    <t>中国近现代史纲要</t>
  </si>
  <si>
    <t>2021363305</t>
  </si>
  <si>
    <t>李蓉</t>
  </si>
  <si>
    <t>2021363308</t>
  </si>
  <si>
    <t>邹惠嘉</t>
  </si>
  <si>
    <t>2021363310</t>
  </si>
  <si>
    <t>洪依娴</t>
  </si>
  <si>
    <t>2021363319</t>
  </si>
  <si>
    <t>祝元成</t>
  </si>
  <si>
    <t>2021363321</t>
  </si>
  <si>
    <t>封佩歧</t>
  </si>
  <si>
    <t>2021363335</t>
  </si>
  <si>
    <t>唐朝阳</t>
  </si>
  <si>
    <t>李辉涛</t>
  </si>
  <si>
    <t>电气控制及PLC技术</t>
  </si>
  <si>
    <t>郑祖苗</t>
  </si>
  <si>
    <t>计算机控制技术</t>
  </si>
  <si>
    <t>李芍汶</t>
  </si>
  <si>
    <t>现代控制理论</t>
  </si>
  <si>
    <t>电力电子技术</t>
  </si>
  <si>
    <t>胡津铭</t>
  </si>
  <si>
    <t>智能信息处理</t>
  </si>
  <si>
    <t>刘升</t>
  </si>
  <si>
    <t>电子基础技术</t>
  </si>
  <si>
    <t>固体物理</t>
  </si>
  <si>
    <t>曹佳辉</t>
  </si>
  <si>
    <t>周乐瑶</t>
  </si>
  <si>
    <t>杨佳颖</t>
  </si>
  <si>
    <t>盛盈盈</t>
  </si>
  <si>
    <t>劳动教育</t>
  </si>
  <si>
    <t>杨欢</t>
  </si>
  <si>
    <t>顾晟尧</t>
  </si>
  <si>
    <t>胡世伟</t>
  </si>
  <si>
    <t>张道阳</t>
  </si>
  <si>
    <t>数据库原理</t>
  </si>
  <si>
    <t>数据结构</t>
  </si>
  <si>
    <t>谢超强</t>
  </si>
  <si>
    <t>汇编语言</t>
  </si>
  <si>
    <t>计算机网络</t>
  </si>
  <si>
    <t>王杰</t>
  </si>
  <si>
    <t>王非凡</t>
  </si>
  <si>
    <t>丁伟杰</t>
  </si>
  <si>
    <t>2022283405</t>
  </si>
  <si>
    <t>陈佳佳</t>
  </si>
  <si>
    <t>2022283423</t>
  </si>
  <si>
    <t>徐阳</t>
  </si>
  <si>
    <t>2022283417</t>
  </si>
  <si>
    <t>李可</t>
  </si>
  <si>
    <t>匡炜晔</t>
  </si>
  <si>
    <t>数据科学导论</t>
  </si>
  <si>
    <t>周旭泉</t>
  </si>
  <si>
    <t>高级办公自动化</t>
  </si>
  <si>
    <t>丁玮怡</t>
  </si>
  <si>
    <t>2022283107</t>
  </si>
  <si>
    <t>江姝琪</t>
  </si>
  <si>
    <t>2022283108</t>
  </si>
  <si>
    <t>温秋琳</t>
  </si>
  <si>
    <t>2022283109</t>
  </si>
  <si>
    <t>江宇婷</t>
  </si>
  <si>
    <t>2022283119</t>
  </si>
  <si>
    <t>赵可贺</t>
  </si>
  <si>
    <t>2022283104</t>
  </si>
  <si>
    <t>曾寒清</t>
  </si>
  <si>
    <t>2022283105</t>
  </si>
  <si>
    <t>吕丽嫣</t>
  </si>
  <si>
    <t>2022283131</t>
  </si>
  <si>
    <t>周涛</t>
  </si>
  <si>
    <t>2022283137</t>
  </si>
  <si>
    <t>谢董</t>
  </si>
  <si>
    <t>2022283114</t>
  </si>
  <si>
    <t>郑国</t>
  </si>
  <si>
    <t>2022283129</t>
  </si>
  <si>
    <t>吴睿</t>
  </si>
  <si>
    <t>丁佳欣</t>
  </si>
  <si>
    <t>概率论与数理统计</t>
  </si>
  <si>
    <t>电路分析</t>
  </si>
  <si>
    <t>欧锐</t>
  </si>
  <si>
    <t>杨思颖</t>
  </si>
  <si>
    <t>徐久庭</t>
  </si>
  <si>
    <t>李文杰</t>
  </si>
  <si>
    <t>王轩</t>
  </si>
  <si>
    <t>李家豪</t>
  </si>
  <si>
    <t>李松恒</t>
  </si>
  <si>
    <t>袁嘉俊</t>
  </si>
  <si>
    <t>吴晨阳</t>
  </si>
  <si>
    <t>聂心愈</t>
  </si>
  <si>
    <t>体育心理学</t>
  </si>
  <si>
    <t>曹鸿斌</t>
  </si>
  <si>
    <t>大球类课程</t>
  </si>
  <si>
    <t>武术与搏击</t>
  </si>
  <si>
    <t>於子昂</t>
  </si>
  <si>
    <t>运动训练学</t>
  </si>
  <si>
    <t>运动处方理论与实践</t>
  </si>
  <si>
    <t>毛泽东思想概论</t>
  </si>
  <si>
    <t>习近平新时代中国特色社会主义思想概论</t>
  </si>
  <si>
    <t>高文奕</t>
  </si>
  <si>
    <t>王重文</t>
  </si>
  <si>
    <t>林喆</t>
  </si>
  <si>
    <t>王楮</t>
  </si>
  <si>
    <t>谢文逸</t>
  </si>
  <si>
    <t>朱川</t>
  </si>
  <si>
    <t>卢一帆</t>
  </si>
  <si>
    <t>杨宗乐</t>
  </si>
  <si>
    <t>董婉铭</t>
  </si>
  <si>
    <t>张凤颖</t>
  </si>
  <si>
    <t>毛泽东思想和中国特色社会主义理论体系</t>
  </si>
  <si>
    <t>戴嘉赟</t>
  </si>
  <si>
    <t>应翱键</t>
  </si>
  <si>
    <t>王佳棋</t>
  </si>
  <si>
    <t>体育测量与评价</t>
  </si>
  <si>
    <t>刘宇婕</t>
  </si>
  <si>
    <t>生物化学</t>
  </si>
  <si>
    <t>黄馨雨</t>
  </si>
  <si>
    <t>细胞生物学</t>
  </si>
  <si>
    <t>化工原理</t>
  </si>
  <si>
    <t>胡沈焕然</t>
  </si>
  <si>
    <t>仪器分析与波谱解析</t>
  </si>
  <si>
    <t>中国近代史纲要</t>
  </si>
  <si>
    <t>潘佳红</t>
  </si>
  <si>
    <t>物理化学</t>
  </si>
  <si>
    <t>王梦芝</t>
  </si>
  <si>
    <t>护理人文素养</t>
  </si>
  <si>
    <t>药理学</t>
  </si>
  <si>
    <t>护理学基础</t>
  </si>
  <si>
    <t>预防医学</t>
  </si>
  <si>
    <t>医学统计学</t>
  </si>
  <si>
    <t>姚梦雨</t>
  </si>
  <si>
    <t>护理职业素养</t>
  </si>
  <si>
    <t>养老机构管理</t>
  </si>
  <si>
    <t>赵珉婕</t>
  </si>
  <si>
    <t>章嘉玲</t>
  </si>
  <si>
    <t>蔡锨羽</t>
  </si>
  <si>
    <t>吕书玉</t>
  </si>
  <si>
    <t>工程制图</t>
  </si>
  <si>
    <t>黄译</t>
  </si>
  <si>
    <t>工程制图与机械基础</t>
  </si>
  <si>
    <t>郑玉玲</t>
  </si>
  <si>
    <t>生理学</t>
  </si>
  <si>
    <t>吴欣彤</t>
  </si>
  <si>
    <t>陆钰雯</t>
  </si>
  <si>
    <t>叶可淇</t>
  </si>
  <si>
    <t>方野</t>
  </si>
  <si>
    <t>琚涵</t>
  </si>
  <si>
    <t>陈五月</t>
  </si>
  <si>
    <t>林温瀛</t>
  </si>
  <si>
    <t>郭雨帆</t>
  </si>
  <si>
    <t>鲍佳梦</t>
  </si>
  <si>
    <t>李姿瑶</t>
  </si>
  <si>
    <t>应巧</t>
  </si>
  <si>
    <t>方菁</t>
  </si>
  <si>
    <t>药物化学</t>
  </si>
  <si>
    <t>制药分离工程</t>
  </si>
  <si>
    <t>药品生产质量管理</t>
  </si>
  <si>
    <t>基础生物化学</t>
  </si>
  <si>
    <t>药剂学</t>
  </si>
  <si>
    <t>科技写作与文献检索</t>
  </si>
  <si>
    <t>药物合成反应</t>
  </si>
  <si>
    <t>沈韵棋</t>
  </si>
  <si>
    <t>冯怡榕</t>
  </si>
  <si>
    <t>崔桑荟</t>
  </si>
  <si>
    <t>苏晨橙</t>
  </si>
  <si>
    <t>潘思瑶</t>
  </si>
  <si>
    <t>毛浛奕</t>
  </si>
  <si>
    <t>应毅衡</t>
  </si>
  <si>
    <t>体操</t>
  </si>
  <si>
    <t>小球类网球</t>
  </si>
  <si>
    <t>郑海波</t>
  </si>
  <si>
    <t>运动生理</t>
  </si>
  <si>
    <t>应晨阳</t>
  </si>
  <si>
    <t>汤晟</t>
  </si>
  <si>
    <t>蒋家晋</t>
  </si>
  <si>
    <t>邓灿</t>
  </si>
  <si>
    <t>张宇龙</t>
  </si>
  <si>
    <t>余京瑶</t>
  </si>
  <si>
    <t>普通生物学</t>
  </si>
  <si>
    <t>计算机应用</t>
  </si>
  <si>
    <t>有机化学</t>
  </si>
  <si>
    <t>张超</t>
  </si>
  <si>
    <t>龙怀金</t>
  </si>
  <si>
    <t>洪薇薇</t>
  </si>
  <si>
    <t>杨霏霏</t>
  </si>
  <si>
    <t>黎俊林</t>
  </si>
  <si>
    <t>钟福亮</t>
  </si>
  <si>
    <t>阿提克穆·阿布都热西提</t>
  </si>
  <si>
    <t>大学英语2</t>
  </si>
  <si>
    <t>张晓龙</t>
  </si>
  <si>
    <t>张宇航</t>
  </si>
  <si>
    <t>赵晟晔</t>
  </si>
  <si>
    <t>阿力亚</t>
  </si>
  <si>
    <t>凌雨凡</t>
  </si>
  <si>
    <t>钟毅杰</t>
  </si>
  <si>
    <t>倪管萧</t>
  </si>
  <si>
    <t>黄英</t>
  </si>
  <si>
    <t>练可舒</t>
  </si>
  <si>
    <t>王世元</t>
  </si>
  <si>
    <t>外科</t>
  </si>
  <si>
    <t>急危重症护理学</t>
  </si>
  <si>
    <t>叶海超</t>
  </si>
  <si>
    <t>3（5.15）</t>
  </si>
  <si>
    <t>外科护理学</t>
  </si>
  <si>
    <t>丁林峰</t>
  </si>
  <si>
    <t>体育产业经营管理</t>
  </si>
  <si>
    <t>熊林峰</t>
  </si>
  <si>
    <t>贺新</t>
  </si>
  <si>
    <t>施雅莹</t>
  </si>
  <si>
    <t>护理技能综合训练</t>
  </si>
  <si>
    <t>金子怡</t>
  </si>
  <si>
    <t>护理整合案例</t>
  </si>
  <si>
    <t>王一杰</t>
  </si>
  <si>
    <t>体育科研方法</t>
  </si>
  <si>
    <t>体育经济导论</t>
  </si>
  <si>
    <t>谢家劲</t>
  </si>
  <si>
    <t>黄宇峰</t>
  </si>
  <si>
    <t>周美妤</t>
  </si>
  <si>
    <t>单宁宁</t>
  </si>
  <si>
    <t>陶一鸣</t>
  </si>
  <si>
    <t>孙彤滟</t>
  </si>
  <si>
    <t>外科护理学2</t>
  </si>
  <si>
    <t>老年健康照护和促进</t>
  </si>
  <si>
    <t>内科护理学2</t>
  </si>
  <si>
    <t>浦镓佳</t>
  </si>
  <si>
    <t>杜家祺</t>
  </si>
  <si>
    <t>莫玲亚</t>
  </si>
  <si>
    <t>李岩初</t>
  </si>
  <si>
    <t>药物分析</t>
  </si>
  <si>
    <t>应锦坪</t>
  </si>
  <si>
    <t>智能物流设施与设备</t>
  </si>
  <si>
    <t>物流系统规划及其分析设计</t>
  </si>
  <si>
    <t>跨境电子商务</t>
  </si>
  <si>
    <t>供应链金融</t>
  </si>
  <si>
    <t>物流管理信息系统</t>
  </si>
  <si>
    <t>2020213335</t>
  </si>
  <si>
    <t>张佳怡</t>
  </si>
  <si>
    <t>朱志贤</t>
  </si>
  <si>
    <t>2020213714</t>
  </si>
  <si>
    <t>张稚茜</t>
  </si>
  <si>
    <t>祝钏楠</t>
  </si>
  <si>
    <t>章晓妍</t>
  </si>
  <si>
    <t>钟宇</t>
  </si>
  <si>
    <t>大学生心理健康教育</t>
  </si>
  <si>
    <t>杨巧</t>
  </si>
  <si>
    <t>中国当代文艺思潮</t>
  </si>
  <si>
    <t>宋词研究</t>
  </si>
  <si>
    <t>杨依草</t>
  </si>
  <si>
    <t>马子茹</t>
  </si>
  <si>
    <t xml:space="preserve">英美文学原典赏析 </t>
  </si>
  <si>
    <t>广告文案写作</t>
  </si>
  <si>
    <t>周雨诺</t>
  </si>
  <si>
    <t>中国古代文学</t>
  </si>
  <si>
    <t>滕茜</t>
  </si>
  <si>
    <t>网页设计</t>
  </si>
  <si>
    <t>白晶晶</t>
  </si>
  <si>
    <t>英语笔译（2）</t>
  </si>
  <si>
    <t>高级英语（2）</t>
  </si>
  <si>
    <t>大学生职业发展与就业指导（2）</t>
  </si>
  <si>
    <t>陈阳</t>
  </si>
  <si>
    <t>朱怡然</t>
  </si>
  <si>
    <t>美国文学</t>
  </si>
  <si>
    <t>罗舒怡</t>
  </si>
  <si>
    <t>大学生发展规划</t>
  </si>
  <si>
    <t>管理学</t>
  </si>
  <si>
    <t>陈佳欢</t>
  </si>
  <si>
    <t>国际市场营销</t>
  </si>
  <si>
    <t>蔡锦阳</t>
  </si>
  <si>
    <t>龚晨</t>
  </si>
  <si>
    <t>高级日语</t>
  </si>
  <si>
    <t>日语翻译</t>
  </si>
  <si>
    <t>日语视听说</t>
  </si>
  <si>
    <t>日语语法</t>
  </si>
  <si>
    <t>吴奕慧</t>
  </si>
  <si>
    <t>田兮娟</t>
  </si>
  <si>
    <t>王梦欢</t>
  </si>
  <si>
    <t>黄克栋</t>
  </si>
  <si>
    <t>文学概论</t>
  </si>
  <si>
    <t>古代汉语</t>
  </si>
  <si>
    <t>秘书文档管理</t>
  </si>
  <si>
    <t>现当代诗歌研究</t>
  </si>
  <si>
    <t>学术论文写作</t>
  </si>
  <si>
    <t>中国现当代文学（2）</t>
  </si>
  <si>
    <t>中国古代文学（2）</t>
  </si>
  <si>
    <t>现代汉语（2）</t>
  </si>
  <si>
    <t>先秦文学研究</t>
  </si>
  <si>
    <t>习近平新时代概论</t>
  </si>
  <si>
    <t>中国古典文献学</t>
  </si>
  <si>
    <t>毛泽东思想和中国特色社会</t>
  </si>
  <si>
    <t>创意写作</t>
  </si>
  <si>
    <t>周欢诺</t>
  </si>
  <si>
    <t>现代汉语</t>
  </si>
  <si>
    <t>毛概</t>
  </si>
  <si>
    <t>徐紫依</t>
  </si>
  <si>
    <t>商英写作</t>
  </si>
  <si>
    <t>欧洲文化入门</t>
  </si>
  <si>
    <t>英语写作</t>
  </si>
  <si>
    <t>习近平思想</t>
  </si>
  <si>
    <t>穆超然</t>
  </si>
  <si>
    <t>英语国家概论</t>
  </si>
  <si>
    <t>综英</t>
  </si>
  <si>
    <t>英汉互译</t>
  </si>
  <si>
    <t>吴昕泽</t>
  </si>
  <si>
    <t>余晓雨</t>
  </si>
  <si>
    <t>大学摄影</t>
  </si>
  <si>
    <t>中国当代文学</t>
  </si>
  <si>
    <t>高数</t>
  </si>
  <si>
    <t>思想道德与法治</t>
  </si>
  <si>
    <t>张帅桦</t>
  </si>
  <si>
    <t>许帆</t>
  </si>
  <si>
    <t>英语阅读</t>
  </si>
  <si>
    <t>综合英语</t>
  </si>
  <si>
    <t>洪程杰</t>
  </si>
  <si>
    <t>英语听力</t>
  </si>
  <si>
    <t>心理健康</t>
  </si>
  <si>
    <t>英语语法</t>
  </si>
  <si>
    <t>大学语文</t>
  </si>
  <si>
    <t>王晶晶</t>
  </si>
  <si>
    <t>蒋国庆</t>
  </si>
  <si>
    <t>李雅庆</t>
  </si>
  <si>
    <t>品牌设计</t>
  </si>
  <si>
    <t>9（5.15）</t>
  </si>
  <si>
    <t>金海娟</t>
  </si>
  <si>
    <t>苏乐渲</t>
  </si>
  <si>
    <t>陈梦蕊</t>
  </si>
  <si>
    <t>After Effects</t>
  </si>
  <si>
    <t>8（5.15）</t>
  </si>
  <si>
    <t>张皓栋</t>
  </si>
  <si>
    <t>习近平新思想</t>
  </si>
  <si>
    <t>8（5.18）</t>
  </si>
  <si>
    <t>俞力莱</t>
  </si>
  <si>
    <t>徐静怡</t>
  </si>
  <si>
    <t>王佳怡</t>
  </si>
  <si>
    <t>任金鹏</t>
  </si>
  <si>
    <t>计算机辅助设计</t>
  </si>
  <si>
    <t>设计思维</t>
  </si>
  <si>
    <t>4（5.16）</t>
  </si>
  <si>
    <t>骆明超</t>
  </si>
  <si>
    <t>杨晶茗</t>
  </si>
  <si>
    <t>吕冰冰</t>
  </si>
  <si>
    <t>赵齐</t>
  </si>
  <si>
    <t>杨雨露</t>
  </si>
  <si>
    <t>李烁丹</t>
  </si>
  <si>
    <t>於也莉</t>
  </si>
  <si>
    <t>张静怡</t>
  </si>
  <si>
    <t>郑杨</t>
  </si>
  <si>
    <t>高文慧</t>
  </si>
  <si>
    <t>陈诺</t>
  </si>
  <si>
    <t>张雨婕</t>
  </si>
  <si>
    <t>英语、逻辑学、中国共产党史、社会学、中华人民共和国史、西方哲学史</t>
  </si>
  <si>
    <t>15（5.17-5.19）</t>
  </si>
  <si>
    <t>江晗</t>
  </si>
  <si>
    <t>西方哲学史</t>
  </si>
  <si>
    <t>湖州学院日常请假率排名</t>
  </si>
  <si>
    <t>请假人次</t>
  </si>
  <si>
    <t>请假率</t>
  </si>
  <si>
    <t>请假率排名</t>
  </si>
  <si>
    <t>结课</t>
  </si>
  <si>
    <t>张皓栋生病请长假，故假条未交</t>
  </si>
  <si>
    <t>湖州学院日常迟到早退统计表</t>
  </si>
  <si>
    <t>类别</t>
  </si>
  <si>
    <t>日期</t>
  </si>
  <si>
    <t>无迟到早退</t>
  </si>
  <si>
    <t>金炉杰</t>
  </si>
  <si>
    <t>迟到</t>
  </si>
  <si>
    <t>迟到5min</t>
  </si>
  <si>
    <t>沈骏杰</t>
  </si>
  <si>
    <t>迟到3min</t>
  </si>
  <si>
    <t>方振宇</t>
  </si>
  <si>
    <t>仿真职业规划</t>
  </si>
  <si>
    <t>迟到20min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</si>
  <si>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</si>
  <si>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</si>
  <si>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</si>
  <si>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</si>
  <si>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</si>
  <si>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</si>
  <si>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</si>
  <si>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</si>
  <si>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</si>
  <si>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</si>
  <si>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</si>
  <si>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</si>
  <si>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</si>
  <si>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</si>
  <si>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</si>
  <si>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1人玩手机</t>
  </si>
  <si>
    <t>2人睡觉</t>
  </si>
  <si>
    <t>周日多次吵闹</t>
  </si>
  <si>
    <t>/</t>
  </si>
  <si>
    <t>周日上课</t>
  </si>
  <si>
    <t>周日晚二过于吵闹，周一晚玩扑克牌劝阻无效，学号41玩手机，周四全班提前离开</t>
  </si>
  <si>
    <t>周日心理班会</t>
  </si>
  <si>
    <t>周日团日</t>
  </si>
  <si>
    <t>周日班会</t>
  </si>
  <si>
    <t>周日班会/周一团日/周三上课</t>
  </si>
  <si>
    <t>周三2022283734刘博雅晚交手机</t>
  </si>
  <si>
    <t>周日旷课人数较多</t>
  </si>
  <si>
    <t>周日2人手机未交</t>
  </si>
  <si>
    <t>周日1人手机未交，多人讲话  周三1人手机未交，多人吵闹</t>
  </si>
  <si>
    <t>周一1人睡觉</t>
  </si>
  <si>
    <t>周二多人手机未交  周三2人手机未交，多人吵闹，周四吵闹</t>
  </si>
  <si>
    <t>周二3人手机未交  周三多人手机未交</t>
  </si>
  <si>
    <t>周日班会，周三班会</t>
  </si>
  <si>
    <t>周四两部手机未交</t>
  </si>
  <si>
    <t>周四纪律较差</t>
  </si>
  <si>
    <t>周二周三班会</t>
  </si>
  <si>
    <t>周四七部手机未交</t>
  </si>
  <si>
    <t>周日班会，周一补心理课，周四心理班会</t>
  </si>
  <si>
    <t>周二六部手机未交</t>
  </si>
  <si>
    <t>周日补课，周三班会</t>
  </si>
  <si>
    <t>周四两只耳机</t>
  </si>
  <si>
    <t>湖州学院晚自修请假统计表</t>
  </si>
  <si>
    <t>班 级</t>
  </si>
  <si>
    <t>请假日期</t>
  </si>
  <si>
    <t>郭鸿池</t>
  </si>
  <si>
    <t>热孜完古</t>
  </si>
  <si>
    <t>5.18</t>
  </si>
  <si>
    <t>郭慧</t>
  </si>
  <si>
    <t>李昕</t>
  </si>
  <si>
    <t>潘士磊</t>
  </si>
  <si>
    <t>单丰</t>
  </si>
  <si>
    <t>黄森</t>
  </si>
  <si>
    <t>关闵修</t>
  </si>
  <si>
    <t>胡亦阳</t>
  </si>
  <si>
    <t>李宇恒</t>
  </si>
  <si>
    <t>20223634</t>
  </si>
  <si>
    <t>沈中一</t>
  </si>
  <si>
    <t>洪佳慧</t>
  </si>
  <si>
    <t>苏林</t>
  </si>
  <si>
    <t>李伟东</t>
  </si>
  <si>
    <t>卓成旭</t>
  </si>
  <si>
    <t>顾申君</t>
  </si>
  <si>
    <t>伊克拉木</t>
  </si>
  <si>
    <t>何秋媛</t>
  </si>
  <si>
    <t>宋煌</t>
  </si>
  <si>
    <t>张玉荣</t>
  </si>
  <si>
    <t>李耀成</t>
  </si>
  <si>
    <t>丁可一</t>
  </si>
  <si>
    <t>汪勇</t>
  </si>
  <si>
    <t>郭子森</t>
  </si>
  <si>
    <t>欧阳海秀</t>
  </si>
  <si>
    <t>何健</t>
  </si>
  <si>
    <t>刘蘅萱</t>
  </si>
  <si>
    <t>王富赐</t>
  </si>
  <si>
    <t>陈祯逸</t>
  </si>
  <si>
    <t>谭奇</t>
  </si>
  <si>
    <t>倪舒鹏</t>
  </si>
  <si>
    <t>周熙</t>
  </si>
  <si>
    <t>贺仕杰</t>
  </si>
  <si>
    <t>何清</t>
  </si>
  <si>
    <t>邱祯璐</t>
  </si>
  <si>
    <t>龙玖玔</t>
  </si>
  <si>
    <t>何旭涛</t>
  </si>
  <si>
    <t>叶鸿炜</t>
  </si>
  <si>
    <t>章靖奇</t>
  </si>
  <si>
    <t>毛清萍</t>
  </si>
  <si>
    <t>许昵妮</t>
  </si>
  <si>
    <t>宓萌萌</t>
  </si>
  <si>
    <t>沈心雨</t>
  </si>
  <si>
    <t>洪晓敏</t>
  </si>
  <si>
    <t>王曾诺</t>
  </si>
  <si>
    <t>周思微</t>
  </si>
  <si>
    <t>张彦青</t>
  </si>
  <si>
    <t>陈俊彤</t>
  </si>
  <si>
    <t>冯宇楠</t>
  </si>
  <si>
    <t>王肖权</t>
  </si>
  <si>
    <t>何骏豪</t>
  </si>
  <si>
    <t>梁智伦</t>
  </si>
  <si>
    <t>刘明康</t>
  </si>
  <si>
    <t>王锁玥</t>
  </si>
  <si>
    <t>彭雨嫣</t>
  </si>
  <si>
    <t>李宇龙</t>
  </si>
  <si>
    <t>朱萌萌</t>
  </si>
  <si>
    <t>常慧媛</t>
  </si>
  <si>
    <t>朱琪瑶</t>
  </si>
  <si>
    <t>王怡</t>
  </si>
  <si>
    <t>陈青</t>
  </si>
  <si>
    <t>王婧婷</t>
  </si>
  <si>
    <t>5.14</t>
  </si>
  <si>
    <t>高静文</t>
  </si>
  <si>
    <t>蒋丽莎</t>
  </si>
  <si>
    <t>3.20</t>
  </si>
  <si>
    <t>姜仁俊</t>
  </si>
  <si>
    <t>5.15</t>
  </si>
  <si>
    <t>5.16</t>
  </si>
  <si>
    <t>5.17</t>
  </si>
  <si>
    <t xml:space="preserve">  郑玉玲  </t>
  </si>
  <si>
    <t>郑悦</t>
  </si>
  <si>
    <t>赵正阳</t>
  </si>
  <si>
    <t>吴思涵</t>
  </si>
  <si>
    <t>陈凯</t>
  </si>
  <si>
    <t>祝智慧</t>
  </si>
  <si>
    <t>王思宇</t>
  </si>
  <si>
    <t>徐顺帆</t>
  </si>
  <si>
    <t>金丽娟</t>
  </si>
  <si>
    <t>潘羽铮</t>
  </si>
  <si>
    <t>3.23</t>
  </si>
  <si>
    <t>胡世雄</t>
  </si>
  <si>
    <t>3.24</t>
  </si>
  <si>
    <t>印韬宇</t>
  </si>
  <si>
    <t>林昊阳</t>
  </si>
  <si>
    <t>郑骐欣</t>
  </si>
  <si>
    <t>刘嘉婧</t>
  </si>
  <si>
    <t>刘敏</t>
  </si>
  <si>
    <t>朱丹丹</t>
  </si>
  <si>
    <t>阿依帕热</t>
  </si>
  <si>
    <t>祝耀熙</t>
  </si>
  <si>
    <t>付芸嫣</t>
  </si>
  <si>
    <t>徐嘉艳</t>
  </si>
  <si>
    <t>李馨儒</t>
  </si>
  <si>
    <t>史柯倩</t>
  </si>
  <si>
    <t>黄娇</t>
  </si>
  <si>
    <t>张云洁</t>
  </si>
  <si>
    <t>杨思蓉</t>
  </si>
  <si>
    <t>章智慧</t>
  </si>
  <si>
    <t>朱姿敏</t>
  </si>
  <si>
    <t>林佳芸</t>
  </si>
  <si>
    <t>邱昱闻</t>
  </si>
  <si>
    <t>黄晶</t>
  </si>
  <si>
    <t>郑浩均</t>
  </si>
  <si>
    <t>祝政</t>
  </si>
  <si>
    <t>芦濛</t>
  </si>
  <si>
    <t>郑博艺</t>
  </si>
  <si>
    <t>王雨凡</t>
  </si>
  <si>
    <t>张海伦</t>
  </si>
  <si>
    <t>邱欢欢</t>
  </si>
  <si>
    <t>吴佳怡</t>
  </si>
  <si>
    <t>陈嘉祎</t>
  </si>
  <si>
    <t>宣嘉禾</t>
  </si>
  <si>
    <t>林上帅</t>
  </si>
  <si>
    <t>廖飞龙</t>
  </si>
  <si>
    <t>孔睿倪</t>
  </si>
  <si>
    <t>胡羽彤</t>
  </si>
  <si>
    <t>祁佳怡</t>
  </si>
  <si>
    <t>崔琛丰伊</t>
  </si>
  <si>
    <t>潘赛佳</t>
  </si>
  <si>
    <t>李欣宇</t>
  </si>
  <si>
    <t>刘欣莉</t>
  </si>
  <si>
    <t>李红霞</t>
  </si>
  <si>
    <t>钱振鑫</t>
  </si>
  <si>
    <t>陈元彪</t>
  </si>
  <si>
    <t xml:space="preserve">王艺婵 </t>
  </si>
  <si>
    <t>陈熠添</t>
  </si>
  <si>
    <t>姜哲瑶</t>
  </si>
  <si>
    <t>唐珺殊</t>
  </si>
  <si>
    <t>郎吴雨桐</t>
  </si>
  <si>
    <t>商梦雪</t>
  </si>
  <si>
    <t>潘雨</t>
  </si>
  <si>
    <t>黄欣悦</t>
  </si>
  <si>
    <t>王亦元</t>
  </si>
  <si>
    <t>任佳琪</t>
  </si>
  <si>
    <t>罗悦心</t>
  </si>
  <si>
    <t>楼亦彤</t>
  </si>
  <si>
    <t>王可涵</t>
  </si>
  <si>
    <t>武紫娟</t>
  </si>
  <si>
    <t>杨钰枫</t>
  </si>
  <si>
    <t>伍桐</t>
  </si>
  <si>
    <t>陈浔富</t>
  </si>
  <si>
    <t>江敏</t>
  </si>
  <si>
    <t>金佳逸</t>
  </si>
  <si>
    <t>袁馨仪</t>
  </si>
  <si>
    <t>陈欣</t>
  </si>
  <si>
    <t>段琪峰</t>
  </si>
  <si>
    <t>彭欣瑶</t>
  </si>
  <si>
    <t>夏雨悦</t>
  </si>
  <si>
    <t>孙雨悦</t>
  </si>
  <si>
    <t>肖雅婷</t>
  </si>
  <si>
    <t>杨莹</t>
  </si>
  <si>
    <t>舒可可</t>
  </si>
  <si>
    <t>肖子延</t>
  </si>
  <si>
    <t>王晴</t>
  </si>
  <si>
    <t>戴芷宣</t>
  </si>
  <si>
    <t>孙若瑶</t>
  </si>
  <si>
    <t>吴丽婷</t>
  </si>
  <si>
    <t>周月</t>
  </si>
  <si>
    <t>周桦婧</t>
  </si>
  <si>
    <t>邵可盈</t>
  </si>
  <si>
    <t>赵芝怡</t>
  </si>
  <si>
    <t>王威</t>
  </si>
  <si>
    <t>郭恺歆</t>
  </si>
  <si>
    <t>陆瑶</t>
  </si>
  <si>
    <t>黄静玲</t>
  </si>
  <si>
    <t>施琳</t>
  </si>
  <si>
    <t>陈帅道</t>
  </si>
  <si>
    <t>陈柏延</t>
  </si>
  <si>
    <t>胡家宜</t>
  </si>
  <si>
    <t>伍舒楠</t>
  </si>
  <si>
    <t>毛思佳</t>
  </si>
  <si>
    <t>钟元</t>
  </si>
  <si>
    <t>吴荟子</t>
  </si>
  <si>
    <t>李鑫</t>
  </si>
  <si>
    <t>蒋欣悦</t>
  </si>
  <si>
    <t>赵意</t>
  </si>
  <si>
    <t>刘晓雨</t>
  </si>
  <si>
    <t>许张彤</t>
  </si>
  <si>
    <t>庄心怡</t>
  </si>
  <si>
    <t>沈韩玥</t>
  </si>
  <si>
    <t>王瑞</t>
  </si>
  <si>
    <t>赵欣瑜</t>
  </si>
  <si>
    <t>5.17 </t>
  </si>
  <si>
    <t>5.17-5.18</t>
  </si>
  <si>
    <t>张紫彤</t>
  </si>
  <si>
    <t>李可欣</t>
  </si>
  <si>
    <t>湖州学院晚自修旷课统计表</t>
  </si>
  <si>
    <t>林琳</t>
  </si>
  <si>
    <t>上报辅导员</t>
  </si>
  <si>
    <t>严潇煜</t>
  </si>
  <si>
    <t>祝健铭</t>
  </si>
  <si>
    <t>沈继铭</t>
  </si>
  <si>
    <t>杨忠安</t>
  </si>
  <si>
    <t>余俊</t>
  </si>
  <si>
    <t>李荣凯</t>
  </si>
  <si>
    <t>王诚</t>
  </si>
  <si>
    <t>梁盛浩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</si>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</sst>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4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sz val="12"/>
      <name val="宋体"/>
      <charset val="134"/>
    </font>
    <font>
      <sz val="14"/>
      <name val="仿宋"/>
      <charset val="134"/>
    </font>
    <font>
      <b/>
      <sz val="16"/>
      <name val="仿宋_GB2312"/>
      <charset val="134"/>
    </font>
    <font>
      <sz val="16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u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25" applyNumberFormat="0" applyAlignment="0" applyProtection="0">
      <alignment vertical="center"/>
    </xf>
    <xf numFmtId="0" fontId="35" fillId="13" borderId="21" applyNumberFormat="0" applyAlignment="0" applyProtection="0">
      <alignment vertical="center"/>
    </xf>
    <xf numFmtId="0" fontId="36" fillId="14" borderId="26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1" fillId="0" borderId="0" applyBorder="0">
      <protection locked="0"/>
    </xf>
    <xf numFmtId="0" fontId="0" fillId="0" borderId="0" applyBorder="0">
      <alignment vertical="center"/>
    </xf>
  </cellStyleXfs>
  <cellXfs count="8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0" fontId="21" fillId="0" borderId="1" xfId="10" applyNumberFormat="1" applyFont="1" applyBorder="1" applyAlignment="1">
      <alignment horizontal="center" vertical="center"/>
    </xf>
    <xf numFmtId="0" fontId="21" fillId="0" borderId="1" xfId="10" applyFont="1" applyBorder="1" applyAlignment="1">
      <alignment horizontal="center" vertical="center"/>
    </xf>
    <xf numFmtId="0" fontId="21" fillId="0" borderId="1" xfId="1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8246;&#24030;&#23398;&#38498;2022-2023&#23398;&#24180;&#31532;&#20108;&#23398;&#26399;&#23398;&#39118;&#24314;&#35774;&#24773;&#20917;&#36890;&#25253;&#65288;&#31532;13&#21608;)(&#24050;&#33258;&#21160;&#36824;&#21407;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8" sqref="C8"/>
    </sheetView>
  </sheetViews>
  <sheetFormatPr defaultColWidth="9" defaultRowHeight="13.5" outlineLevelCol="7"/>
  <cols>
    <col min="1" max="1" width="33.6333333333333" customWidth="1"/>
    <col min="2" max="5" width="21.175" customWidth="1"/>
    <col min="6" max="7" width="17.2666666666667" customWidth="1"/>
    <col min="8" max="8" width="24.55" customWidth="1"/>
  </cols>
  <sheetData>
    <row r="1" ht="22.5" spans="1:8">
      <c r="A1" s="80" t="s">
        <v>0</v>
      </c>
      <c r="B1" s="81"/>
      <c r="C1" s="81"/>
      <c r="D1" s="81"/>
      <c r="E1" s="81"/>
      <c r="F1" s="81"/>
      <c r="G1" s="81"/>
      <c r="H1" s="82"/>
    </row>
    <row r="2" ht="20.25" spans="1:8">
      <c r="A2" s="64" t="s">
        <v>1</v>
      </c>
      <c r="B2" s="64" t="s">
        <v>2</v>
      </c>
      <c r="C2" s="64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4" t="s">
        <v>8</v>
      </c>
    </row>
    <row r="3" ht="20.25" spans="1:8">
      <c r="A3" s="83" t="s">
        <v>9</v>
      </c>
      <c r="B3" s="83">
        <v>0</v>
      </c>
      <c r="C3" s="83">
        <v>0</v>
      </c>
      <c r="D3" s="84">
        <f>D4/1718</f>
        <v>0.00116414435389988</v>
      </c>
      <c r="E3" s="83">
        <f>E4/1662</f>
        <v>0</v>
      </c>
      <c r="F3" s="84">
        <f>F4/1707</f>
        <v>0.00234329232571763</v>
      </c>
      <c r="G3" s="83">
        <v>0</v>
      </c>
      <c r="H3" s="83">
        <v>0</v>
      </c>
    </row>
    <row r="4" ht="20.25" spans="1:8">
      <c r="A4" s="83" t="s">
        <v>10</v>
      </c>
      <c r="B4" s="83">
        <v>0</v>
      </c>
      <c r="C4" s="83">
        <v>0</v>
      </c>
      <c r="D4" s="85">
        <v>2</v>
      </c>
      <c r="E4" s="83">
        <v>0</v>
      </c>
      <c r="F4" s="85">
        <v>4</v>
      </c>
      <c r="G4" s="83">
        <v>0</v>
      </c>
      <c r="H4" s="83">
        <v>0</v>
      </c>
    </row>
    <row r="5" ht="20.25" spans="1:8">
      <c r="A5" s="83" t="s">
        <v>11</v>
      </c>
      <c r="B5" s="84">
        <f>B6/1044</f>
        <v>0.101532567049808</v>
      </c>
      <c r="C5" s="84">
        <f>C6/1046</f>
        <v>0.155831739961759</v>
      </c>
      <c r="D5" s="84">
        <f>D6/1718</f>
        <v>0.146682188591385</v>
      </c>
      <c r="E5" s="84">
        <f>E6/1662</f>
        <v>0.0144404332129964</v>
      </c>
      <c r="F5" s="84">
        <f>F6/1707</f>
        <v>0.0591681312243702</v>
      </c>
      <c r="G5" s="84">
        <f>G6/726</f>
        <v>0.0523415977961433</v>
      </c>
      <c r="H5" s="84">
        <f>H6/46</f>
        <v>0.0434782608695652</v>
      </c>
    </row>
    <row r="6" ht="20.25" spans="1:8">
      <c r="A6" s="83" t="s">
        <v>12</v>
      </c>
      <c r="B6" s="85">
        <v>106</v>
      </c>
      <c r="C6" s="85">
        <v>163</v>
      </c>
      <c r="D6" s="85">
        <v>252</v>
      </c>
      <c r="E6" s="85">
        <v>24</v>
      </c>
      <c r="F6" s="85">
        <v>101</v>
      </c>
      <c r="G6" s="85">
        <v>38</v>
      </c>
      <c r="H6" s="85">
        <v>2</v>
      </c>
    </row>
    <row r="7" ht="20.25" spans="1:8">
      <c r="A7" s="83" t="s">
        <v>13</v>
      </c>
      <c r="B7" s="83">
        <v>0</v>
      </c>
      <c r="C7" s="85">
        <v>4</v>
      </c>
      <c r="D7" s="83">
        <v>0</v>
      </c>
      <c r="E7" s="83">
        <v>0</v>
      </c>
      <c r="F7" s="85">
        <v>1</v>
      </c>
      <c r="G7" s="83">
        <v>0</v>
      </c>
      <c r="H7" s="83">
        <v>0</v>
      </c>
    </row>
    <row r="8" ht="20.25" spans="1:8">
      <c r="A8" s="83" t="s">
        <v>14</v>
      </c>
      <c r="B8" s="86" t="s">
        <v>15</v>
      </c>
      <c r="C8" s="85" t="s">
        <v>15</v>
      </c>
      <c r="D8" s="85" t="s">
        <v>15</v>
      </c>
      <c r="E8" s="85" t="s">
        <v>15</v>
      </c>
      <c r="F8" s="85" t="s">
        <v>15</v>
      </c>
      <c r="G8" s="85" t="s">
        <v>15</v>
      </c>
      <c r="H8" s="85" t="s">
        <v>15</v>
      </c>
    </row>
    <row r="9" ht="20.25" spans="1:8">
      <c r="A9" s="83" t="s">
        <v>16</v>
      </c>
      <c r="B9" s="85">
        <v>39</v>
      </c>
      <c r="C9" s="85">
        <v>42</v>
      </c>
      <c r="D9" s="85">
        <v>37</v>
      </c>
      <c r="E9" s="85">
        <v>30</v>
      </c>
      <c r="F9" s="85">
        <v>166</v>
      </c>
      <c r="G9" s="85">
        <v>6</v>
      </c>
      <c r="H9" s="86">
        <v>3</v>
      </c>
    </row>
    <row r="10" ht="20.25" spans="1:8">
      <c r="A10" s="83" t="s">
        <v>17</v>
      </c>
      <c r="B10" s="83">
        <v>0</v>
      </c>
      <c r="C10" s="83">
        <v>0</v>
      </c>
      <c r="D10" s="85">
        <v>11</v>
      </c>
      <c r="E10" s="83">
        <v>0</v>
      </c>
      <c r="F10" s="83">
        <v>0</v>
      </c>
      <c r="G10" s="83">
        <v>0</v>
      </c>
      <c r="H10" s="83">
        <v>0</v>
      </c>
    </row>
    <row r="11" ht="20.25" spans="1:8">
      <c r="A11" s="83" t="s">
        <v>18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</row>
    <row r="12" ht="20.25" spans="1:8">
      <c r="A12" s="83" t="s">
        <v>19</v>
      </c>
      <c r="B12" s="85" t="s">
        <v>20</v>
      </c>
      <c r="C12" s="85" t="s">
        <v>20</v>
      </c>
      <c r="D12" s="85" t="s">
        <v>20</v>
      </c>
      <c r="E12" s="85" t="s">
        <v>20</v>
      </c>
      <c r="F12" s="85" t="s">
        <v>20</v>
      </c>
      <c r="G12" s="85" t="s">
        <v>20</v>
      </c>
      <c r="H12" s="85" t="s">
        <v>20</v>
      </c>
    </row>
  </sheetData>
  <mergeCells count="1">
    <mergeCell ref="A1:H1"/>
  </mergeCells>
  <hyperlinks>
    <hyperlink ref="B8" r:id="rId1" location="晚自习风气统计表!A3" display="班级明细"/>
    <hyperlink ref="C8" r:id="rId1" location="晚自习风气统计表!A10" display="班级明细"/>
    <hyperlink ref="D8" r:id="rId1" location="晚自习风气统计表!A19" display="班级明细"/>
    <hyperlink ref="E8" r:id="rId1" location="晚自习风气统计表!A29" display="班级明细"/>
    <hyperlink ref="F8" r:id="rId1" location="晚自习风气统计表!A35" display="班级明细"/>
    <hyperlink ref="G8" r:id="rId1" location="晚自习风气统计表!A44" display="班级明细"/>
    <hyperlink ref="H8" r:id="rId1" location="晚自习风气统计表!A49" display="班级明细"/>
    <hyperlink ref="B12" r:id="rId1" location="统计表!A3" display="交齐且规范"/>
    <hyperlink ref="C12" r:id="rId1" location="统计表!A30" display="交齐且规范"/>
    <hyperlink ref="D12" r:id="rId1" location="统计表!A57" display="交齐且规范"/>
    <hyperlink ref="E12" r:id="rId1" location="统计表!A101" display="交齐且规范"/>
    <hyperlink ref="F12" r:id="rId1" location="统计表!A146" display="交齐且规范"/>
    <hyperlink ref="G12" r:id="rId1" location="统计表!A192" display="交齐且规范"/>
    <hyperlink ref="H12" r:id="rId1" location="统计表!A211" display="交齐且规范"/>
    <hyperlink ref="G5" r:id="rId1" location="日常请假率!A192" display="=G6/726"/>
    <hyperlink ref="F5" r:id="rId1" location="日常请假率!A146" display="=F6/1707"/>
    <hyperlink ref="E5" r:id="rId1" location="日常请假率!A101" display="=E6/1662"/>
    <hyperlink ref="D5" r:id="rId1" location="日常请假率!A57" display="=D6/1718"/>
    <hyperlink ref="C5" r:id="rId1" location="日常请假率!A30" display="=C6/1046"/>
    <hyperlink ref="B5" r:id="rId1" location="日常请假率!A3" display="=B6/1044"/>
    <hyperlink ref="B6" r:id="rId1" location="日常请假名单!A3" display="106"/>
    <hyperlink ref="C6" r:id="rId1" location="日常请假名单!A109" display="163"/>
    <hyperlink ref="D6" r:id="rId1" location="日常请假名单!A272" display="252"/>
    <hyperlink ref="F6" r:id="rId1" location="日常请假名单!A548" display="101"/>
    <hyperlink ref="G6" r:id="rId1" location="日常请假名单!A649" display="38"/>
    <hyperlink ref="B9" r:id="rId1" location="晚自习请假!A3" display="39"/>
    <hyperlink ref="C9" r:id="rId1" location="晚自习请假!A42" display="42"/>
    <hyperlink ref="D9" r:id="rId1" location="晚自习请假!A84" display="37"/>
    <hyperlink ref="E9" r:id="rId1" location="晚自习请假!A121" display="30"/>
    <hyperlink ref="F9" r:id="rId1" location="晚自习请假!A151" display="166"/>
    <hyperlink ref="G9" r:id="rId1" location="晚自习请假!A317" display="6"/>
    <hyperlink ref="H9" r:id="rId1" location="晚自习请假!A323" display="3"/>
    <hyperlink ref="D3" r:id="rId1" location="日常旷课率!A57" display="=D4/1718"/>
    <hyperlink ref="D4" r:id="rId1" location="日常旷课名单!A5" display="2"/>
    <hyperlink ref="E6" r:id="rId1" location="日常请假名单!A524" display="24"/>
    <hyperlink ref="F3" r:id="rId1" location="日常旷课率!A146" display="=F4/1707"/>
    <hyperlink ref="F4" r:id="rId1" location="日常旷课名单!A8" display="4"/>
    <hyperlink ref="H5" r:id="rId1" location="日常请假率!A211" display="=H6/46"/>
    <hyperlink ref="D10" r:id="rId1" location="晚自习旷课!A5" display="11"/>
    <hyperlink ref="C7" r:id="rId1" location="日常迟到早退名单!A4" display="4"/>
    <hyperlink ref="F7" r:id="rId1" location="日常迟到早退名单!A10" display="1"/>
    <hyperlink ref="H6" r:id="rId1" location="日常请假名单!A687" display="2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18" sqref="G18"/>
    </sheetView>
  </sheetViews>
  <sheetFormatPr defaultColWidth="8.725" defaultRowHeight="13.5" outlineLevelCol="5"/>
  <cols>
    <col min="1" max="1" width="20.8166666666667" customWidth="1"/>
    <col min="2" max="2" width="14.55" customWidth="1"/>
    <col min="3" max="3" width="11.725" customWidth="1"/>
    <col min="4" max="4" width="9.09166666666667" customWidth="1"/>
    <col min="5" max="5" width="7.90833333333333" customWidth="1"/>
    <col min="6" max="7" width="13.175" customWidth="1"/>
  </cols>
  <sheetData>
    <row r="1" ht="22.5" spans="1:6">
      <c r="A1" s="7" t="s">
        <v>758</v>
      </c>
      <c r="B1" s="7"/>
      <c r="C1" s="7"/>
      <c r="D1" s="7"/>
      <c r="E1" s="7"/>
      <c r="F1" s="7"/>
    </row>
    <row r="2" ht="20.25" spans="1:6">
      <c r="A2" s="8" t="s">
        <v>22</v>
      </c>
      <c r="B2" s="8" t="s">
        <v>23</v>
      </c>
      <c r="C2" s="8" t="s">
        <v>26</v>
      </c>
      <c r="D2" s="8" t="s">
        <v>503</v>
      </c>
      <c r="E2" s="8" t="s">
        <v>504</v>
      </c>
      <c r="F2" s="8" t="s">
        <v>31</v>
      </c>
    </row>
    <row r="3" ht="17.4" customHeight="1" spans="1:6">
      <c r="A3" s="4" t="s">
        <v>2</v>
      </c>
      <c r="B3" s="9" t="s">
        <v>505</v>
      </c>
      <c r="C3" s="10"/>
      <c r="D3" s="10"/>
      <c r="E3" s="10"/>
      <c r="F3" s="11"/>
    </row>
    <row r="4" ht="17.4" customHeight="1" spans="1:6">
      <c r="A4" s="4" t="s">
        <v>3</v>
      </c>
      <c r="B4" s="12"/>
      <c r="C4" s="13"/>
      <c r="D4" s="13"/>
      <c r="E4" s="13"/>
      <c r="F4" s="14"/>
    </row>
    <row r="5" ht="17.4" customHeight="1" spans="1:6">
      <c r="A5" s="4" t="s">
        <v>4</v>
      </c>
      <c r="B5" s="12"/>
      <c r="C5" s="13"/>
      <c r="D5" s="13"/>
      <c r="E5" s="13"/>
      <c r="F5" s="14"/>
    </row>
    <row r="6" ht="17.4" customHeight="1" spans="1:6">
      <c r="A6" s="4" t="s">
        <v>5</v>
      </c>
      <c r="B6" s="12"/>
      <c r="C6" s="13"/>
      <c r="D6" s="13"/>
      <c r="E6" s="13"/>
      <c r="F6" s="14"/>
    </row>
    <row r="7" ht="17.4" customHeight="1" spans="1:6">
      <c r="A7" s="4" t="s">
        <v>6</v>
      </c>
      <c r="B7" s="12"/>
      <c r="C7" s="13"/>
      <c r="D7" s="13"/>
      <c r="E7" s="13"/>
      <c r="F7" s="14"/>
    </row>
    <row r="8" ht="17.4" customHeight="1" spans="1:6">
      <c r="A8" s="4" t="s">
        <v>7</v>
      </c>
      <c r="B8" s="12"/>
      <c r="C8" s="13"/>
      <c r="D8" s="13"/>
      <c r="E8" s="13"/>
      <c r="F8" s="14"/>
    </row>
    <row r="9" ht="18.75" spans="1:6">
      <c r="A9" s="4" t="s">
        <v>8</v>
      </c>
      <c r="B9" s="15"/>
      <c r="C9" s="16"/>
      <c r="D9" s="16"/>
      <c r="E9" s="16"/>
      <c r="F9" s="17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workbookViewId="0">
      <selection activeCell="F112" sqref="F112"/>
    </sheetView>
  </sheetViews>
  <sheetFormatPr defaultColWidth="8.725" defaultRowHeight="13.5" outlineLevelCol="4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9.09166666666667" customWidth="1"/>
  </cols>
  <sheetData>
    <row r="1" ht="22.5" spans="1:5">
      <c r="A1" s="1" t="s">
        <v>759</v>
      </c>
      <c r="B1" s="1"/>
      <c r="C1" s="1"/>
      <c r="D1" s="1"/>
      <c r="E1" s="1"/>
    </row>
    <row r="2" ht="20.25" spans="1:5">
      <c r="A2" s="2" t="s">
        <v>22</v>
      </c>
      <c r="B2" s="2" t="s">
        <v>47</v>
      </c>
      <c r="C2" s="2" t="s">
        <v>23</v>
      </c>
      <c r="D2" s="2" t="s">
        <v>759</v>
      </c>
      <c r="E2" s="2" t="s">
        <v>31</v>
      </c>
    </row>
    <row r="3" ht="18.75" spans="1:5">
      <c r="A3" s="3" t="s">
        <v>2</v>
      </c>
      <c r="B3" s="4">
        <v>1</v>
      </c>
      <c r="C3" s="4">
        <v>20193631</v>
      </c>
      <c r="D3" s="5"/>
      <c r="E3" s="4" t="s">
        <v>52</v>
      </c>
    </row>
    <row r="4" ht="18.75" spans="1:5">
      <c r="A4" s="3"/>
      <c r="B4" s="4">
        <v>2</v>
      </c>
      <c r="C4" s="4">
        <v>20193632</v>
      </c>
      <c r="D4" s="5"/>
      <c r="E4" s="4" t="s">
        <v>52</v>
      </c>
    </row>
    <row r="5" ht="18.75" spans="1:5">
      <c r="A5" s="3"/>
      <c r="B5" s="4">
        <v>3</v>
      </c>
      <c r="C5" s="4">
        <v>20193633</v>
      </c>
      <c r="D5" s="5"/>
      <c r="E5" s="4" t="s">
        <v>52</v>
      </c>
    </row>
    <row r="6" ht="18.75" spans="1:5">
      <c r="A6" s="3"/>
      <c r="B6" s="4">
        <v>4</v>
      </c>
      <c r="C6" s="4">
        <v>20193634</v>
      </c>
      <c r="D6" s="5"/>
      <c r="E6" s="4" t="s">
        <v>52</v>
      </c>
    </row>
    <row r="7" ht="18.75" spans="1:5">
      <c r="A7" s="3"/>
      <c r="B7" s="4">
        <v>5</v>
      </c>
      <c r="C7" s="4">
        <v>20193635</v>
      </c>
      <c r="D7" s="5"/>
      <c r="E7" s="4" t="s">
        <v>52</v>
      </c>
    </row>
    <row r="8" ht="18.75" spans="1:5">
      <c r="A8" s="3"/>
      <c r="B8" s="4">
        <v>6</v>
      </c>
      <c r="C8" s="4">
        <v>20203631</v>
      </c>
      <c r="D8" s="4" t="s">
        <v>760</v>
      </c>
      <c r="E8" s="4"/>
    </row>
    <row r="9" ht="18.75" spans="1:5">
      <c r="A9" s="3"/>
      <c r="B9" s="4">
        <v>7</v>
      </c>
      <c r="C9" s="4">
        <v>20203632</v>
      </c>
      <c r="D9" s="4" t="s">
        <v>760</v>
      </c>
      <c r="E9" s="4"/>
    </row>
    <row r="10" ht="18.75" spans="1:5">
      <c r="A10" s="3"/>
      <c r="B10" s="4">
        <v>8</v>
      </c>
      <c r="C10" s="4">
        <v>20203633</v>
      </c>
      <c r="D10" s="4" t="s">
        <v>760</v>
      </c>
      <c r="E10" s="4"/>
    </row>
    <row r="11" ht="18.75" spans="1:5">
      <c r="A11" s="3"/>
      <c r="B11" s="4">
        <v>9</v>
      </c>
      <c r="C11" s="4">
        <v>20203634</v>
      </c>
      <c r="D11" s="4" t="s">
        <v>760</v>
      </c>
      <c r="E11" s="4"/>
    </row>
    <row r="12" ht="18.75" spans="1:5">
      <c r="A12" s="3"/>
      <c r="B12" s="4">
        <v>10</v>
      </c>
      <c r="C12" s="4">
        <v>20203635</v>
      </c>
      <c r="D12" s="4" t="s">
        <v>760</v>
      </c>
      <c r="E12" s="4"/>
    </row>
    <row r="13" ht="18.75" spans="1:5">
      <c r="A13" s="3"/>
      <c r="B13" s="4">
        <v>11</v>
      </c>
      <c r="C13" s="4">
        <v>20213631</v>
      </c>
      <c r="D13" s="4" t="s">
        <v>760</v>
      </c>
      <c r="E13" s="4"/>
    </row>
    <row r="14" ht="18.75" spans="1:5">
      <c r="A14" s="3"/>
      <c r="B14" s="4">
        <v>12</v>
      </c>
      <c r="C14" s="4">
        <v>20213632</v>
      </c>
      <c r="D14" s="4" t="s">
        <v>760</v>
      </c>
      <c r="E14" s="4"/>
    </row>
    <row r="15" ht="18.75" spans="1:5">
      <c r="A15" s="3"/>
      <c r="B15" s="4">
        <v>13</v>
      </c>
      <c r="C15" s="4">
        <v>20213633</v>
      </c>
      <c r="D15" s="4" t="s">
        <v>760</v>
      </c>
      <c r="E15" s="4"/>
    </row>
    <row r="16" ht="18.75" spans="1:5">
      <c r="A16" s="3"/>
      <c r="B16" s="4">
        <v>14</v>
      </c>
      <c r="C16" s="4">
        <v>20213634</v>
      </c>
      <c r="D16" s="4" t="s">
        <v>760</v>
      </c>
      <c r="E16" s="4"/>
    </row>
    <row r="17" ht="18.75" spans="1:5">
      <c r="A17" s="3"/>
      <c r="B17" s="4">
        <v>15</v>
      </c>
      <c r="C17" s="4">
        <v>20213635</v>
      </c>
      <c r="D17" s="4" t="s">
        <v>760</v>
      </c>
      <c r="E17" s="4"/>
    </row>
    <row r="18" ht="18.75" spans="1:5">
      <c r="A18" s="3"/>
      <c r="B18" s="4">
        <v>16</v>
      </c>
      <c r="C18" s="4">
        <v>20213641</v>
      </c>
      <c r="D18" s="5"/>
      <c r="E18" s="4" t="s">
        <v>52</v>
      </c>
    </row>
    <row r="19" ht="18.75" spans="1:5">
      <c r="A19" s="3"/>
      <c r="B19" s="4">
        <v>17</v>
      </c>
      <c r="C19" s="4">
        <v>20213642</v>
      </c>
      <c r="D19" s="5"/>
      <c r="E19" s="4" t="s">
        <v>52</v>
      </c>
    </row>
    <row r="20" ht="18.75" spans="1:5">
      <c r="A20" s="3"/>
      <c r="B20" s="4">
        <v>18</v>
      </c>
      <c r="C20" s="3">
        <v>20223631</v>
      </c>
      <c r="D20" s="4" t="s">
        <v>760</v>
      </c>
      <c r="E20" s="3"/>
    </row>
    <row r="21" ht="18.75" spans="1:5">
      <c r="A21" s="3"/>
      <c r="B21" s="4">
        <v>19</v>
      </c>
      <c r="C21" s="4">
        <v>20223632</v>
      </c>
      <c r="D21" s="4" t="s">
        <v>760</v>
      </c>
      <c r="E21" s="4"/>
    </row>
    <row r="22" ht="18.75" spans="1:5">
      <c r="A22" s="3"/>
      <c r="B22" s="4">
        <v>20</v>
      </c>
      <c r="C22" s="4">
        <v>20223633</v>
      </c>
      <c r="D22" s="4" t="s">
        <v>760</v>
      </c>
      <c r="E22" s="4"/>
    </row>
    <row r="23" ht="18.75" spans="1:5">
      <c r="A23" s="3"/>
      <c r="B23" s="4">
        <v>21</v>
      </c>
      <c r="C23" s="4">
        <v>20223634</v>
      </c>
      <c r="D23" s="4" t="s">
        <v>760</v>
      </c>
      <c r="E23" s="4"/>
    </row>
    <row r="24" ht="18.75" spans="1:5">
      <c r="A24" s="3"/>
      <c r="B24" s="4">
        <v>22</v>
      </c>
      <c r="C24" s="4">
        <v>20223635</v>
      </c>
      <c r="D24" s="4" t="s">
        <v>760</v>
      </c>
      <c r="E24" s="4"/>
    </row>
    <row r="25" ht="18.75" spans="1:5">
      <c r="A25" s="3"/>
      <c r="B25" s="4">
        <v>23</v>
      </c>
      <c r="C25" s="4">
        <v>20223636</v>
      </c>
      <c r="D25" s="4" t="s">
        <v>760</v>
      </c>
      <c r="E25" s="4"/>
    </row>
    <row r="26" ht="18.75" spans="1:5">
      <c r="A26" s="3"/>
      <c r="B26" s="4">
        <v>24</v>
      </c>
      <c r="C26" s="4">
        <v>20223637</v>
      </c>
      <c r="D26" s="4" t="s">
        <v>760</v>
      </c>
      <c r="E26" s="4"/>
    </row>
    <row r="27" ht="18.75" spans="1:5">
      <c r="A27" s="3"/>
      <c r="B27" s="4">
        <v>25</v>
      </c>
      <c r="C27" s="4">
        <v>20223641</v>
      </c>
      <c r="D27" s="4" t="s">
        <v>760</v>
      </c>
      <c r="E27" s="4"/>
    </row>
    <row r="28" ht="18.75" spans="1:5">
      <c r="A28" s="3"/>
      <c r="B28" s="4">
        <v>26</v>
      </c>
      <c r="C28" s="4">
        <v>20223642</v>
      </c>
      <c r="D28" s="4" t="s">
        <v>760</v>
      </c>
      <c r="E28" s="4"/>
    </row>
    <row r="29" ht="18.75" spans="1:5">
      <c r="A29" s="3"/>
      <c r="B29" s="4">
        <v>27</v>
      </c>
      <c r="C29" s="4">
        <v>20223643</v>
      </c>
      <c r="D29" s="4" t="s">
        <v>760</v>
      </c>
      <c r="E29" s="4"/>
    </row>
    <row r="30" ht="18.75" spans="1:5">
      <c r="A30" s="3" t="s">
        <v>3</v>
      </c>
      <c r="B30" s="4">
        <v>28</v>
      </c>
      <c r="C30" s="4">
        <v>20192731</v>
      </c>
      <c r="D30" s="4"/>
      <c r="E30" s="4" t="s">
        <v>52</v>
      </c>
    </row>
    <row r="31" ht="18.75" spans="1:5">
      <c r="A31" s="3"/>
      <c r="B31" s="4">
        <v>29</v>
      </c>
      <c r="C31" s="4">
        <v>20192831</v>
      </c>
      <c r="D31" s="4"/>
      <c r="E31" s="4" t="s">
        <v>52</v>
      </c>
    </row>
    <row r="32" ht="18.75" spans="1:5">
      <c r="A32" s="3"/>
      <c r="B32" s="4">
        <v>30</v>
      </c>
      <c r="C32" s="4">
        <v>20192832</v>
      </c>
      <c r="D32" s="4"/>
      <c r="E32" s="4" t="s">
        <v>52</v>
      </c>
    </row>
    <row r="33" ht="18.75" spans="1:5">
      <c r="A33" s="3"/>
      <c r="B33" s="4">
        <v>31</v>
      </c>
      <c r="C33" s="4">
        <v>20192833</v>
      </c>
      <c r="D33" s="4"/>
      <c r="E33" s="4" t="s">
        <v>52</v>
      </c>
    </row>
    <row r="34" ht="18.75" spans="1:5">
      <c r="A34" s="3"/>
      <c r="B34" s="4">
        <v>32</v>
      </c>
      <c r="C34" s="4">
        <v>20202731</v>
      </c>
      <c r="D34" s="4" t="s">
        <v>760</v>
      </c>
      <c r="E34" s="4"/>
    </row>
    <row r="35" ht="18.75" spans="1:5">
      <c r="A35" s="3"/>
      <c r="B35" s="4">
        <v>33</v>
      </c>
      <c r="C35" s="4">
        <v>20202831</v>
      </c>
      <c r="D35" s="4" t="s">
        <v>760</v>
      </c>
      <c r="E35" s="4"/>
    </row>
    <row r="36" ht="18.75" spans="1:5">
      <c r="A36" s="3"/>
      <c r="B36" s="4">
        <v>34</v>
      </c>
      <c r="C36" s="4">
        <v>20202832</v>
      </c>
      <c r="D36" s="4" t="s">
        <v>760</v>
      </c>
      <c r="E36" s="4"/>
    </row>
    <row r="37" ht="18.75" spans="1:5">
      <c r="A37" s="3"/>
      <c r="B37" s="4">
        <v>35</v>
      </c>
      <c r="C37" s="4">
        <v>20202833</v>
      </c>
      <c r="D37" s="4" t="s">
        <v>760</v>
      </c>
      <c r="E37" s="4"/>
    </row>
    <row r="38" ht="18.75" spans="1:5">
      <c r="A38" s="3"/>
      <c r="B38" s="4">
        <v>36</v>
      </c>
      <c r="C38" s="4">
        <v>20212731</v>
      </c>
      <c r="D38" s="4" t="s">
        <v>760</v>
      </c>
      <c r="E38" s="4"/>
    </row>
    <row r="39" ht="18.75" spans="1:5">
      <c r="A39" s="3"/>
      <c r="B39" s="4">
        <v>37</v>
      </c>
      <c r="C39" s="4">
        <v>20212831</v>
      </c>
      <c r="D39" s="4" t="s">
        <v>760</v>
      </c>
      <c r="E39" s="4"/>
    </row>
    <row r="40" ht="18.75" spans="1:5">
      <c r="A40" s="3"/>
      <c r="B40" s="4">
        <v>38</v>
      </c>
      <c r="C40" s="4">
        <v>20212832</v>
      </c>
      <c r="D40" s="4" t="s">
        <v>760</v>
      </c>
      <c r="E40" s="4"/>
    </row>
    <row r="41" ht="18.75" spans="1:5">
      <c r="A41" s="3"/>
      <c r="B41" s="4">
        <v>39</v>
      </c>
      <c r="C41" s="4">
        <v>20212841</v>
      </c>
      <c r="D41" s="4"/>
      <c r="E41" s="4" t="s">
        <v>52</v>
      </c>
    </row>
    <row r="42" ht="18.75" spans="1:5">
      <c r="A42" s="3"/>
      <c r="B42" s="4">
        <v>40</v>
      </c>
      <c r="C42" s="4">
        <v>20212842</v>
      </c>
      <c r="D42" s="4"/>
      <c r="E42" s="4" t="s">
        <v>52</v>
      </c>
    </row>
    <row r="43" ht="18.75" spans="1:5">
      <c r="A43" s="3"/>
      <c r="B43" s="4">
        <v>41</v>
      </c>
      <c r="C43" s="4">
        <v>20212843</v>
      </c>
      <c r="D43" s="4"/>
      <c r="E43" s="4" t="s">
        <v>52</v>
      </c>
    </row>
    <row r="44" ht="18.75" spans="1:5">
      <c r="A44" s="3"/>
      <c r="B44" s="4">
        <v>42</v>
      </c>
      <c r="C44" s="4">
        <v>20222731</v>
      </c>
      <c r="D44" s="4" t="s">
        <v>760</v>
      </c>
      <c r="E44" s="4"/>
    </row>
    <row r="45" ht="18.75" spans="1:5">
      <c r="A45" s="3"/>
      <c r="B45" s="4">
        <v>43</v>
      </c>
      <c r="C45" s="4">
        <v>20222732</v>
      </c>
      <c r="D45" s="4" t="s">
        <v>760</v>
      </c>
      <c r="E45" s="4"/>
    </row>
    <row r="46" ht="18.75" spans="1:5">
      <c r="A46" s="3"/>
      <c r="B46" s="4">
        <v>44</v>
      </c>
      <c r="C46" s="4">
        <v>20222831</v>
      </c>
      <c r="D46" s="4" t="s">
        <v>760</v>
      </c>
      <c r="E46" s="4"/>
    </row>
    <row r="47" ht="18.75" spans="1:5">
      <c r="A47" s="3"/>
      <c r="B47" s="4">
        <v>45</v>
      </c>
      <c r="C47" s="4">
        <v>20222832</v>
      </c>
      <c r="D47" s="4" t="s">
        <v>760</v>
      </c>
      <c r="E47" s="4"/>
    </row>
    <row r="48" ht="18.75" spans="1:5">
      <c r="A48" s="3"/>
      <c r="B48" s="4">
        <v>46</v>
      </c>
      <c r="C48" s="4">
        <v>20222833</v>
      </c>
      <c r="D48" s="4" t="s">
        <v>760</v>
      </c>
      <c r="E48" s="4"/>
    </row>
    <row r="49" ht="18.75" spans="1:5">
      <c r="A49" s="3"/>
      <c r="B49" s="4">
        <v>47</v>
      </c>
      <c r="C49" s="4">
        <v>20222834</v>
      </c>
      <c r="D49" s="4" t="s">
        <v>760</v>
      </c>
      <c r="E49" s="4"/>
    </row>
    <row r="50" ht="18.75" spans="1:5">
      <c r="A50" s="3"/>
      <c r="B50" s="4">
        <v>48</v>
      </c>
      <c r="C50" s="4">
        <v>20222835</v>
      </c>
      <c r="D50" s="4" t="s">
        <v>760</v>
      </c>
      <c r="E50" s="4"/>
    </row>
    <row r="51" ht="18.75" spans="1:5">
      <c r="A51" s="3"/>
      <c r="B51" s="4">
        <v>49</v>
      </c>
      <c r="C51" s="4">
        <v>20222836</v>
      </c>
      <c r="D51" s="4" t="s">
        <v>760</v>
      </c>
      <c r="E51" s="4"/>
    </row>
    <row r="52" ht="18.75" spans="1:5">
      <c r="A52" s="3"/>
      <c r="B52" s="4">
        <v>50</v>
      </c>
      <c r="C52" s="4">
        <v>20222837</v>
      </c>
      <c r="D52" s="4" t="s">
        <v>760</v>
      </c>
      <c r="E52" s="4"/>
    </row>
    <row r="53" ht="18.75" spans="1:5">
      <c r="A53" s="3"/>
      <c r="B53" s="4">
        <v>51</v>
      </c>
      <c r="C53" s="4">
        <v>20222841</v>
      </c>
      <c r="D53" s="4" t="s">
        <v>760</v>
      </c>
      <c r="E53" s="4"/>
    </row>
    <row r="54" ht="18.75" spans="1:5">
      <c r="A54" s="3"/>
      <c r="B54" s="4">
        <v>52</v>
      </c>
      <c r="C54" s="4">
        <v>20222842</v>
      </c>
      <c r="D54" s="4" t="s">
        <v>760</v>
      </c>
      <c r="E54" s="4"/>
    </row>
    <row r="55" ht="18.75" spans="1:5">
      <c r="A55" s="3"/>
      <c r="B55" s="4">
        <v>53</v>
      </c>
      <c r="C55" s="4">
        <v>20222843</v>
      </c>
      <c r="D55" s="4" t="s">
        <v>760</v>
      </c>
      <c r="E55" s="4"/>
    </row>
    <row r="56" ht="18.75" spans="1:5">
      <c r="A56" s="3"/>
      <c r="B56" s="4">
        <v>54</v>
      </c>
      <c r="C56" s="4">
        <v>20222844</v>
      </c>
      <c r="D56" s="4" t="s">
        <v>760</v>
      </c>
      <c r="E56" s="4"/>
    </row>
    <row r="57" ht="18.75" spans="1:5">
      <c r="A57" s="3" t="s">
        <v>4</v>
      </c>
      <c r="B57" s="4">
        <v>55</v>
      </c>
      <c r="C57" s="4">
        <v>20192331</v>
      </c>
      <c r="D57" s="4"/>
      <c r="E57" s="4" t="s">
        <v>52</v>
      </c>
    </row>
    <row r="58" ht="18.75" spans="1:5">
      <c r="A58" s="3"/>
      <c r="B58" s="4">
        <v>56</v>
      </c>
      <c r="C58" s="4">
        <v>20192332</v>
      </c>
      <c r="D58" s="4"/>
      <c r="E58" s="4" t="s">
        <v>52</v>
      </c>
    </row>
    <row r="59" ht="18.75" spans="1:5">
      <c r="A59" s="3"/>
      <c r="B59" s="4">
        <v>57</v>
      </c>
      <c r="C59" s="4">
        <v>20192931</v>
      </c>
      <c r="D59" s="4"/>
      <c r="E59" s="4" t="s">
        <v>52</v>
      </c>
    </row>
    <row r="60" ht="18.75" spans="1:5">
      <c r="A60" s="3"/>
      <c r="B60" s="4">
        <v>58</v>
      </c>
      <c r="C60" s="4">
        <v>20192932</v>
      </c>
      <c r="D60" s="4"/>
      <c r="E60" s="4" t="s">
        <v>52</v>
      </c>
    </row>
    <row r="61" ht="18.75" spans="1:5">
      <c r="A61" s="3"/>
      <c r="B61" s="4">
        <v>59</v>
      </c>
      <c r="C61" s="4">
        <v>20193031</v>
      </c>
      <c r="D61" s="4"/>
      <c r="E61" s="4" t="s">
        <v>52</v>
      </c>
    </row>
    <row r="62" ht="18.75" spans="1:5">
      <c r="A62" s="3"/>
      <c r="B62" s="4">
        <v>60</v>
      </c>
      <c r="C62" s="4">
        <v>20193032</v>
      </c>
      <c r="D62" s="4"/>
      <c r="E62" s="4" t="s">
        <v>52</v>
      </c>
    </row>
    <row r="63" ht="18.75" spans="1:5">
      <c r="A63" s="3"/>
      <c r="B63" s="4">
        <v>61</v>
      </c>
      <c r="C63" s="4">
        <v>20193033</v>
      </c>
      <c r="D63" s="4"/>
      <c r="E63" s="4" t="s">
        <v>52</v>
      </c>
    </row>
    <row r="64" ht="18.75" spans="1:5">
      <c r="A64" s="3"/>
      <c r="B64" s="4">
        <v>62</v>
      </c>
      <c r="C64" s="4">
        <v>20193034</v>
      </c>
      <c r="D64" s="4"/>
      <c r="E64" s="4" t="s">
        <v>52</v>
      </c>
    </row>
    <row r="65" ht="18.75" spans="1:5">
      <c r="A65" s="3"/>
      <c r="B65" s="4">
        <v>63</v>
      </c>
      <c r="C65" s="4">
        <v>20193035</v>
      </c>
      <c r="D65" s="4"/>
      <c r="E65" s="4" t="s">
        <v>52</v>
      </c>
    </row>
    <row r="66" ht="18.75" spans="1:5">
      <c r="A66" s="3"/>
      <c r="B66" s="4">
        <v>64</v>
      </c>
      <c r="C66" s="4">
        <v>20193036</v>
      </c>
      <c r="D66" s="4"/>
      <c r="E66" s="4" t="s">
        <v>52</v>
      </c>
    </row>
    <row r="67" ht="18.75" spans="1:5">
      <c r="A67" s="3"/>
      <c r="B67" s="4">
        <v>65</v>
      </c>
      <c r="C67" s="4">
        <v>20193037</v>
      </c>
      <c r="D67" s="4"/>
      <c r="E67" s="4" t="s">
        <v>52</v>
      </c>
    </row>
    <row r="68" ht="18.75" spans="1:5">
      <c r="A68" s="3"/>
      <c r="B68" s="4">
        <v>66</v>
      </c>
      <c r="C68" s="4">
        <v>20193038</v>
      </c>
      <c r="D68" s="4"/>
      <c r="E68" s="4" t="s">
        <v>52</v>
      </c>
    </row>
    <row r="69" ht="18.75" spans="1:5">
      <c r="A69" s="3"/>
      <c r="B69" s="4">
        <v>67</v>
      </c>
      <c r="C69" s="4">
        <v>20202331</v>
      </c>
      <c r="D69" s="4" t="s">
        <v>760</v>
      </c>
      <c r="E69" s="4"/>
    </row>
    <row r="70" ht="18.75" spans="1:5">
      <c r="A70" s="3"/>
      <c r="B70" s="4">
        <v>68</v>
      </c>
      <c r="C70" s="4">
        <v>20202332</v>
      </c>
      <c r="D70" s="4" t="s">
        <v>760</v>
      </c>
      <c r="E70" s="4"/>
    </row>
    <row r="71" ht="18.75" spans="1:5">
      <c r="A71" s="3"/>
      <c r="B71" s="4">
        <v>69</v>
      </c>
      <c r="C71" s="4">
        <v>20202931</v>
      </c>
      <c r="D71" s="4" t="s">
        <v>760</v>
      </c>
      <c r="E71" s="4"/>
    </row>
    <row r="72" ht="18.75" spans="1:5">
      <c r="A72" s="3"/>
      <c r="B72" s="4">
        <v>70</v>
      </c>
      <c r="C72" s="4">
        <v>20202932</v>
      </c>
      <c r="D72" s="4" t="s">
        <v>760</v>
      </c>
      <c r="E72" s="4"/>
    </row>
    <row r="73" ht="18.75" spans="1:5">
      <c r="A73" s="3"/>
      <c r="B73" s="3">
        <v>71</v>
      </c>
      <c r="C73" s="3">
        <v>20202933</v>
      </c>
      <c r="D73" s="4" t="s">
        <v>760</v>
      </c>
      <c r="E73" s="4"/>
    </row>
    <row r="74" ht="18.75" spans="1:5">
      <c r="A74" s="3"/>
      <c r="B74" s="4">
        <v>72</v>
      </c>
      <c r="C74" s="4">
        <v>20203031</v>
      </c>
      <c r="D74" s="4" t="s">
        <v>760</v>
      </c>
      <c r="E74" s="4"/>
    </row>
    <row r="75" ht="18.75" spans="1:5">
      <c r="A75" s="3"/>
      <c r="B75" s="4">
        <v>73</v>
      </c>
      <c r="C75" s="4">
        <v>20203032</v>
      </c>
      <c r="D75" s="4" t="s">
        <v>760</v>
      </c>
      <c r="E75" s="4"/>
    </row>
    <row r="76" ht="18.75" spans="1:5">
      <c r="A76" s="3"/>
      <c r="B76" s="4">
        <v>74</v>
      </c>
      <c r="C76" s="4">
        <v>20203033</v>
      </c>
      <c r="D76" s="4" t="s">
        <v>760</v>
      </c>
      <c r="E76" s="4"/>
    </row>
    <row r="77" ht="18.75" spans="1:5">
      <c r="A77" s="3"/>
      <c r="B77" s="4">
        <v>75</v>
      </c>
      <c r="C77" s="4">
        <v>20203034</v>
      </c>
      <c r="D77" s="4" t="s">
        <v>760</v>
      </c>
      <c r="E77" s="4"/>
    </row>
    <row r="78" ht="18.75" spans="1:5">
      <c r="A78" s="3"/>
      <c r="B78" s="4">
        <v>76</v>
      </c>
      <c r="C78" s="4">
        <v>20203035</v>
      </c>
      <c r="D78" s="4" t="s">
        <v>760</v>
      </c>
      <c r="E78" s="4"/>
    </row>
    <row r="79" ht="18.75" spans="1:5">
      <c r="A79" s="3"/>
      <c r="B79" s="4">
        <v>77</v>
      </c>
      <c r="C79" s="4">
        <v>20203036</v>
      </c>
      <c r="D79" s="4" t="s">
        <v>760</v>
      </c>
      <c r="E79" s="4"/>
    </row>
    <row r="80" ht="18.75" spans="1:5">
      <c r="A80" s="3"/>
      <c r="B80" s="4">
        <v>78</v>
      </c>
      <c r="C80" s="4">
        <v>20212331</v>
      </c>
      <c r="D80" s="4" t="s">
        <v>760</v>
      </c>
      <c r="E80" s="4"/>
    </row>
    <row r="81" ht="18.75" spans="1:5">
      <c r="A81" s="3"/>
      <c r="B81" s="4">
        <v>79</v>
      </c>
      <c r="C81" s="4">
        <v>20212332</v>
      </c>
      <c r="D81" s="4" t="s">
        <v>760</v>
      </c>
      <c r="E81" s="4"/>
    </row>
    <row r="82" ht="18.75" spans="1:5">
      <c r="A82" s="3"/>
      <c r="B82" s="4">
        <v>80</v>
      </c>
      <c r="C82" s="4">
        <v>20212333</v>
      </c>
      <c r="D82" s="4" t="s">
        <v>760</v>
      </c>
      <c r="E82" s="4"/>
    </row>
    <row r="83" ht="18.75" spans="1:5">
      <c r="A83" s="3"/>
      <c r="B83" s="4">
        <v>81</v>
      </c>
      <c r="C83" s="4">
        <v>20212931</v>
      </c>
      <c r="D83" s="4" t="s">
        <v>760</v>
      </c>
      <c r="E83" s="4"/>
    </row>
    <row r="84" ht="18.75" spans="1:5">
      <c r="A84" s="3"/>
      <c r="B84" s="4">
        <v>82</v>
      </c>
      <c r="C84" s="4">
        <v>20212932</v>
      </c>
      <c r="D84" s="4" t="s">
        <v>760</v>
      </c>
      <c r="E84" s="4"/>
    </row>
    <row r="85" ht="18.75" spans="1:5">
      <c r="A85" s="3"/>
      <c r="B85" s="4">
        <v>83</v>
      </c>
      <c r="C85" s="4">
        <v>20212933</v>
      </c>
      <c r="D85" s="4" t="s">
        <v>760</v>
      </c>
      <c r="E85" s="4"/>
    </row>
    <row r="86" ht="18.75" spans="1:5">
      <c r="A86" s="3"/>
      <c r="B86" s="4">
        <v>84</v>
      </c>
      <c r="C86" s="4">
        <v>20212941</v>
      </c>
      <c r="D86" s="4"/>
      <c r="E86" s="4" t="s">
        <v>52</v>
      </c>
    </row>
    <row r="87" ht="18.75" spans="1:5">
      <c r="A87" s="3"/>
      <c r="B87" s="4">
        <v>85</v>
      </c>
      <c r="C87" s="4">
        <v>20213031</v>
      </c>
      <c r="D87" s="4" t="s">
        <v>760</v>
      </c>
      <c r="E87" s="4"/>
    </row>
    <row r="88" ht="18.75" spans="1:5">
      <c r="A88" s="3"/>
      <c r="B88" s="4">
        <v>86</v>
      </c>
      <c r="C88" s="4">
        <v>20213032</v>
      </c>
      <c r="D88" s="4" t="s">
        <v>760</v>
      </c>
      <c r="E88" s="4"/>
    </row>
    <row r="89" ht="18.75" spans="1:5">
      <c r="A89" s="3"/>
      <c r="B89" s="4">
        <v>87</v>
      </c>
      <c r="C89" s="4">
        <v>20213033</v>
      </c>
      <c r="D89" s="4" t="s">
        <v>760</v>
      </c>
      <c r="E89" s="4"/>
    </row>
    <row r="90" ht="18.75" spans="1:5">
      <c r="A90" s="3"/>
      <c r="B90" s="3">
        <v>88</v>
      </c>
      <c r="C90" s="3">
        <v>20222331</v>
      </c>
      <c r="D90" s="4" t="s">
        <v>760</v>
      </c>
      <c r="E90" s="4"/>
    </row>
    <row r="91" ht="18.75" spans="1:5">
      <c r="A91" s="3"/>
      <c r="B91" s="4">
        <v>89</v>
      </c>
      <c r="C91" s="4">
        <v>20222332</v>
      </c>
      <c r="D91" s="4" t="s">
        <v>760</v>
      </c>
      <c r="E91" s="4"/>
    </row>
    <row r="92" ht="18.75" spans="1:5">
      <c r="A92" s="3"/>
      <c r="B92" s="4">
        <v>90</v>
      </c>
      <c r="C92" s="4">
        <v>20222333</v>
      </c>
      <c r="D92" s="4" t="s">
        <v>760</v>
      </c>
      <c r="E92" s="4"/>
    </row>
    <row r="93" ht="18.75" spans="1:5">
      <c r="A93" s="3"/>
      <c r="B93" s="4">
        <v>91</v>
      </c>
      <c r="C93" s="4">
        <v>20222931</v>
      </c>
      <c r="D93" s="4" t="s">
        <v>760</v>
      </c>
      <c r="E93" s="4"/>
    </row>
    <row r="94" ht="18.75" spans="1:5">
      <c r="A94" s="3"/>
      <c r="B94" s="4">
        <v>92</v>
      </c>
      <c r="C94" s="4">
        <v>20222932</v>
      </c>
      <c r="D94" s="4" t="s">
        <v>760</v>
      </c>
      <c r="E94" s="4"/>
    </row>
    <row r="95" ht="18.75" spans="1:5">
      <c r="A95" s="3"/>
      <c r="B95" s="4">
        <v>93</v>
      </c>
      <c r="C95" s="4">
        <v>20222933</v>
      </c>
      <c r="D95" s="4" t="s">
        <v>760</v>
      </c>
      <c r="E95" s="4"/>
    </row>
    <row r="96" ht="18.75" spans="1:5">
      <c r="A96" s="3"/>
      <c r="B96" s="4">
        <v>94</v>
      </c>
      <c r="C96" s="4">
        <v>20222934</v>
      </c>
      <c r="D96" s="4" t="s">
        <v>760</v>
      </c>
      <c r="E96" s="4"/>
    </row>
    <row r="97" ht="18.75" spans="1:5">
      <c r="A97" s="3"/>
      <c r="B97" s="4">
        <v>95</v>
      </c>
      <c r="C97" s="4">
        <v>20222941</v>
      </c>
      <c r="D97" s="4" t="s">
        <v>760</v>
      </c>
      <c r="E97" s="4"/>
    </row>
    <row r="98" ht="18.75" spans="1:5">
      <c r="A98" s="3"/>
      <c r="B98" s="4">
        <v>96</v>
      </c>
      <c r="C98" s="4">
        <v>20223031</v>
      </c>
      <c r="D98" s="4" t="s">
        <v>760</v>
      </c>
      <c r="E98" s="4"/>
    </row>
    <row r="99" ht="18.75" spans="1:5">
      <c r="A99" s="3"/>
      <c r="B99" s="4">
        <v>97</v>
      </c>
      <c r="C99" s="4">
        <v>20223032</v>
      </c>
      <c r="D99" s="4" t="s">
        <v>760</v>
      </c>
      <c r="E99" s="4"/>
    </row>
    <row r="100" ht="18.75" spans="1:5">
      <c r="A100" s="3"/>
      <c r="B100" s="4">
        <v>98</v>
      </c>
      <c r="C100" s="4">
        <v>20223033</v>
      </c>
      <c r="D100" s="4" t="s">
        <v>760</v>
      </c>
      <c r="E100" s="4"/>
    </row>
    <row r="101" ht="18.75" spans="1:5">
      <c r="A101" s="3" t="s">
        <v>5</v>
      </c>
      <c r="B101" s="4">
        <v>99</v>
      </c>
      <c r="C101" s="4">
        <v>20192131</v>
      </c>
      <c r="D101" s="4"/>
      <c r="E101" s="4" t="s">
        <v>52</v>
      </c>
    </row>
    <row r="102" ht="18.75" spans="1:5">
      <c r="A102" s="3"/>
      <c r="B102" s="4">
        <v>100</v>
      </c>
      <c r="C102" s="4">
        <v>20192132</v>
      </c>
      <c r="D102" s="4"/>
      <c r="E102" s="4" t="s">
        <v>52</v>
      </c>
    </row>
    <row r="103" ht="18.75" spans="1:5">
      <c r="A103" s="3"/>
      <c r="B103" s="4">
        <v>101</v>
      </c>
      <c r="C103" s="4">
        <v>20192133</v>
      </c>
      <c r="D103" s="4"/>
      <c r="E103" s="4" t="s">
        <v>52</v>
      </c>
    </row>
    <row r="104" ht="18.75" spans="1:5">
      <c r="A104" s="3"/>
      <c r="B104" s="4">
        <v>102</v>
      </c>
      <c r="C104" s="4">
        <v>20192134</v>
      </c>
      <c r="D104" s="4"/>
      <c r="E104" s="4" t="s">
        <v>52</v>
      </c>
    </row>
    <row r="105" ht="18.75" spans="1:5">
      <c r="A105" s="3"/>
      <c r="B105" s="4">
        <v>103</v>
      </c>
      <c r="C105" s="4">
        <v>20192135</v>
      </c>
      <c r="D105" s="4"/>
      <c r="E105" s="4" t="s">
        <v>52</v>
      </c>
    </row>
    <row r="106" ht="18.75" spans="1:5">
      <c r="A106" s="3"/>
      <c r="B106" s="4">
        <v>104</v>
      </c>
      <c r="C106" s="4">
        <v>20192136</v>
      </c>
      <c r="D106" s="4"/>
      <c r="E106" s="4" t="s">
        <v>52</v>
      </c>
    </row>
    <row r="107" ht="18.75" spans="1:5">
      <c r="A107" s="3"/>
      <c r="B107" s="4">
        <v>105</v>
      </c>
      <c r="C107" s="4">
        <v>20192137</v>
      </c>
      <c r="D107" s="4"/>
      <c r="E107" s="4" t="s">
        <v>52</v>
      </c>
    </row>
    <row r="108" ht="18.75" spans="1:5">
      <c r="A108" s="3"/>
      <c r="B108" s="4">
        <v>106</v>
      </c>
      <c r="C108" s="4">
        <v>20193131</v>
      </c>
      <c r="D108" s="4"/>
      <c r="E108" s="4" t="s">
        <v>52</v>
      </c>
    </row>
    <row r="109" ht="18.75" spans="1:5">
      <c r="A109" s="3"/>
      <c r="B109" s="4">
        <v>107</v>
      </c>
      <c r="C109" s="4">
        <v>20193132</v>
      </c>
      <c r="D109" s="4"/>
      <c r="E109" s="4" t="s">
        <v>52</v>
      </c>
    </row>
    <row r="110" ht="18.75" spans="1:5">
      <c r="A110" s="3"/>
      <c r="B110" s="4">
        <v>108</v>
      </c>
      <c r="C110" s="4">
        <v>20202131</v>
      </c>
      <c r="D110" s="4" t="s">
        <v>760</v>
      </c>
      <c r="E110" s="4"/>
    </row>
    <row r="111" ht="18.75" spans="1:5">
      <c r="A111" s="3"/>
      <c r="B111" s="4">
        <v>109</v>
      </c>
      <c r="C111" s="4">
        <v>20202132</v>
      </c>
      <c r="D111" s="4" t="s">
        <v>760</v>
      </c>
      <c r="E111" s="4"/>
    </row>
    <row r="112" ht="18.75" spans="1:5">
      <c r="A112" s="3"/>
      <c r="B112" s="4">
        <v>110</v>
      </c>
      <c r="C112" s="4">
        <v>20202133</v>
      </c>
      <c r="D112" s="4" t="s">
        <v>760</v>
      </c>
      <c r="E112" s="4"/>
    </row>
    <row r="113" ht="18.75" spans="1:5">
      <c r="A113" s="3"/>
      <c r="B113" s="4">
        <v>111</v>
      </c>
      <c r="C113" s="4">
        <v>20202134</v>
      </c>
      <c r="D113" s="4" t="s">
        <v>760</v>
      </c>
      <c r="E113" s="4"/>
    </row>
    <row r="114" ht="18.75" spans="1:5">
      <c r="A114" s="3"/>
      <c r="B114" s="4">
        <v>112</v>
      </c>
      <c r="C114" s="4">
        <v>20202135</v>
      </c>
      <c r="D114" s="4" t="s">
        <v>760</v>
      </c>
      <c r="E114" s="4"/>
    </row>
    <row r="115" ht="18.75" spans="1:5">
      <c r="A115" s="3"/>
      <c r="B115" s="4">
        <v>113</v>
      </c>
      <c r="C115" s="4">
        <v>20202136</v>
      </c>
      <c r="D115" s="4" t="s">
        <v>760</v>
      </c>
      <c r="E115" s="4"/>
    </row>
    <row r="116" ht="18.75" spans="1:5">
      <c r="A116" s="3"/>
      <c r="B116" s="4">
        <v>114</v>
      </c>
      <c r="C116" s="4">
        <v>20202137</v>
      </c>
      <c r="D116" s="4" t="s">
        <v>760</v>
      </c>
      <c r="E116" s="4"/>
    </row>
    <row r="117" ht="18.75" spans="1:5">
      <c r="A117" s="3"/>
      <c r="B117" s="4">
        <v>115</v>
      </c>
      <c r="C117" s="4">
        <v>20203131</v>
      </c>
      <c r="D117" s="4" t="s">
        <v>760</v>
      </c>
      <c r="E117" s="4"/>
    </row>
    <row r="118" ht="18.75" spans="1:5">
      <c r="A118" s="3"/>
      <c r="B118" s="4">
        <v>116</v>
      </c>
      <c r="C118" s="4">
        <v>20203132</v>
      </c>
      <c r="D118" s="4" t="s">
        <v>760</v>
      </c>
      <c r="E118" s="4"/>
    </row>
    <row r="119" ht="18.75" spans="1:5">
      <c r="A119" s="3"/>
      <c r="B119" s="4">
        <v>117</v>
      </c>
      <c r="C119" s="4">
        <v>20212131</v>
      </c>
      <c r="D119" s="4" t="s">
        <v>760</v>
      </c>
      <c r="E119" s="4"/>
    </row>
    <row r="120" ht="18.75" spans="1:5">
      <c r="A120" s="3"/>
      <c r="B120" s="4">
        <v>118</v>
      </c>
      <c r="C120" s="4">
        <v>20212132</v>
      </c>
      <c r="D120" s="4" t="s">
        <v>760</v>
      </c>
      <c r="E120" s="4"/>
    </row>
    <row r="121" ht="18.75" spans="1:5">
      <c r="A121" s="3"/>
      <c r="B121" s="4">
        <v>119</v>
      </c>
      <c r="C121" s="4">
        <v>20212133</v>
      </c>
      <c r="D121" s="4" t="s">
        <v>760</v>
      </c>
      <c r="E121" s="4"/>
    </row>
    <row r="122" ht="18.75" spans="1:5">
      <c r="A122" s="3"/>
      <c r="B122" s="4">
        <v>120</v>
      </c>
      <c r="C122" s="4">
        <v>20212134</v>
      </c>
      <c r="D122" s="4" t="s">
        <v>760</v>
      </c>
      <c r="E122" s="4"/>
    </row>
    <row r="123" ht="18.75" spans="1:5">
      <c r="A123" s="3"/>
      <c r="B123" s="4">
        <v>121</v>
      </c>
      <c r="C123" s="4">
        <v>20212135</v>
      </c>
      <c r="D123" s="4" t="s">
        <v>760</v>
      </c>
      <c r="E123" s="4"/>
    </row>
    <row r="124" ht="18.75" spans="1:5">
      <c r="A124" s="3"/>
      <c r="B124" s="4">
        <v>122</v>
      </c>
      <c r="C124" s="4">
        <v>20212136</v>
      </c>
      <c r="D124" s="4" t="s">
        <v>760</v>
      </c>
      <c r="E124" s="4"/>
    </row>
    <row r="125" ht="18.75" spans="1:5">
      <c r="A125" s="3"/>
      <c r="B125" s="4">
        <v>123</v>
      </c>
      <c r="C125" s="4">
        <v>20212137</v>
      </c>
      <c r="D125" s="4" t="s">
        <v>760</v>
      </c>
      <c r="E125" s="4"/>
    </row>
    <row r="126" ht="18.75" spans="1:5">
      <c r="A126" s="3"/>
      <c r="B126" s="4">
        <v>124</v>
      </c>
      <c r="C126" s="4">
        <v>20212138</v>
      </c>
      <c r="D126" s="4" t="s">
        <v>760</v>
      </c>
      <c r="E126" s="4"/>
    </row>
    <row r="127" ht="18.75" spans="1:5">
      <c r="A127" s="3"/>
      <c r="B127" s="4">
        <v>125</v>
      </c>
      <c r="C127" s="4">
        <v>20212141</v>
      </c>
      <c r="D127" s="4" t="s">
        <v>760</v>
      </c>
      <c r="E127" s="4"/>
    </row>
    <row r="128" ht="18.75" spans="1:5">
      <c r="A128" s="3"/>
      <c r="B128" s="4">
        <v>126</v>
      </c>
      <c r="C128" s="4">
        <v>20212142</v>
      </c>
      <c r="D128" s="4" t="s">
        <v>760</v>
      </c>
      <c r="E128" s="4"/>
    </row>
    <row r="129" ht="18.75" spans="1:5">
      <c r="A129" s="3"/>
      <c r="B129" s="4">
        <v>127</v>
      </c>
      <c r="C129" s="4">
        <v>20212143</v>
      </c>
      <c r="D129" s="4" t="s">
        <v>760</v>
      </c>
      <c r="E129" s="4"/>
    </row>
    <row r="130" ht="18.75" spans="1:5">
      <c r="A130" s="3"/>
      <c r="B130" s="4">
        <v>128</v>
      </c>
      <c r="C130" s="4">
        <v>20212144</v>
      </c>
      <c r="D130" s="4" t="s">
        <v>760</v>
      </c>
      <c r="E130" s="4"/>
    </row>
    <row r="131" ht="18.75" spans="1:5">
      <c r="A131" s="3"/>
      <c r="B131" s="4">
        <v>129</v>
      </c>
      <c r="C131" s="4">
        <v>20212145</v>
      </c>
      <c r="D131" s="4" t="s">
        <v>760</v>
      </c>
      <c r="E131" s="4"/>
    </row>
    <row r="132" ht="18.75" spans="1:5">
      <c r="A132" s="3"/>
      <c r="B132" s="4">
        <v>130</v>
      </c>
      <c r="C132" s="4">
        <v>20212151</v>
      </c>
      <c r="D132" s="4" t="s">
        <v>760</v>
      </c>
      <c r="E132" s="4"/>
    </row>
    <row r="133" ht="18.75" spans="1:5">
      <c r="A133" s="3"/>
      <c r="B133" s="4">
        <v>131</v>
      </c>
      <c r="C133" s="4">
        <v>20212152</v>
      </c>
      <c r="D133" s="4" t="s">
        <v>760</v>
      </c>
      <c r="E133" s="4"/>
    </row>
    <row r="134" ht="18.75" spans="1:5">
      <c r="A134" s="3"/>
      <c r="B134" s="4">
        <v>132</v>
      </c>
      <c r="C134" s="4">
        <v>20212154</v>
      </c>
      <c r="D134" s="4" t="s">
        <v>760</v>
      </c>
      <c r="E134" s="4"/>
    </row>
    <row r="135" ht="18.75" spans="1:5">
      <c r="A135" s="3"/>
      <c r="B135" s="4">
        <v>133</v>
      </c>
      <c r="C135" s="4">
        <v>20213131</v>
      </c>
      <c r="D135" s="4" t="s">
        <v>760</v>
      </c>
      <c r="E135" s="4"/>
    </row>
    <row r="136" ht="18.75" spans="1:5">
      <c r="A136" s="3"/>
      <c r="B136" s="4">
        <v>134</v>
      </c>
      <c r="C136" s="4">
        <v>20222131</v>
      </c>
      <c r="D136" s="4" t="s">
        <v>760</v>
      </c>
      <c r="E136" s="4"/>
    </row>
    <row r="137" ht="18.75" spans="1:5">
      <c r="A137" s="3"/>
      <c r="B137" s="4">
        <v>135</v>
      </c>
      <c r="C137" s="4">
        <v>20222132</v>
      </c>
      <c r="D137" s="4" t="s">
        <v>760</v>
      </c>
      <c r="E137" s="4"/>
    </row>
    <row r="138" ht="18.75" spans="1:5">
      <c r="A138" s="3"/>
      <c r="B138" s="4">
        <v>136</v>
      </c>
      <c r="C138" s="4">
        <v>20222133</v>
      </c>
      <c r="D138" s="4" t="s">
        <v>760</v>
      </c>
      <c r="E138" s="4"/>
    </row>
    <row r="139" ht="18.75" spans="1:5">
      <c r="A139" s="3"/>
      <c r="B139" s="4">
        <v>137</v>
      </c>
      <c r="C139" s="4">
        <v>20222134</v>
      </c>
      <c r="D139" s="4" t="s">
        <v>760</v>
      </c>
      <c r="E139" s="4"/>
    </row>
    <row r="140" ht="18.75" spans="1:5">
      <c r="A140" s="3"/>
      <c r="B140" s="4">
        <v>138</v>
      </c>
      <c r="C140" s="4">
        <v>20222135</v>
      </c>
      <c r="D140" s="4" t="s">
        <v>760</v>
      </c>
      <c r="E140" s="4"/>
    </row>
    <row r="141" ht="18.75" spans="1:5">
      <c r="A141" s="3"/>
      <c r="B141" s="4">
        <v>139</v>
      </c>
      <c r="C141" s="4">
        <v>20222136</v>
      </c>
      <c r="D141" s="4" t="s">
        <v>760</v>
      </c>
      <c r="E141" s="4"/>
    </row>
    <row r="142" ht="18.75" spans="1:5">
      <c r="A142" s="3"/>
      <c r="B142" s="4">
        <v>140</v>
      </c>
      <c r="C142" s="4">
        <v>20222141</v>
      </c>
      <c r="D142" s="4" t="s">
        <v>760</v>
      </c>
      <c r="E142" s="4"/>
    </row>
    <row r="143" ht="18.75" spans="1:5">
      <c r="A143" s="3"/>
      <c r="B143" s="4">
        <v>141</v>
      </c>
      <c r="C143" s="4">
        <v>20222142</v>
      </c>
      <c r="D143" s="4" t="s">
        <v>760</v>
      </c>
      <c r="E143" s="4"/>
    </row>
    <row r="144" ht="18.75" spans="1:5">
      <c r="A144" s="3"/>
      <c r="B144" s="4">
        <v>142</v>
      </c>
      <c r="C144" s="4">
        <v>20222143</v>
      </c>
      <c r="D144" s="4" t="s">
        <v>760</v>
      </c>
      <c r="E144" s="4"/>
    </row>
    <row r="145" ht="18.75" spans="1:5">
      <c r="A145" s="3"/>
      <c r="B145" s="4">
        <v>143</v>
      </c>
      <c r="C145" s="4">
        <v>20222144</v>
      </c>
      <c r="D145" s="4" t="s">
        <v>760</v>
      </c>
      <c r="E145" s="4"/>
    </row>
    <row r="146" ht="18.75" spans="1:5">
      <c r="A146" s="3" t="s">
        <v>6</v>
      </c>
      <c r="B146" s="4">
        <v>144</v>
      </c>
      <c r="C146" s="6">
        <v>20192431</v>
      </c>
      <c r="D146" s="4"/>
      <c r="E146" s="4" t="s">
        <v>500</v>
      </c>
    </row>
    <row r="147" ht="18.75" spans="1:5">
      <c r="A147" s="3"/>
      <c r="B147" s="4">
        <v>145</v>
      </c>
      <c r="C147" s="6">
        <v>20192432</v>
      </c>
      <c r="D147" s="4"/>
      <c r="E147" s="4" t="s">
        <v>500</v>
      </c>
    </row>
    <row r="148" ht="18.75" spans="1:5">
      <c r="A148" s="3"/>
      <c r="B148" s="4">
        <v>146</v>
      </c>
      <c r="C148" s="6">
        <v>20192433</v>
      </c>
      <c r="D148" s="4"/>
      <c r="E148" s="4" t="s">
        <v>500</v>
      </c>
    </row>
    <row r="149" ht="18.75" spans="1:5">
      <c r="A149" s="3"/>
      <c r="B149" s="4">
        <v>147</v>
      </c>
      <c r="C149" s="6">
        <v>20192434</v>
      </c>
      <c r="D149" s="4"/>
      <c r="E149" s="4" t="s">
        <v>500</v>
      </c>
    </row>
    <row r="150" ht="18.75" spans="1:5">
      <c r="A150" s="3"/>
      <c r="B150" s="4">
        <v>148</v>
      </c>
      <c r="C150" s="6">
        <v>20192435</v>
      </c>
      <c r="D150" s="4"/>
      <c r="E150" s="4" t="s">
        <v>500</v>
      </c>
    </row>
    <row r="151" ht="18.75" spans="1:5">
      <c r="A151" s="3"/>
      <c r="B151" s="4">
        <v>149</v>
      </c>
      <c r="C151" s="6">
        <v>20192436</v>
      </c>
      <c r="D151" s="4"/>
      <c r="E151" s="4" t="s">
        <v>500</v>
      </c>
    </row>
    <row r="152" ht="18.75" spans="1:5">
      <c r="A152" s="3"/>
      <c r="B152" s="4">
        <v>150</v>
      </c>
      <c r="C152" s="6">
        <v>20192437</v>
      </c>
      <c r="D152" s="4"/>
      <c r="E152" s="4" t="s">
        <v>500</v>
      </c>
    </row>
    <row r="153" ht="18.75" spans="1:5">
      <c r="A153" s="3"/>
      <c r="B153" s="4">
        <v>151</v>
      </c>
      <c r="C153" s="6">
        <v>20192531</v>
      </c>
      <c r="D153" s="4"/>
      <c r="E153" s="4" t="s">
        <v>500</v>
      </c>
    </row>
    <row r="154" ht="18.75" spans="1:5">
      <c r="A154" s="3"/>
      <c r="B154" s="4">
        <v>152</v>
      </c>
      <c r="C154" s="6">
        <v>20192532</v>
      </c>
      <c r="D154" s="4"/>
      <c r="E154" s="4" t="s">
        <v>500</v>
      </c>
    </row>
    <row r="155" ht="18.75" spans="1:5">
      <c r="A155" s="3"/>
      <c r="B155" s="4">
        <v>153</v>
      </c>
      <c r="C155" s="6">
        <v>20192533</v>
      </c>
      <c r="D155" s="4"/>
      <c r="E155" s="4" t="s">
        <v>500</v>
      </c>
    </row>
    <row r="156" ht="18.75" spans="1:5">
      <c r="A156" s="3"/>
      <c r="B156" s="4">
        <v>154</v>
      </c>
      <c r="C156" s="6">
        <v>20192534</v>
      </c>
      <c r="D156" s="4"/>
      <c r="E156" s="4" t="s">
        <v>500</v>
      </c>
    </row>
    <row r="157" ht="18.75" spans="1:5">
      <c r="A157" s="3"/>
      <c r="B157" s="4">
        <v>155</v>
      </c>
      <c r="C157" s="6">
        <v>20192535</v>
      </c>
      <c r="D157" s="4"/>
      <c r="E157" s="4" t="s">
        <v>500</v>
      </c>
    </row>
    <row r="158" ht="18.75" spans="1:5">
      <c r="A158" s="3"/>
      <c r="B158" s="4">
        <v>156</v>
      </c>
      <c r="C158" s="6">
        <v>20192536</v>
      </c>
      <c r="D158" s="4"/>
      <c r="E158" s="4" t="s">
        <v>500</v>
      </c>
    </row>
    <row r="159" ht="18.75" spans="1:5">
      <c r="A159" s="3"/>
      <c r="B159" s="4">
        <v>157</v>
      </c>
      <c r="C159" s="6">
        <v>20202430</v>
      </c>
      <c r="D159" s="4" t="s">
        <v>760</v>
      </c>
      <c r="E159" s="4"/>
    </row>
    <row r="160" ht="18.75" spans="1:5">
      <c r="A160" s="3"/>
      <c r="B160" s="4">
        <v>158</v>
      </c>
      <c r="C160" s="6">
        <v>20202431</v>
      </c>
      <c r="D160" s="4" t="s">
        <v>760</v>
      </c>
      <c r="E160" s="4"/>
    </row>
    <row r="161" ht="18.75" spans="1:5">
      <c r="A161" s="3"/>
      <c r="B161" s="4">
        <v>159</v>
      </c>
      <c r="C161" s="6">
        <v>20202432</v>
      </c>
      <c r="D161" s="4" t="s">
        <v>760</v>
      </c>
      <c r="E161" s="4"/>
    </row>
    <row r="162" ht="18.75" spans="1:5">
      <c r="A162" s="3"/>
      <c r="B162" s="4">
        <v>160</v>
      </c>
      <c r="C162" s="6">
        <v>20202433</v>
      </c>
      <c r="D162" s="4" t="s">
        <v>760</v>
      </c>
      <c r="E162" s="4"/>
    </row>
    <row r="163" ht="18.75" spans="1:5">
      <c r="A163" s="3"/>
      <c r="B163" s="4">
        <v>161</v>
      </c>
      <c r="C163" s="6">
        <v>20202434</v>
      </c>
      <c r="D163" s="4" t="s">
        <v>760</v>
      </c>
      <c r="E163" s="4"/>
    </row>
    <row r="164" ht="18.75" spans="1:5">
      <c r="A164" s="3"/>
      <c r="B164" s="4">
        <v>162</v>
      </c>
      <c r="C164" s="6">
        <v>20202435</v>
      </c>
      <c r="D164" s="4" t="s">
        <v>760</v>
      </c>
      <c r="E164" s="4"/>
    </row>
    <row r="165" ht="18.75" spans="1:5">
      <c r="A165" s="3"/>
      <c r="B165" s="4">
        <v>163</v>
      </c>
      <c r="C165" s="6">
        <v>20202531</v>
      </c>
      <c r="D165" s="4" t="s">
        <v>760</v>
      </c>
      <c r="E165" s="4"/>
    </row>
    <row r="166" ht="18.75" spans="1:5">
      <c r="A166" s="3"/>
      <c r="B166" s="4">
        <v>164</v>
      </c>
      <c r="C166" s="6">
        <v>20202532</v>
      </c>
      <c r="D166" s="4" t="s">
        <v>760</v>
      </c>
      <c r="E166" s="4"/>
    </row>
    <row r="167" ht="18.75" spans="1:5">
      <c r="A167" s="3"/>
      <c r="B167" s="4">
        <v>165</v>
      </c>
      <c r="C167" s="6">
        <v>20202533</v>
      </c>
      <c r="D167" s="4" t="s">
        <v>760</v>
      </c>
      <c r="E167" s="4"/>
    </row>
    <row r="168" ht="18.75" spans="1:5">
      <c r="A168" s="3"/>
      <c r="B168" s="4">
        <v>166</v>
      </c>
      <c r="C168" s="6">
        <v>20202534</v>
      </c>
      <c r="D168" s="4" t="s">
        <v>760</v>
      </c>
      <c r="E168" s="4"/>
    </row>
    <row r="169" ht="18.75" spans="1:5">
      <c r="A169" s="3"/>
      <c r="B169" s="4">
        <v>167</v>
      </c>
      <c r="C169" s="6">
        <v>20202535</v>
      </c>
      <c r="D169" s="4" t="s">
        <v>760</v>
      </c>
      <c r="E169" s="4"/>
    </row>
    <row r="170" ht="18.75" spans="1:5">
      <c r="A170" s="3"/>
      <c r="B170" s="4">
        <v>168</v>
      </c>
      <c r="C170" s="6">
        <v>20202536</v>
      </c>
      <c r="D170" s="4" t="s">
        <v>760</v>
      </c>
      <c r="E170" s="4"/>
    </row>
    <row r="171" ht="18.75" spans="1:5">
      <c r="A171" s="3"/>
      <c r="B171" s="4">
        <v>169</v>
      </c>
      <c r="C171" s="6">
        <v>20212431</v>
      </c>
      <c r="D171" s="4" t="s">
        <v>760</v>
      </c>
      <c r="E171" s="4"/>
    </row>
    <row r="172" ht="18.75" spans="1:5">
      <c r="A172" s="3"/>
      <c r="B172" s="4">
        <v>170</v>
      </c>
      <c r="C172" s="6">
        <v>20212432</v>
      </c>
      <c r="D172" s="4" t="s">
        <v>760</v>
      </c>
      <c r="E172" s="4"/>
    </row>
    <row r="173" ht="18.75" spans="1:5">
      <c r="A173" s="3"/>
      <c r="B173" s="4">
        <v>171</v>
      </c>
      <c r="C173" s="6">
        <v>20212433</v>
      </c>
      <c r="D173" s="4" t="s">
        <v>760</v>
      </c>
      <c r="E173" s="4"/>
    </row>
    <row r="174" ht="18.75" spans="1:5">
      <c r="A174" s="3"/>
      <c r="B174" s="4">
        <v>172</v>
      </c>
      <c r="C174" s="6">
        <v>20212434</v>
      </c>
      <c r="D174" s="4" t="s">
        <v>760</v>
      </c>
      <c r="E174" s="4"/>
    </row>
    <row r="175" ht="18.75" spans="1:5">
      <c r="A175" s="3"/>
      <c r="B175" s="4">
        <v>173</v>
      </c>
      <c r="C175" s="6">
        <v>20212435</v>
      </c>
      <c r="D175" s="4" t="s">
        <v>760</v>
      </c>
      <c r="E175" s="4"/>
    </row>
    <row r="176" ht="18.75" spans="1:5">
      <c r="A176" s="3"/>
      <c r="B176" s="4">
        <v>174</v>
      </c>
      <c r="C176" s="6">
        <v>20212531</v>
      </c>
      <c r="D176" s="4" t="s">
        <v>760</v>
      </c>
      <c r="E176" s="4"/>
    </row>
    <row r="177" ht="18.75" spans="1:5">
      <c r="A177" s="3"/>
      <c r="B177" s="4">
        <v>175</v>
      </c>
      <c r="C177" s="6">
        <v>20212532</v>
      </c>
      <c r="D177" s="4" t="s">
        <v>760</v>
      </c>
      <c r="E177" s="4"/>
    </row>
    <row r="178" ht="18.75" spans="1:5">
      <c r="A178" s="3"/>
      <c r="B178" s="4">
        <v>176</v>
      </c>
      <c r="C178" s="6">
        <v>20212533</v>
      </c>
      <c r="D178" s="4" t="s">
        <v>760</v>
      </c>
      <c r="E178" s="4"/>
    </row>
    <row r="179" ht="18.75" spans="1:5">
      <c r="A179" s="3"/>
      <c r="B179" s="4">
        <v>177</v>
      </c>
      <c r="C179" s="6">
        <v>20212534</v>
      </c>
      <c r="D179" s="4" t="s">
        <v>760</v>
      </c>
      <c r="E179" s="4"/>
    </row>
    <row r="180" ht="18.75" spans="1:5">
      <c r="A180" s="3"/>
      <c r="B180" s="4">
        <v>178</v>
      </c>
      <c r="C180" s="6">
        <v>20212535</v>
      </c>
      <c r="D180" s="4" t="s">
        <v>760</v>
      </c>
      <c r="E180" s="4"/>
    </row>
    <row r="181" ht="18.75" spans="1:5">
      <c r="A181" s="3"/>
      <c r="B181" s="4">
        <v>179</v>
      </c>
      <c r="C181" s="6">
        <v>20222431</v>
      </c>
      <c r="D181" s="4" t="s">
        <v>760</v>
      </c>
      <c r="E181" s="4"/>
    </row>
    <row r="182" ht="18.75" spans="1:5">
      <c r="A182" s="3"/>
      <c r="B182" s="4">
        <v>180</v>
      </c>
      <c r="C182" s="6">
        <v>20222432</v>
      </c>
      <c r="D182" s="4" t="s">
        <v>760</v>
      </c>
      <c r="E182" s="4"/>
    </row>
    <row r="183" ht="18.75" spans="1:5">
      <c r="A183" s="3"/>
      <c r="B183" s="4">
        <v>181</v>
      </c>
      <c r="C183" s="6">
        <v>20222433</v>
      </c>
      <c r="D183" s="4" t="s">
        <v>760</v>
      </c>
      <c r="E183" s="4"/>
    </row>
    <row r="184" ht="18.75" spans="1:5">
      <c r="A184" s="3"/>
      <c r="B184" s="4">
        <v>182</v>
      </c>
      <c r="C184" s="6">
        <v>20222434</v>
      </c>
      <c r="D184" s="4" t="s">
        <v>760</v>
      </c>
      <c r="E184" s="4"/>
    </row>
    <row r="185" ht="18.75" spans="1:5">
      <c r="A185" s="3"/>
      <c r="B185" s="4">
        <v>183</v>
      </c>
      <c r="C185" s="6">
        <v>20222435</v>
      </c>
      <c r="D185" s="4" t="s">
        <v>760</v>
      </c>
      <c r="E185" s="4"/>
    </row>
    <row r="186" ht="18.75" spans="1:5">
      <c r="A186" s="3"/>
      <c r="B186" s="4">
        <v>184</v>
      </c>
      <c r="C186" s="6">
        <v>20222436</v>
      </c>
      <c r="D186" s="4" t="s">
        <v>760</v>
      </c>
      <c r="E186" s="4"/>
    </row>
    <row r="187" ht="18.75" spans="1:5">
      <c r="A187" s="3"/>
      <c r="B187" s="4">
        <v>185</v>
      </c>
      <c r="C187" s="6">
        <v>20222441</v>
      </c>
      <c r="D187" s="4" t="s">
        <v>760</v>
      </c>
      <c r="E187" s="4"/>
    </row>
    <row r="188" ht="18.75" spans="1:5">
      <c r="A188" s="3"/>
      <c r="B188" s="4">
        <v>186</v>
      </c>
      <c r="C188" s="6">
        <v>20222531</v>
      </c>
      <c r="D188" s="4" t="s">
        <v>760</v>
      </c>
      <c r="E188" s="4"/>
    </row>
    <row r="189" ht="18.75" spans="1:5">
      <c r="A189" s="3"/>
      <c r="B189" s="4">
        <v>187</v>
      </c>
      <c r="C189" s="6">
        <v>20222532</v>
      </c>
      <c r="D189" s="4" t="s">
        <v>760</v>
      </c>
      <c r="E189" s="4"/>
    </row>
    <row r="190" ht="18.75" spans="1:5">
      <c r="A190" s="3"/>
      <c r="B190" s="4">
        <v>188</v>
      </c>
      <c r="C190" s="6">
        <v>20222533</v>
      </c>
      <c r="D190" s="4" t="s">
        <v>760</v>
      </c>
      <c r="E190" s="4"/>
    </row>
    <row r="191" ht="18.75" spans="1:5">
      <c r="A191" s="3"/>
      <c r="B191" s="4">
        <v>189</v>
      </c>
      <c r="C191" s="6">
        <v>20222541</v>
      </c>
      <c r="D191" s="4" t="s">
        <v>760</v>
      </c>
      <c r="E191" s="4"/>
    </row>
    <row r="192" ht="18.75" spans="1:5">
      <c r="A192" s="3" t="s">
        <v>7</v>
      </c>
      <c r="B192" s="4">
        <v>190</v>
      </c>
      <c r="C192" s="6">
        <v>20192631</v>
      </c>
      <c r="D192" s="4" t="s">
        <v>760</v>
      </c>
      <c r="E192" s="4"/>
    </row>
    <row r="193" ht="18.75" spans="1:5">
      <c r="A193" s="3"/>
      <c r="B193" s="4">
        <v>191</v>
      </c>
      <c r="C193" s="6">
        <v>20192632</v>
      </c>
      <c r="D193" s="4" t="s">
        <v>760</v>
      </c>
      <c r="E193" s="4"/>
    </row>
    <row r="194" ht="18.75" spans="1:5">
      <c r="A194" s="3"/>
      <c r="B194" s="4">
        <v>192</v>
      </c>
      <c r="C194" s="6">
        <v>20192633</v>
      </c>
      <c r="D194" s="4" t="s">
        <v>760</v>
      </c>
      <c r="E194" s="4"/>
    </row>
    <row r="195" ht="18.75" spans="1:5">
      <c r="A195" s="3"/>
      <c r="B195" s="4">
        <v>193</v>
      </c>
      <c r="C195" s="6">
        <v>20192634</v>
      </c>
      <c r="D195" s="4" t="s">
        <v>760</v>
      </c>
      <c r="E195" s="4"/>
    </row>
    <row r="196" ht="18.75" spans="1:5">
      <c r="A196" s="3"/>
      <c r="B196" s="4">
        <v>194</v>
      </c>
      <c r="C196" s="6">
        <v>20202631</v>
      </c>
      <c r="D196" s="4" t="s">
        <v>760</v>
      </c>
      <c r="E196" s="4"/>
    </row>
    <row r="197" ht="18.75" spans="1:5">
      <c r="A197" s="3"/>
      <c r="B197" s="4">
        <v>195</v>
      </c>
      <c r="C197" s="6">
        <v>20202632</v>
      </c>
      <c r="D197" s="4" t="s">
        <v>760</v>
      </c>
      <c r="E197" s="4"/>
    </row>
    <row r="198" ht="18.75" spans="1:5">
      <c r="A198" s="3"/>
      <c r="B198" s="4">
        <v>196</v>
      </c>
      <c r="C198" s="6">
        <v>20202633</v>
      </c>
      <c r="D198" s="4" t="s">
        <v>760</v>
      </c>
      <c r="E198" s="4"/>
    </row>
    <row r="199" ht="18.75" spans="1:5">
      <c r="A199" s="3"/>
      <c r="B199" s="4">
        <v>197</v>
      </c>
      <c r="C199" s="6">
        <v>20202634</v>
      </c>
      <c r="D199" s="4" t="s">
        <v>760</v>
      </c>
      <c r="E199" s="4"/>
    </row>
    <row r="200" ht="18.75" spans="1:5">
      <c r="A200" s="3"/>
      <c r="B200" s="4">
        <v>198</v>
      </c>
      <c r="C200" s="6">
        <v>20212631</v>
      </c>
      <c r="D200" s="4" t="s">
        <v>760</v>
      </c>
      <c r="E200" s="4"/>
    </row>
    <row r="201" ht="18.75" spans="1:5">
      <c r="A201" s="3"/>
      <c r="B201" s="4">
        <v>199</v>
      </c>
      <c r="C201" s="6">
        <v>20212632</v>
      </c>
      <c r="D201" s="4" t="s">
        <v>760</v>
      </c>
      <c r="E201" s="4"/>
    </row>
    <row r="202" ht="18.75" spans="1:5">
      <c r="A202" s="3"/>
      <c r="B202" s="4">
        <v>200</v>
      </c>
      <c r="C202" s="6">
        <v>20212633</v>
      </c>
      <c r="D202" s="4" t="s">
        <v>760</v>
      </c>
      <c r="E202" s="4"/>
    </row>
    <row r="203" ht="18.75" spans="1:5">
      <c r="A203" s="3"/>
      <c r="B203" s="4">
        <v>201</v>
      </c>
      <c r="C203" s="6">
        <v>20212634</v>
      </c>
      <c r="D203" s="4" t="s">
        <v>760</v>
      </c>
      <c r="E203" s="4"/>
    </row>
    <row r="204" ht="18.75" spans="1:5">
      <c r="A204" s="3"/>
      <c r="B204" s="4">
        <v>202</v>
      </c>
      <c r="C204" s="6">
        <v>20222631</v>
      </c>
      <c r="D204" s="4" t="s">
        <v>760</v>
      </c>
      <c r="E204" s="4"/>
    </row>
    <row r="205" ht="18.75" spans="1:5">
      <c r="A205" s="3"/>
      <c r="B205" s="4">
        <v>203</v>
      </c>
      <c r="C205" s="6">
        <v>20222632</v>
      </c>
      <c r="D205" s="4" t="s">
        <v>760</v>
      </c>
      <c r="E205" s="4"/>
    </row>
    <row r="206" ht="18.75" spans="1:5">
      <c r="A206" s="3"/>
      <c r="B206" s="4">
        <v>204</v>
      </c>
      <c r="C206" s="6">
        <v>20222633</v>
      </c>
      <c r="D206" s="4" t="s">
        <v>760</v>
      </c>
      <c r="E206" s="4"/>
    </row>
    <row r="207" ht="18.75" spans="1:5">
      <c r="A207" s="3"/>
      <c r="B207" s="4">
        <v>205</v>
      </c>
      <c r="C207" s="6">
        <v>20222634</v>
      </c>
      <c r="D207" s="4" t="s">
        <v>760</v>
      </c>
      <c r="E207" s="4"/>
    </row>
    <row r="208" ht="18.75" spans="1:5">
      <c r="A208" s="3"/>
      <c r="B208" s="4">
        <v>206</v>
      </c>
      <c r="C208" s="6">
        <v>20222635</v>
      </c>
      <c r="D208" s="4" t="s">
        <v>760</v>
      </c>
      <c r="E208" s="4"/>
    </row>
    <row r="209" ht="18.75" spans="1:5">
      <c r="A209" s="3"/>
      <c r="B209" s="4">
        <v>207</v>
      </c>
      <c r="C209" s="6">
        <v>20222641</v>
      </c>
      <c r="D209" s="4" t="s">
        <v>760</v>
      </c>
      <c r="E209" s="4"/>
    </row>
    <row r="210" ht="18.75" spans="1:5">
      <c r="A210" s="3"/>
      <c r="B210" s="4">
        <v>208</v>
      </c>
      <c r="C210" s="6">
        <v>20222642</v>
      </c>
      <c r="D210" s="4" t="s">
        <v>760</v>
      </c>
      <c r="E210" s="4"/>
    </row>
    <row r="211" ht="18.75" spans="1:5">
      <c r="A211" s="4" t="s">
        <v>8</v>
      </c>
      <c r="B211" s="4">
        <v>209</v>
      </c>
      <c r="C211" s="4">
        <v>20223531</v>
      </c>
      <c r="D211" s="4" t="s">
        <v>760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I9" sqref="I9"/>
    </sheetView>
  </sheetViews>
  <sheetFormatPr defaultColWidth="9" defaultRowHeight="13.5"/>
  <cols>
    <col min="1" max="1" width="20.8166666666667" customWidth="1"/>
    <col min="2" max="2" width="14.55" customWidth="1"/>
    <col min="3" max="3" width="16.55" customWidth="1"/>
    <col min="4" max="4" width="33.725" customWidth="1"/>
    <col min="5" max="5" width="9.35833333333333" customWidth="1"/>
    <col min="6" max="6" width="27.9083333333333" customWidth="1"/>
    <col min="7" max="8" width="14.45" customWidth="1"/>
    <col min="9" max="9" width="15.0916666666667" customWidth="1"/>
    <col min="10" max="10" width="7.90833333333333" customWidth="1"/>
  </cols>
  <sheetData>
    <row r="1" ht="22.5" spans="1:10">
      <c r="A1" s="56" t="s">
        <v>21</v>
      </c>
      <c r="B1" s="79"/>
      <c r="C1" s="79"/>
      <c r="D1" s="79"/>
      <c r="E1" s="79"/>
      <c r="F1" s="79"/>
      <c r="G1" s="79"/>
      <c r="H1" s="79"/>
      <c r="I1" s="79"/>
      <c r="J1" s="79"/>
    </row>
    <row r="2" ht="20.25" spans="1:10">
      <c r="A2" s="58" t="s">
        <v>22</v>
      </c>
      <c r="B2" s="8" t="s">
        <v>23</v>
      </c>
      <c r="C2" s="8" t="s">
        <v>24</v>
      </c>
      <c r="D2" s="8" t="s">
        <v>25</v>
      </c>
      <c r="E2" s="8" t="s">
        <v>26</v>
      </c>
      <c r="F2" s="59" t="s">
        <v>27</v>
      </c>
      <c r="G2" s="8" t="s">
        <v>28</v>
      </c>
      <c r="H2" s="8" t="s">
        <v>29</v>
      </c>
      <c r="I2" s="8" t="s">
        <v>30</v>
      </c>
      <c r="J2" s="2" t="s">
        <v>31</v>
      </c>
    </row>
    <row r="3" ht="17.4" customHeight="1" spans="1:10">
      <c r="A3" s="4" t="s">
        <v>2</v>
      </c>
      <c r="B3" s="4" t="s">
        <v>32</v>
      </c>
      <c r="C3" s="4"/>
      <c r="D3" s="4"/>
      <c r="E3" s="4"/>
      <c r="F3" s="4"/>
      <c r="G3" s="4"/>
      <c r="H3" s="4"/>
      <c r="I3" s="4"/>
      <c r="J3" s="4"/>
    </row>
    <row r="4" ht="17.4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8.75" spans="1:10">
      <c r="A5" s="4" t="s">
        <v>4</v>
      </c>
      <c r="B5" s="4">
        <v>20202331</v>
      </c>
      <c r="C5" s="4">
        <v>2019233104</v>
      </c>
      <c r="D5" s="4" t="s">
        <v>33</v>
      </c>
      <c r="E5" s="4" t="s">
        <v>34</v>
      </c>
      <c r="F5" s="4" t="s">
        <v>35</v>
      </c>
      <c r="G5" s="4">
        <v>4</v>
      </c>
      <c r="H5" s="4" t="s">
        <v>36</v>
      </c>
      <c r="I5" s="4"/>
      <c r="J5" s="4"/>
    </row>
    <row r="6" ht="18.75" spans="1:10">
      <c r="A6" s="4"/>
      <c r="B6" s="4"/>
      <c r="C6" s="4"/>
      <c r="D6" s="4" t="s">
        <v>37</v>
      </c>
      <c r="E6" s="4"/>
      <c r="F6" s="4" t="s">
        <v>35</v>
      </c>
      <c r="G6" s="4"/>
      <c r="H6" s="4" t="s">
        <v>36</v>
      </c>
      <c r="I6" s="4"/>
      <c r="J6" s="4"/>
    </row>
    <row r="7" ht="18.75" spans="1:10">
      <c r="A7" s="4" t="s">
        <v>5</v>
      </c>
      <c r="B7" s="4" t="s">
        <v>32</v>
      </c>
      <c r="C7" s="4"/>
      <c r="D7" s="4"/>
      <c r="E7" s="4"/>
      <c r="F7" s="4"/>
      <c r="G7" s="4"/>
      <c r="H7" s="4"/>
      <c r="I7" s="4"/>
      <c r="J7" s="4"/>
    </row>
    <row r="8" ht="18.75" spans="1:10">
      <c r="A8" s="4" t="s">
        <v>6</v>
      </c>
      <c r="B8" s="4">
        <v>20202532</v>
      </c>
      <c r="C8" s="4">
        <v>2020253210</v>
      </c>
      <c r="D8" s="4" t="s">
        <v>38</v>
      </c>
      <c r="E8" s="4" t="s">
        <v>39</v>
      </c>
      <c r="F8" s="4" t="s">
        <v>40</v>
      </c>
      <c r="G8" s="4">
        <v>8</v>
      </c>
      <c r="H8" s="4" t="s">
        <v>36</v>
      </c>
      <c r="I8" s="4" t="s">
        <v>41</v>
      </c>
      <c r="J8" s="4"/>
    </row>
    <row r="9" ht="18.75" spans="1:10">
      <c r="A9" s="4"/>
      <c r="B9" s="4">
        <v>20202532</v>
      </c>
      <c r="C9" s="4">
        <v>2020253210</v>
      </c>
      <c r="D9" s="4" t="s">
        <v>42</v>
      </c>
      <c r="E9" s="4" t="s">
        <v>39</v>
      </c>
      <c r="F9" s="4" t="s">
        <v>40</v>
      </c>
      <c r="G9" s="4"/>
      <c r="H9" s="4" t="s">
        <v>36</v>
      </c>
      <c r="I9" s="4" t="s">
        <v>41</v>
      </c>
      <c r="J9" s="4"/>
    </row>
    <row r="10" ht="18.75" spans="1:10">
      <c r="A10" s="4"/>
      <c r="B10" s="4">
        <v>20202532</v>
      </c>
      <c r="C10" s="4">
        <v>2020253210</v>
      </c>
      <c r="D10" s="4" t="s">
        <v>43</v>
      </c>
      <c r="E10" s="4" t="s">
        <v>39</v>
      </c>
      <c r="F10" s="4" t="s">
        <v>44</v>
      </c>
      <c r="G10" s="4"/>
      <c r="H10" s="4" t="s">
        <v>36</v>
      </c>
      <c r="I10" s="4" t="s">
        <v>41</v>
      </c>
      <c r="J10" s="4"/>
    </row>
    <row r="11" ht="18.75" spans="1:10">
      <c r="A11" s="4"/>
      <c r="B11" s="4">
        <v>20202532</v>
      </c>
      <c r="C11" s="4">
        <v>2020253210</v>
      </c>
      <c r="D11" s="4" t="s">
        <v>38</v>
      </c>
      <c r="E11" s="4" t="s">
        <v>39</v>
      </c>
      <c r="F11" s="4" t="s">
        <v>45</v>
      </c>
      <c r="G11" s="4"/>
      <c r="H11" s="4" t="s">
        <v>36</v>
      </c>
      <c r="I11" s="4" t="s">
        <v>41</v>
      </c>
      <c r="J11" s="5"/>
    </row>
    <row r="12" ht="18.75" spans="1:10">
      <c r="A12" s="4" t="s">
        <v>7</v>
      </c>
      <c r="B12" s="4" t="s">
        <v>32</v>
      </c>
      <c r="C12" s="4"/>
      <c r="D12" s="4"/>
      <c r="E12" s="4"/>
      <c r="F12" s="4"/>
      <c r="G12" s="4"/>
      <c r="H12" s="4"/>
      <c r="I12" s="4"/>
      <c r="J12" s="4"/>
    </row>
    <row r="13" ht="18.75" spans="1:10">
      <c r="A13" s="4" t="s">
        <v>8</v>
      </c>
      <c r="B13" s="4"/>
      <c r="C13" s="4"/>
      <c r="D13" s="4"/>
      <c r="E13" s="4"/>
      <c r="F13" s="4"/>
      <c r="G13" s="4"/>
      <c r="H13" s="4"/>
      <c r="I13" s="4"/>
      <c r="J13" s="4"/>
    </row>
  </sheetData>
  <mergeCells count="11">
    <mergeCell ref="A1:J1"/>
    <mergeCell ref="B7:J7"/>
    <mergeCell ref="A5:A6"/>
    <mergeCell ref="A8:A11"/>
    <mergeCell ref="B5:B6"/>
    <mergeCell ref="C5:C6"/>
    <mergeCell ref="E5:E6"/>
    <mergeCell ref="G5:G6"/>
    <mergeCell ref="G8:G11"/>
    <mergeCell ref="B12:J13"/>
    <mergeCell ref="B3:J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workbookViewId="0">
      <selection activeCell="A57" sqref="A57:A100"/>
    </sheetView>
  </sheetViews>
  <sheetFormatPr defaultColWidth="9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26.9083333333333" customWidth="1"/>
  </cols>
  <sheetData>
    <row r="1" ht="22.5" spans="1:8">
      <c r="A1" s="56" t="s">
        <v>46</v>
      </c>
      <c r="B1" s="56"/>
      <c r="C1" s="73"/>
      <c r="D1" s="73"/>
      <c r="E1" s="73"/>
      <c r="F1" s="73"/>
      <c r="G1" s="73"/>
      <c r="H1" s="73"/>
    </row>
    <row r="2" ht="20.25" spans="1:8">
      <c r="A2" s="58" t="s">
        <v>22</v>
      </c>
      <c r="B2" s="58" t="s">
        <v>47</v>
      </c>
      <c r="C2" s="58" t="s">
        <v>23</v>
      </c>
      <c r="D2" s="58" t="s">
        <v>48</v>
      </c>
      <c r="E2" s="58" t="s">
        <v>49</v>
      </c>
      <c r="F2" s="74" t="s">
        <v>50</v>
      </c>
      <c r="G2" s="58" t="s">
        <v>51</v>
      </c>
      <c r="H2" s="58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4"/>
      <c r="E3" s="4">
        <v>30</v>
      </c>
      <c r="F3" s="66">
        <f t="shared" ref="F3:F34" si="0">D3/E3</f>
        <v>0</v>
      </c>
      <c r="G3" s="4"/>
      <c r="H3" s="4" t="s">
        <v>52</v>
      </c>
    </row>
    <row r="4" ht="17.4" customHeight="1" spans="1:8">
      <c r="A4" s="4"/>
      <c r="B4" s="4">
        <v>2</v>
      </c>
      <c r="C4" s="4">
        <v>20193632</v>
      </c>
      <c r="D4" s="4"/>
      <c r="E4" s="4">
        <v>31</v>
      </c>
      <c r="F4" s="66">
        <f t="shared" si="0"/>
        <v>0</v>
      </c>
      <c r="G4" s="4"/>
      <c r="H4" s="4" t="s">
        <v>52</v>
      </c>
    </row>
    <row r="5" ht="17.4" customHeight="1" spans="1:8">
      <c r="A5" s="4"/>
      <c r="B5" s="4">
        <v>3</v>
      </c>
      <c r="C5" s="4">
        <v>20193633</v>
      </c>
      <c r="D5" s="4"/>
      <c r="E5" s="4">
        <v>35</v>
      </c>
      <c r="F5" s="66">
        <f t="shared" si="0"/>
        <v>0</v>
      </c>
      <c r="G5" s="4"/>
      <c r="H5" s="4" t="s">
        <v>52</v>
      </c>
    </row>
    <row r="6" ht="17.4" customHeight="1" spans="1:8">
      <c r="A6" s="4"/>
      <c r="B6" s="4">
        <v>4</v>
      </c>
      <c r="C6" s="4">
        <v>20193634</v>
      </c>
      <c r="D6" s="4"/>
      <c r="E6" s="4">
        <v>36</v>
      </c>
      <c r="F6" s="66">
        <f t="shared" si="0"/>
        <v>0</v>
      </c>
      <c r="G6" s="4"/>
      <c r="H6" s="4" t="s">
        <v>52</v>
      </c>
    </row>
    <row r="7" ht="17.4" customHeight="1" spans="1:8">
      <c r="A7" s="4"/>
      <c r="B7" s="4">
        <v>5</v>
      </c>
      <c r="C7" s="4">
        <v>20193635</v>
      </c>
      <c r="D7" s="4"/>
      <c r="E7" s="4">
        <v>31</v>
      </c>
      <c r="F7" s="66">
        <f t="shared" si="0"/>
        <v>0</v>
      </c>
      <c r="G7" s="4"/>
      <c r="H7" s="4" t="s">
        <v>52</v>
      </c>
    </row>
    <row r="8" ht="17.4" customHeight="1" spans="1:8">
      <c r="A8" s="4"/>
      <c r="B8" s="4">
        <v>6</v>
      </c>
      <c r="C8" s="4">
        <v>20203631</v>
      </c>
      <c r="D8" s="4">
        <v>0</v>
      </c>
      <c r="E8" s="4">
        <v>32</v>
      </c>
      <c r="F8" s="66">
        <f t="shared" si="0"/>
        <v>0</v>
      </c>
      <c r="G8" s="4">
        <f t="shared" ref="G8:G17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4">
        <v>0</v>
      </c>
      <c r="E9" s="4">
        <v>32</v>
      </c>
      <c r="F9" s="66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4">
        <v>20203633</v>
      </c>
      <c r="D10" s="4">
        <v>0</v>
      </c>
      <c r="E10" s="4">
        <v>34</v>
      </c>
      <c r="F10" s="66">
        <f t="shared" si="0"/>
        <v>0</v>
      </c>
      <c r="G10" s="4">
        <f t="shared" si="1"/>
        <v>1</v>
      </c>
      <c r="H10" s="4"/>
    </row>
    <row r="11" ht="17.4" customHeight="1" spans="1:8">
      <c r="A11" s="4"/>
      <c r="B11" s="4">
        <v>9</v>
      </c>
      <c r="C11" s="4">
        <v>20203634</v>
      </c>
      <c r="D11" s="4">
        <v>0</v>
      </c>
      <c r="E11" s="4">
        <v>30</v>
      </c>
      <c r="F11" s="66">
        <f t="shared" si="0"/>
        <v>0</v>
      </c>
      <c r="G11" s="4">
        <f t="shared" si="1"/>
        <v>1</v>
      </c>
      <c r="H11" s="4"/>
    </row>
    <row r="12" ht="17.4" customHeight="1" spans="1:8">
      <c r="A12" s="4"/>
      <c r="B12" s="4">
        <v>10</v>
      </c>
      <c r="C12" s="4">
        <v>20203635</v>
      </c>
      <c r="D12" s="4">
        <v>0</v>
      </c>
      <c r="E12" s="4">
        <v>35</v>
      </c>
      <c r="F12" s="66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4">
        <v>0</v>
      </c>
      <c r="E13" s="4">
        <v>43</v>
      </c>
      <c r="F13" s="66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4">
        <v>0</v>
      </c>
      <c r="E14" s="4">
        <v>42</v>
      </c>
      <c r="F14" s="66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4">
        <v>0</v>
      </c>
      <c r="E15" s="4">
        <v>44</v>
      </c>
      <c r="F15" s="66">
        <f t="shared" si="0"/>
        <v>0</v>
      </c>
      <c r="G15" s="4">
        <f t="shared" si="1"/>
        <v>1</v>
      </c>
      <c r="H15" s="4"/>
    </row>
    <row r="16" ht="17.4" customHeight="1" spans="1:8">
      <c r="A16" s="4"/>
      <c r="B16" s="4">
        <v>14</v>
      </c>
      <c r="C16" s="4">
        <v>20213634</v>
      </c>
      <c r="D16" s="4">
        <v>0</v>
      </c>
      <c r="E16" s="4">
        <v>45</v>
      </c>
      <c r="F16" s="66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4">
        <v>0</v>
      </c>
      <c r="E17" s="4">
        <v>39</v>
      </c>
      <c r="F17" s="66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4"/>
      <c r="E18" s="4">
        <v>41</v>
      </c>
      <c r="F18" s="66">
        <f t="shared" si="0"/>
        <v>0</v>
      </c>
      <c r="G18" s="4"/>
      <c r="H18" s="4" t="s">
        <v>52</v>
      </c>
    </row>
    <row r="19" ht="17.4" customHeight="1" spans="1:8">
      <c r="A19" s="4"/>
      <c r="B19" s="4">
        <v>17</v>
      </c>
      <c r="C19" s="4">
        <v>20213642</v>
      </c>
      <c r="D19" s="4"/>
      <c r="E19" s="4">
        <v>45</v>
      </c>
      <c r="F19" s="66">
        <f t="shared" si="0"/>
        <v>0</v>
      </c>
      <c r="G19" s="4"/>
      <c r="H19" s="4" t="s">
        <v>52</v>
      </c>
    </row>
    <row r="20" ht="17.4" customHeight="1" spans="1:8">
      <c r="A20" s="4"/>
      <c r="B20" s="4">
        <v>18</v>
      </c>
      <c r="C20" s="4">
        <v>20223631</v>
      </c>
      <c r="D20" s="4">
        <v>0</v>
      </c>
      <c r="E20" s="4">
        <v>40</v>
      </c>
      <c r="F20" s="66">
        <f t="shared" si="0"/>
        <v>0</v>
      </c>
      <c r="G20" s="4">
        <f t="shared" ref="G20:G29" si="2">RANK(F20,$F$3:$F$29,1)</f>
        <v>1</v>
      </c>
      <c r="H20" s="4"/>
    </row>
    <row r="21" ht="17.4" customHeight="1" spans="1:8">
      <c r="A21" s="4"/>
      <c r="B21" s="4">
        <v>19</v>
      </c>
      <c r="C21" s="4">
        <v>20223632</v>
      </c>
      <c r="D21" s="4">
        <v>0</v>
      </c>
      <c r="E21" s="4">
        <v>40</v>
      </c>
      <c r="F21" s="66">
        <f t="shared" si="0"/>
        <v>0</v>
      </c>
      <c r="G21" s="4">
        <f t="shared" si="2"/>
        <v>1</v>
      </c>
      <c r="H21" s="4"/>
    </row>
    <row r="22" ht="17.4" customHeight="1" spans="1:8">
      <c r="A22" s="4"/>
      <c r="B22" s="4">
        <v>20</v>
      </c>
      <c r="C22" s="4">
        <v>20223633</v>
      </c>
      <c r="D22" s="4">
        <v>0</v>
      </c>
      <c r="E22" s="4">
        <v>42</v>
      </c>
      <c r="F22" s="66">
        <f t="shared" si="0"/>
        <v>0</v>
      </c>
      <c r="G22" s="4">
        <f t="shared" si="2"/>
        <v>1</v>
      </c>
      <c r="H22" s="4"/>
    </row>
    <row r="23" ht="17.4" customHeight="1" spans="1:8">
      <c r="A23" s="4"/>
      <c r="B23" s="4">
        <v>21</v>
      </c>
      <c r="C23" s="4">
        <v>20223634</v>
      </c>
      <c r="D23" s="4">
        <v>0</v>
      </c>
      <c r="E23" s="4">
        <v>41</v>
      </c>
      <c r="F23" s="66">
        <f t="shared" si="0"/>
        <v>0</v>
      </c>
      <c r="G23" s="4">
        <f t="shared" si="2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4">
        <v>0</v>
      </c>
      <c r="E24" s="4">
        <v>43</v>
      </c>
      <c r="F24" s="66">
        <f t="shared" si="0"/>
        <v>0</v>
      </c>
      <c r="G24" s="4">
        <f t="shared" si="2"/>
        <v>1</v>
      </c>
      <c r="H24" s="4"/>
    </row>
    <row r="25" ht="17.4" customHeight="1" spans="1:8">
      <c r="A25" s="4"/>
      <c r="B25" s="4">
        <v>23</v>
      </c>
      <c r="C25" s="4">
        <v>20223636</v>
      </c>
      <c r="D25" s="4">
        <v>0</v>
      </c>
      <c r="E25" s="4">
        <v>43</v>
      </c>
      <c r="F25" s="66">
        <f t="shared" si="0"/>
        <v>0</v>
      </c>
      <c r="G25" s="4">
        <f t="shared" si="2"/>
        <v>1</v>
      </c>
      <c r="H25" s="4"/>
    </row>
    <row r="26" ht="17.4" customHeight="1" spans="1:8">
      <c r="A26" s="4"/>
      <c r="B26" s="4">
        <v>24</v>
      </c>
      <c r="C26" s="4">
        <v>20223637</v>
      </c>
      <c r="D26" s="4">
        <v>0</v>
      </c>
      <c r="E26" s="4">
        <v>41</v>
      </c>
      <c r="F26" s="66">
        <f t="shared" si="0"/>
        <v>0</v>
      </c>
      <c r="G26" s="4">
        <f t="shared" si="2"/>
        <v>1</v>
      </c>
      <c r="H26" s="4"/>
    </row>
    <row r="27" ht="17.4" customHeight="1" spans="1:8">
      <c r="A27" s="4"/>
      <c r="B27" s="4">
        <v>25</v>
      </c>
      <c r="C27" s="4">
        <v>20223641</v>
      </c>
      <c r="D27" s="4">
        <v>0</v>
      </c>
      <c r="E27" s="4">
        <v>43</v>
      </c>
      <c r="F27" s="66">
        <f t="shared" si="0"/>
        <v>0</v>
      </c>
      <c r="G27" s="4">
        <f t="shared" si="2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4">
        <v>0</v>
      </c>
      <c r="E28" s="4">
        <v>43</v>
      </c>
      <c r="F28" s="66">
        <f t="shared" si="0"/>
        <v>0</v>
      </c>
      <c r="G28" s="4">
        <f t="shared" si="2"/>
        <v>1</v>
      </c>
      <c r="H28" s="4"/>
    </row>
    <row r="29" ht="17.4" customHeight="1" spans="1:8">
      <c r="A29" s="4"/>
      <c r="B29" s="4">
        <v>27</v>
      </c>
      <c r="C29" s="4">
        <v>20223643</v>
      </c>
      <c r="D29" s="4">
        <v>0</v>
      </c>
      <c r="E29" s="4">
        <v>43</v>
      </c>
      <c r="F29" s="66">
        <f t="shared" si="0"/>
        <v>0</v>
      </c>
      <c r="G29" s="4">
        <f t="shared" si="2"/>
        <v>1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4"/>
      <c r="E30" s="4">
        <v>30</v>
      </c>
      <c r="F30" s="66">
        <f t="shared" si="0"/>
        <v>0</v>
      </c>
      <c r="G30" s="4"/>
      <c r="H30" s="4" t="s">
        <v>52</v>
      </c>
    </row>
    <row r="31" ht="17.4" customHeight="1" spans="1:8">
      <c r="A31" s="4"/>
      <c r="B31" s="4">
        <v>29</v>
      </c>
      <c r="C31" s="4">
        <v>20192831</v>
      </c>
      <c r="D31" s="4"/>
      <c r="E31" s="4">
        <v>47</v>
      </c>
      <c r="F31" s="66">
        <f t="shared" si="0"/>
        <v>0</v>
      </c>
      <c r="G31" s="4"/>
      <c r="H31" s="4" t="s">
        <v>52</v>
      </c>
    </row>
    <row r="32" ht="17.4" customHeight="1" spans="1:8">
      <c r="A32" s="4"/>
      <c r="B32" s="4">
        <v>30</v>
      </c>
      <c r="C32" s="4">
        <v>20192832</v>
      </c>
      <c r="D32" s="4"/>
      <c r="E32" s="4">
        <v>29</v>
      </c>
      <c r="F32" s="66">
        <f t="shared" si="0"/>
        <v>0</v>
      </c>
      <c r="G32" s="4"/>
      <c r="H32" s="4" t="s">
        <v>52</v>
      </c>
    </row>
    <row r="33" ht="17.4" customHeight="1" spans="1:8">
      <c r="A33" s="4"/>
      <c r="B33" s="4">
        <v>31</v>
      </c>
      <c r="C33" s="4">
        <v>20192833</v>
      </c>
      <c r="D33" s="4"/>
      <c r="E33" s="4">
        <v>32</v>
      </c>
      <c r="F33" s="66">
        <f t="shared" si="0"/>
        <v>0</v>
      </c>
      <c r="G33" s="4"/>
      <c r="H33" s="4" t="s">
        <v>52</v>
      </c>
    </row>
    <row r="34" ht="17.4" customHeight="1" spans="1:8">
      <c r="A34" s="4"/>
      <c r="B34" s="4">
        <v>32</v>
      </c>
      <c r="C34" s="4">
        <v>20202731</v>
      </c>
      <c r="D34" s="4">
        <v>0</v>
      </c>
      <c r="E34" s="4">
        <v>27</v>
      </c>
      <c r="F34" s="66">
        <f t="shared" si="0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4">
        <v>0</v>
      </c>
      <c r="E35" s="4">
        <v>47</v>
      </c>
      <c r="F35" s="66">
        <f t="shared" ref="F35:F66" si="3">D35/E35</f>
        <v>0</v>
      </c>
      <c r="G35" s="4">
        <f t="shared" ref="G35:G56" si="4">RANK(F35,$F$30:$F$56,1)</f>
        <v>1</v>
      </c>
      <c r="H35" s="4"/>
    </row>
    <row r="36" ht="17.4" customHeight="1" spans="1:8">
      <c r="A36" s="4"/>
      <c r="B36" s="4">
        <v>34</v>
      </c>
      <c r="C36" s="4">
        <v>20202832</v>
      </c>
      <c r="D36" s="4">
        <v>0</v>
      </c>
      <c r="E36" s="4">
        <v>27</v>
      </c>
      <c r="F36" s="66">
        <f t="shared" si="3"/>
        <v>0</v>
      </c>
      <c r="G36" s="4">
        <f t="shared" si="4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4">
        <v>0</v>
      </c>
      <c r="E37" s="4">
        <v>23</v>
      </c>
      <c r="F37" s="66">
        <f t="shared" si="3"/>
        <v>0</v>
      </c>
      <c r="G37" s="4">
        <f t="shared" si="4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4">
        <v>0</v>
      </c>
      <c r="E38" s="4">
        <v>40</v>
      </c>
      <c r="F38" s="66">
        <f t="shared" si="3"/>
        <v>0</v>
      </c>
      <c r="G38" s="4">
        <f t="shared" si="4"/>
        <v>1</v>
      </c>
      <c r="H38" s="4"/>
    </row>
    <row r="39" ht="17.4" customHeight="1" spans="1:8">
      <c r="A39" s="4"/>
      <c r="B39" s="4">
        <v>37</v>
      </c>
      <c r="C39" s="4">
        <v>20212831</v>
      </c>
      <c r="D39" s="4">
        <v>0</v>
      </c>
      <c r="E39" s="4">
        <v>41</v>
      </c>
      <c r="F39" s="66">
        <f t="shared" si="3"/>
        <v>0</v>
      </c>
      <c r="G39" s="4">
        <f t="shared" si="4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4">
        <v>0</v>
      </c>
      <c r="E40" s="4">
        <v>41</v>
      </c>
      <c r="F40" s="66">
        <f t="shared" si="3"/>
        <v>0</v>
      </c>
      <c r="G40" s="4">
        <f t="shared" si="4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4"/>
      <c r="E41" s="4">
        <v>45</v>
      </c>
      <c r="F41" s="66">
        <f t="shared" si="3"/>
        <v>0</v>
      </c>
      <c r="G41" s="4">
        <f t="shared" si="4"/>
        <v>1</v>
      </c>
      <c r="H41" s="4" t="s">
        <v>52</v>
      </c>
    </row>
    <row r="42" ht="17.4" customHeight="1" spans="1:8">
      <c r="A42" s="4"/>
      <c r="B42" s="4">
        <v>40</v>
      </c>
      <c r="C42" s="4">
        <v>20212842</v>
      </c>
      <c r="D42" s="4"/>
      <c r="E42" s="4">
        <v>46</v>
      </c>
      <c r="F42" s="66">
        <f t="shared" si="3"/>
        <v>0</v>
      </c>
      <c r="G42" s="4">
        <f t="shared" si="4"/>
        <v>1</v>
      </c>
      <c r="H42" s="4" t="s">
        <v>52</v>
      </c>
    </row>
    <row r="43" ht="17.4" customHeight="1" spans="1:8">
      <c r="A43" s="4"/>
      <c r="B43" s="4">
        <v>41</v>
      </c>
      <c r="C43" s="4">
        <v>20212843</v>
      </c>
      <c r="D43" s="4"/>
      <c r="E43" s="4">
        <v>44</v>
      </c>
      <c r="F43" s="66">
        <f t="shared" si="3"/>
        <v>0</v>
      </c>
      <c r="G43" s="4">
        <f t="shared" si="4"/>
        <v>1</v>
      </c>
      <c r="H43" s="4" t="s">
        <v>52</v>
      </c>
    </row>
    <row r="44" ht="17.4" customHeight="1" spans="1:8">
      <c r="A44" s="4"/>
      <c r="B44" s="4">
        <v>42</v>
      </c>
      <c r="C44" s="4">
        <v>20222731</v>
      </c>
      <c r="D44" s="4">
        <v>0</v>
      </c>
      <c r="E44" s="4">
        <v>39</v>
      </c>
      <c r="F44" s="66">
        <f t="shared" si="3"/>
        <v>0</v>
      </c>
      <c r="G44" s="4">
        <f t="shared" si="4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4">
        <v>0</v>
      </c>
      <c r="E45" s="4">
        <v>42</v>
      </c>
      <c r="F45" s="66">
        <f t="shared" si="3"/>
        <v>0</v>
      </c>
      <c r="G45" s="4">
        <f t="shared" si="4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4">
        <v>0</v>
      </c>
      <c r="E46" s="4">
        <v>42</v>
      </c>
      <c r="F46" s="66">
        <f t="shared" si="3"/>
        <v>0</v>
      </c>
      <c r="G46" s="4">
        <f t="shared" si="4"/>
        <v>1</v>
      </c>
      <c r="H46" s="4"/>
    </row>
    <row r="47" ht="17.4" customHeight="1" spans="1:8">
      <c r="A47" s="4"/>
      <c r="B47" s="4">
        <v>45</v>
      </c>
      <c r="C47" s="4">
        <v>20222832</v>
      </c>
      <c r="D47" s="4">
        <v>0</v>
      </c>
      <c r="E47" s="4">
        <v>41</v>
      </c>
      <c r="F47" s="66">
        <f t="shared" si="3"/>
        <v>0</v>
      </c>
      <c r="G47" s="4">
        <f t="shared" si="4"/>
        <v>1</v>
      </c>
      <c r="H47" s="4"/>
    </row>
    <row r="48" ht="17.4" customHeight="1" spans="1:8">
      <c r="A48" s="4"/>
      <c r="B48" s="4">
        <v>46</v>
      </c>
      <c r="C48" s="4">
        <v>20222833</v>
      </c>
      <c r="D48" s="4">
        <v>0</v>
      </c>
      <c r="E48" s="4">
        <v>45</v>
      </c>
      <c r="F48" s="66">
        <f t="shared" si="3"/>
        <v>0</v>
      </c>
      <c r="G48" s="4">
        <f t="shared" si="4"/>
        <v>1</v>
      </c>
      <c r="H48" s="4"/>
    </row>
    <row r="49" ht="17.4" customHeight="1" spans="1:8">
      <c r="A49" s="4"/>
      <c r="B49" s="4">
        <v>47</v>
      </c>
      <c r="C49" s="4">
        <v>20222834</v>
      </c>
      <c r="D49" s="4">
        <v>0</v>
      </c>
      <c r="E49" s="4">
        <v>45</v>
      </c>
      <c r="F49" s="66">
        <f t="shared" si="3"/>
        <v>0</v>
      </c>
      <c r="G49" s="4">
        <f t="shared" si="4"/>
        <v>1</v>
      </c>
      <c r="H49" s="4"/>
    </row>
    <row r="50" ht="17.4" customHeight="1" spans="1:8">
      <c r="A50" s="4"/>
      <c r="B50" s="4">
        <v>48</v>
      </c>
      <c r="C50" s="4">
        <v>20222835</v>
      </c>
      <c r="D50" s="4">
        <v>0</v>
      </c>
      <c r="E50" s="4">
        <v>45</v>
      </c>
      <c r="F50" s="66">
        <f t="shared" si="3"/>
        <v>0</v>
      </c>
      <c r="G50" s="4">
        <f t="shared" si="4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4">
        <v>0</v>
      </c>
      <c r="E51" s="4">
        <v>40</v>
      </c>
      <c r="F51" s="66">
        <f t="shared" si="3"/>
        <v>0</v>
      </c>
      <c r="G51" s="4">
        <f t="shared" si="4"/>
        <v>1</v>
      </c>
      <c r="H51" s="4"/>
    </row>
    <row r="52" ht="17.4" customHeight="1" spans="1:8">
      <c r="A52" s="4"/>
      <c r="B52" s="4">
        <v>50</v>
      </c>
      <c r="C52" s="4">
        <v>20222837</v>
      </c>
      <c r="D52" s="4">
        <v>0</v>
      </c>
      <c r="E52" s="4">
        <v>40</v>
      </c>
      <c r="F52" s="66">
        <f t="shared" si="3"/>
        <v>0</v>
      </c>
      <c r="G52" s="4">
        <f t="shared" si="4"/>
        <v>1</v>
      </c>
      <c r="H52" s="4"/>
    </row>
    <row r="53" ht="17.4" customHeight="1" spans="1:8">
      <c r="A53" s="4"/>
      <c r="B53" s="4">
        <v>51</v>
      </c>
      <c r="C53" s="4">
        <v>20222841</v>
      </c>
      <c r="D53" s="4">
        <v>0</v>
      </c>
      <c r="E53" s="4">
        <v>36</v>
      </c>
      <c r="F53" s="66">
        <f t="shared" si="3"/>
        <v>0</v>
      </c>
      <c r="G53" s="4">
        <f t="shared" si="4"/>
        <v>1</v>
      </c>
      <c r="H53" s="4"/>
    </row>
    <row r="54" ht="17.4" customHeight="1" spans="1:8">
      <c r="A54" s="4"/>
      <c r="B54" s="4">
        <v>52</v>
      </c>
      <c r="C54" s="4">
        <v>20222842</v>
      </c>
      <c r="D54" s="4">
        <v>0</v>
      </c>
      <c r="E54" s="4">
        <v>38</v>
      </c>
      <c r="F54" s="66">
        <f t="shared" si="3"/>
        <v>0</v>
      </c>
      <c r="G54" s="4">
        <f t="shared" si="4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4">
        <v>0</v>
      </c>
      <c r="E55" s="4">
        <v>38</v>
      </c>
      <c r="F55" s="66">
        <f t="shared" si="3"/>
        <v>0</v>
      </c>
      <c r="G55" s="4">
        <f t="shared" si="4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4">
        <v>0</v>
      </c>
      <c r="E56" s="4">
        <v>36</v>
      </c>
      <c r="F56" s="66">
        <f t="shared" si="3"/>
        <v>0</v>
      </c>
      <c r="G56" s="4">
        <f t="shared" si="4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66">
        <f t="shared" si="3"/>
        <v>0</v>
      </c>
      <c r="G57" s="4"/>
      <c r="H57" s="4" t="s">
        <v>52</v>
      </c>
    </row>
    <row r="58" ht="17.4" customHeight="1" spans="1:8">
      <c r="A58" s="4"/>
      <c r="B58" s="4">
        <v>56</v>
      </c>
      <c r="C58" s="4">
        <v>20192332</v>
      </c>
      <c r="D58" s="4"/>
      <c r="E58" s="4">
        <v>34</v>
      </c>
      <c r="F58" s="66">
        <f t="shared" si="3"/>
        <v>0</v>
      </c>
      <c r="G58" s="4"/>
      <c r="H58" s="4" t="s">
        <v>52</v>
      </c>
    </row>
    <row r="59" ht="17.4" customHeight="1" spans="1:8">
      <c r="A59" s="4"/>
      <c r="B59" s="4">
        <v>57</v>
      </c>
      <c r="C59" s="4">
        <v>20192931</v>
      </c>
      <c r="D59" s="4"/>
      <c r="E59" s="4">
        <v>30</v>
      </c>
      <c r="F59" s="66">
        <f t="shared" si="3"/>
        <v>0</v>
      </c>
      <c r="G59" s="4"/>
      <c r="H59" s="4" t="s">
        <v>52</v>
      </c>
    </row>
    <row r="60" ht="17.4" customHeight="1" spans="1:8">
      <c r="A60" s="4"/>
      <c r="B60" s="4">
        <v>58</v>
      </c>
      <c r="C60" s="4">
        <v>20192932</v>
      </c>
      <c r="D60" s="4"/>
      <c r="E60" s="4">
        <v>28</v>
      </c>
      <c r="F60" s="66">
        <f t="shared" si="3"/>
        <v>0</v>
      </c>
      <c r="G60" s="4"/>
      <c r="H60" s="4" t="s">
        <v>52</v>
      </c>
    </row>
    <row r="61" ht="17.4" customHeight="1" spans="1:8">
      <c r="A61" s="4"/>
      <c r="B61" s="4">
        <v>59</v>
      </c>
      <c r="C61" s="4">
        <v>20193031</v>
      </c>
      <c r="D61" s="4"/>
      <c r="E61" s="4">
        <v>45</v>
      </c>
      <c r="F61" s="66">
        <f t="shared" si="3"/>
        <v>0</v>
      </c>
      <c r="G61" s="4"/>
      <c r="H61" s="4" t="s">
        <v>52</v>
      </c>
    </row>
    <row r="62" ht="17.4" customHeight="1" spans="1:8">
      <c r="A62" s="4"/>
      <c r="B62" s="4">
        <v>60</v>
      </c>
      <c r="C62" s="4">
        <v>20193032</v>
      </c>
      <c r="D62" s="4"/>
      <c r="E62" s="4">
        <v>47</v>
      </c>
      <c r="F62" s="66">
        <f t="shared" si="3"/>
        <v>0</v>
      </c>
      <c r="G62" s="4"/>
      <c r="H62" s="4" t="s">
        <v>52</v>
      </c>
    </row>
    <row r="63" ht="17.4" customHeight="1" spans="1:8">
      <c r="A63" s="4"/>
      <c r="B63" s="4">
        <v>61</v>
      </c>
      <c r="C63" s="4">
        <v>20193033</v>
      </c>
      <c r="D63" s="4"/>
      <c r="E63" s="4">
        <v>45</v>
      </c>
      <c r="F63" s="66">
        <f t="shared" si="3"/>
        <v>0</v>
      </c>
      <c r="G63" s="4"/>
      <c r="H63" s="4" t="s">
        <v>52</v>
      </c>
    </row>
    <row r="64" ht="17.4" customHeight="1" spans="1:8">
      <c r="A64" s="4"/>
      <c r="B64" s="4">
        <v>62</v>
      </c>
      <c r="C64" s="4">
        <v>20193034</v>
      </c>
      <c r="D64" s="4"/>
      <c r="E64" s="4">
        <v>42</v>
      </c>
      <c r="F64" s="66">
        <f t="shared" si="3"/>
        <v>0</v>
      </c>
      <c r="G64" s="4"/>
      <c r="H64" s="4" t="s">
        <v>52</v>
      </c>
    </row>
    <row r="65" ht="17.4" customHeight="1" spans="1:8">
      <c r="A65" s="4"/>
      <c r="B65" s="4">
        <v>63</v>
      </c>
      <c r="C65" s="4">
        <v>20193035</v>
      </c>
      <c r="D65" s="4"/>
      <c r="E65" s="4">
        <v>39</v>
      </c>
      <c r="F65" s="66">
        <f t="shared" si="3"/>
        <v>0</v>
      </c>
      <c r="G65" s="4"/>
      <c r="H65" s="4" t="s">
        <v>52</v>
      </c>
    </row>
    <row r="66" ht="17.4" customHeight="1" spans="1:8">
      <c r="A66" s="4"/>
      <c r="B66" s="4">
        <v>64</v>
      </c>
      <c r="C66" s="4">
        <v>20193036</v>
      </c>
      <c r="D66" s="4"/>
      <c r="E66" s="4">
        <v>44</v>
      </c>
      <c r="F66" s="66">
        <f t="shared" si="3"/>
        <v>0</v>
      </c>
      <c r="G66" s="4"/>
      <c r="H66" s="4" t="s">
        <v>52</v>
      </c>
    </row>
    <row r="67" ht="17.4" customHeight="1" spans="1:8">
      <c r="A67" s="4"/>
      <c r="B67" s="4">
        <v>65</v>
      </c>
      <c r="C67" s="4">
        <v>20193037</v>
      </c>
      <c r="D67" s="4"/>
      <c r="E67" s="4">
        <v>41</v>
      </c>
      <c r="F67" s="66">
        <f t="shared" ref="F67:F98" si="5">D67/E67</f>
        <v>0</v>
      </c>
      <c r="G67" s="4"/>
      <c r="H67" s="4" t="s">
        <v>52</v>
      </c>
    </row>
    <row r="68" ht="17.4" customHeight="1" spans="1:8">
      <c r="A68" s="4"/>
      <c r="B68" s="4">
        <v>66</v>
      </c>
      <c r="C68" s="4">
        <v>20193038</v>
      </c>
      <c r="D68" s="4"/>
      <c r="E68" s="4">
        <v>43</v>
      </c>
      <c r="F68" s="66">
        <f t="shared" si="5"/>
        <v>0</v>
      </c>
      <c r="G68" s="4"/>
      <c r="H68" s="4" t="s">
        <v>52</v>
      </c>
    </row>
    <row r="69" ht="17.4" customHeight="1" spans="1:8">
      <c r="A69" s="4"/>
      <c r="B69" s="75">
        <v>67</v>
      </c>
      <c r="C69" s="75">
        <v>20202331</v>
      </c>
      <c r="D69" s="75">
        <v>2</v>
      </c>
      <c r="E69" s="75">
        <v>39</v>
      </c>
      <c r="F69" s="76">
        <f t="shared" si="5"/>
        <v>0.0512820512820513</v>
      </c>
      <c r="G69" s="75">
        <f t="shared" ref="G69:G100" si="6">RANK(F69,$F$57:$F$100,1)</f>
        <v>44</v>
      </c>
      <c r="H69" s="75" t="s">
        <v>36</v>
      </c>
    </row>
    <row r="70" ht="17.4" customHeight="1" spans="1:8">
      <c r="A70" s="4"/>
      <c r="B70" s="4">
        <v>68</v>
      </c>
      <c r="C70" s="4">
        <v>20202332</v>
      </c>
      <c r="D70" s="4">
        <v>0</v>
      </c>
      <c r="E70" s="4">
        <v>37</v>
      </c>
      <c r="F70" s="66">
        <f t="shared" si="5"/>
        <v>0</v>
      </c>
      <c r="G70" s="4">
        <f t="shared" si="6"/>
        <v>1</v>
      </c>
      <c r="H70" s="4"/>
    </row>
    <row r="71" ht="17.4" customHeight="1" spans="1:8">
      <c r="A71" s="4"/>
      <c r="B71" s="4">
        <v>69</v>
      </c>
      <c r="C71" s="4">
        <v>20202931</v>
      </c>
      <c r="D71" s="4">
        <v>0</v>
      </c>
      <c r="E71" s="4">
        <v>31</v>
      </c>
      <c r="F71" s="66">
        <f t="shared" si="5"/>
        <v>0</v>
      </c>
      <c r="G71" s="4">
        <f t="shared" si="6"/>
        <v>1</v>
      </c>
      <c r="H71" s="4"/>
    </row>
    <row r="72" ht="17.4" customHeight="1" spans="1:8">
      <c r="A72" s="4"/>
      <c r="B72" s="4">
        <v>70</v>
      </c>
      <c r="C72" s="4">
        <v>20202932</v>
      </c>
      <c r="D72" s="4">
        <v>0</v>
      </c>
      <c r="E72" s="4">
        <v>23</v>
      </c>
      <c r="F72" s="66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4">
        <v>71</v>
      </c>
      <c r="C73" s="4">
        <v>20202933</v>
      </c>
      <c r="D73" s="4">
        <v>0</v>
      </c>
      <c r="E73" s="4">
        <v>29</v>
      </c>
      <c r="F73" s="66">
        <f t="shared" si="5"/>
        <v>0</v>
      </c>
      <c r="G73" s="4">
        <f t="shared" si="6"/>
        <v>1</v>
      </c>
      <c r="H73" s="4"/>
    </row>
    <row r="74" ht="17.4" customHeight="1" spans="1:8">
      <c r="A74" s="4"/>
      <c r="B74" s="4">
        <v>72</v>
      </c>
      <c r="C74" s="4">
        <v>20203031</v>
      </c>
      <c r="D74" s="4">
        <v>0</v>
      </c>
      <c r="E74" s="4">
        <v>51</v>
      </c>
      <c r="F74" s="66">
        <f t="shared" si="5"/>
        <v>0</v>
      </c>
      <c r="G74" s="4">
        <f t="shared" si="6"/>
        <v>1</v>
      </c>
      <c r="H74" s="4"/>
    </row>
    <row r="75" ht="17.4" customHeight="1" spans="1:8">
      <c r="A75" s="4"/>
      <c r="B75" s="4">
        <v>73</v>
      </c>
      <c r="C75" s="4">
        <v>20203032</v>
      </c>
      <c r="D75" s="4">
        <v>0</v>
      </c>
      <c r="E75" s="4">
        <v>52</v>
      </c>
      <c r="F75" s="66">
        <f t="shared" si="5"/>
        <v>0</v>
      </c>
      <c r="G75" s="4">
        <f t="shared" si="6"/>
        <v>1</v>
      </c>
      <c r="H75" s="4"/>
    </row>
    <row r="76" ht="17.4" customHeight="1" spans="1:8">
      <c r="A76" s="4"/>
      <c r="B76" s="4">
        <v>74</v>
      </c>
      <c r="C76" s="4">
        <v>20203033</v>
      </c>
      <c r="D76" s="4">
        <v>0</v>
      </c>
      <c r="E76" s="4">
        <v>47</v>
      </c>
      <c r="F76" s="66">
        <f t="shared" si="5"/>
        <v>0</v>
      </c>
      <c r="G76" s="4">
        <f t="shared" si="6"/>
        <v>1</v>
      </c>
      <c r="H76" s="4"/>
    </row>
    <row r="77" ht="17.4" customHeight="1" spans="1:8">
      <c r="A77" s="4"/>
      <c r="B77" s="4">
        <v>75</v>
      </c>
      <c r="C77" s="4">
        <v>20203034</v>
      </c>
      <c r="D77" s="4">
        <v>0</v>
      </c>
      <c r="E77" s="4">
        <v>48</v>
      </c>
      <c r="F77" s="66">
        <f t="shared" si="5"/>
        <v>0</v>
      </c>
      <c r="G77" s="4">
        <f t="shared" si="6"/>
        <v>1</v>
      </c>
      <c r="H77" s="4"/>
    </row>
    <row r="78" ht="17.4" customHeight="1" spans="1:8">
      <c r="A78" s="4"/>
      <c r="B78" s="4">
        <v>76</v>
      </c>
      <c r="C78" s="4">
        <v>20203035</v>
      </c>
      <c r="D78" s="4">
        <v>0</v>
      </c>
      <c r="E78" s="4">
        <v>51</v>
      </c>
      <c r="F78" s="66">
        <f t="shared" si="5"/>
        <v>0</v>
      </c>
      <c r="G78" s="4">
        <f t="shared" si="6"/>
        <v>1</v>
      </c>
      <c r="H78" s="4"/>
    </row>
    <row r="79" ht="17.4" customHeight="1" spans="1:8">
      <c r="A79" s="4"/>
      <c r="B79" s="4">
        <v>77</v>
      </c>
      <c r="C79" s="4">
        <v>20203036</v>
      </c>
      <c r="D79" s="4">
        <v>0</v>
      </c>
      <c r="E79" s="4">
        <v>50</v>
      </c>
      <c r="F79" s="66">
        <f t="shared" si="5"/>
        <v>0</v>
      </c>
      <c r="G79" s="4">
        <f t="shared" si="6"/>
        <v>1</v>
      </c>
      <c r="H79" s="4"/>
    </row>
    <row r="80" ht="17.4" customHeight="1" spans="1:8">
      <c r="A80" s="4"/>
      <c r="B80" s="4">
        <v>78</v>
      </c>
      <c r="C80" s="4">
        <v>20212331</v>
      </c>
      <c r="D80" s="4">
        <v>0</v>
      </c>
      <c r="E80" s="4">
        <v>32</v>
      </c>
      <c r="F80" s="66">
        <f t="shared" si="5"/>
        <v>0</v>
      </c>
      <c r="G80" s="4">
        <f t="shared" si="6"/>
        <v>1</v>
      </c>
      <c r="H80" s="4"/>
    </row>
    <row r="81" ht="17.4" customHeight="1" spans="1:8">
      <c r="A81" s="4"/>
      <c r="B81" s="4">
        <v>79</v>
      </c>
      <c r="C81" s="4">
        <v>20212332</v>
      </c>
      <c r="D81" s="4">
        <v>0</v>
      </c>
      <c r="E81" s="4">
        <v>32</v>
      </c>
      <c r="F81" s="66">
        <f t="shared" si="5"/>
        <v>0</v>
      </c>
      <c r="G81" s="4">
        <f t="shared" si="6"/>
        <v>1</v>
      </c>
      <c r="H81" s="4"/>
    </row>
    <row r="82" ht="17.4" customHeight="1" spans="1:8">
      <c r="A82" s="4"/>
      <c r="B82" s="4">
        <v>80</v>
      </c>
      <c r="C82" s="4">
        <v>20212333</v>
      </c>
      <c r="D82" s="4">
        <v>0</v>
      </c>
      <c r="E82" s="4">
        <v>30</v>
      </c>
      <c r="F82" s="66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4">
        <v>0</v>
      </c>
      <c r="E83" s="4">
        <v>41</v>
      </c>
      <c r="F83" s="66">
        <f t="shared" si="5"/>
        <v>0</v>
      </c>
      <c r="G83" s="4">
        <f t="shared" si="6"/>
        <v>1</v>
      </c>
      <c r="H83" s="4"/>
    </row>
    <row r="84" ht="17.4" customHeight="1" spans="1:8">
      <c r="A84" s="4"/>
      <c r="B84" s="4">
        <v>82</v>
      </c>
      <c r="C84" s="4">
        <v>20212932</v>
      </c>
      <c r="D84" s="4">
        <v>0</v>
      </c>
      <c r="E84" s="4">
        <v>38</v>
      </c>
      <c r="F84" s="66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4">
        <v>20212933</v>
      </c>
      <c r="D85" s="4">
        <v>0</v>
      </c>
      <c r="E85" s="4">
        <v>40</v>
      </c>
      <c r="F85" s="66">
        <f t="shared" si="5"/>
        <v>0</v>
      </c>
      <c r="G85" s="4">
        <f t="shared" si="6"/>
        <v>1</v>
      </c>
      <c r="H85" s="4"/>
    </row>
    <row r="86" ht="17.4" customHeight="1" spans="1:8">
      <c r="A86" s="4"/>
      <c r="B86" s="4">
        <v>84</v>
      </c>
      <c r="C86" s="4">
        <v>20212941</v>
      </c>
      <c r="D86" s="4">
        <v>0</v>
      </c>
      <c r="E86" s="4">
        <v>40</v>
      </c>
      <c r="F86" s="66">
        <f t="shared" si="5"/>
        <v>0</v>
      </c>
      <c r="G86" s="4">
        <f t="shared" si="6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4">
        <v>0</v>
      </c>
      <c r="E87" s="4">
        <v>44</v>
      </c>
      <c r="F87" s="66">
        <f t="shared" si="5"/>
        <v>0</v>
      </c>
      <c r="G87" s="4">
        <f t="shared" si="6"/>
        <v>1</v>
      </c>
      <c r="H87" s="4"/>
    </row>
    <row r="88" ht="17.4" customHeight="1" spans="1:8">
      <c r="A88" s="4"/>
      <c r="B88" s="4">
        <v>86</v>
      </c>
      <c r="C88" s="4">
        <v>20213032</v>
      </c>
      <c r="D88" s="4">
        <v>0</v>
      </c>
      <c r="E88" s="4">
        <v>35</v>
      </c>
      <c r="F88" s="66">
        <f t="shared" si="5"/>
        <v>0</v>
      </c>
      <c r="G88" s="4">
        <f t="shared" si="6"/>
        <v>1</v>
      </c>
      <c r="H88" s="4"/>
    </row>
    <row r="89" ht="17.4" customHeight="1" spans="1:8">
      <c r="A89" s="4"/>
      <c r="B89" s="4">
        <v>87</v>
      </c>
      <c r="C89" s="4">
        <v>20213033</v>
      </c>
      <c r="D89" s="4">
        <v>0</v>
      </c>
      <c r="E89" s="4">
        <v>35</v>
      </c>
      <c r="F89" s="66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4">
        <v>20222331</v>
      </c>
      <c r="D90" s="4">
        <v>0</v>
      </c>
      <c r="E90" s="4">
        <v>30</v>
      </c>
      <c r="F90" s="66">
        <f t="shared" si="5"/>
        <v>0</v>
      </c>
      <c r="G90" s="4">
        <f t="shared" si="6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4">
        <v>0</v>
      </c>
      <c r="E91" s="4">
        <v>30</v>
      </c>
      <c r="F91" s="66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4">
        <v>20222333</v>
      </c>
      <c r="D92" s="4">
        <v>0</v>
      </c>
      <c r="E92" s="4">
        <v>29</v>
      </c>
      <c r="F92" s="66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4">
        <v>0</v>
      </c>
      <c r="E93" s="4">
        <v>43</v>
      </c>
      <c r="F93" s="66">
        <f t="shared" si="5"/>
        <v>0</v>
      </c>
      <c r="G93" s="4">
        <f t="shared" si="6"/>
        <v>1</v>
      </c>
      <c r="H93" s="4"/>
    </row>
    <row r="94" ht="17.4" customHeight="1" spans="1:8">
      <c r="A94" s="4"/>
      <c r="B94" s="4">
        <v>92</v>
      </c>
      <c r="C94" s="4">
        <v>20222932</v>
      </c>
      <c r="D94" s="4">
        <v>0</v>
      </c>
      <c r="E94" s="4">
        <v>42</v>
      </c>
      <c r="F94" s="66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4">
        <v>20222933</v>
      </c>
      <c r="D95" s="4">
        <v>0</v>
      </c>
      <c r="E95" s="4">
        <v>45</v>
      </c>
      <c r="F95" s="66">
        <f t="shared" si="5"/>
        <v>0</v>
      </c>
      <c r="G95" s="4">
        <f t="shared" si="6"/>
        <v>1</v>
      </c>
      <c r="H95" s="4"/>
    </row>
    <row r="96" ht="17.4" customHeight="1" spans="1:8">
      <c r="A96" s="4"/>
      <c r="B96" s="4">
        <v>94</v>
      </c>
      <c r="C96" s="4">
        <v>20222934</v>
      </c>
      <c r="D96" s="4">
        <v>0</v>
      </c>
      <c r="E96" s="4">
        <v>40</v>
      </c>
      <c r="F96" s="66">
        <f t="shared" si="5"/>
        <v>0</v>
      </c>
      <c r="G96" s="4">
        <f t="shared" si="6"/>
        <v>1</v>
      </c>
      <c r="H96" s="4"/>
    </row>
    <row r="97" ht="17.4" customHeight="1" spans="1:8">
      <c r="A97" s="4"/>
      <c r="B97" s="4">
        <v>95</v>
      </c>
      <c r="C97" s="4">
        <v>20222941</v>
      </c>
      <c r="D97" s="4">
        <v>0</v>
      </c>
      <c r="E97" s="4">
        <v>45</v>
      </c>
      <c r="F97" s="66">
        <f t="shared" si="5"/>
        <v>0</v>
      </c>
      <c r="G97" s="4">
        <f t="shared" si="6"/>
        <v>1</v>
      </c>
      <c r="H97" s="4"/>
    </row>
    <row r="98" ht="17.4" customHeight="1" spans="1:8">
      <c r="A98" s="4"/>
      <c r="B98" s="4">
        <v>96</v>
      </c>
      <c r="C98" s="4">
        <v>20223031</v>
      </c>
      <c r="D98" s="4">
        <v>0</v>
      </c>
      <c r="E98" s="4">
        <v>45</v>
      </c>
      <c r="F98" s="66">
        <f t="shared" si="5"/>
        <v>0</v>
      </c>
      <c r="G98" s="4">
        <f t="shared" si="6"/>
        <v>1</v>
      </c>
      <c r="H98" s="4"/>
    </row>
    <row r="99" ht="17.4" customHeight="1" spans="1:8">
      <c r="A99" s="4"/>
      <c r="B99" s="4">
        <v>97</v>
      </c>
      <c r="C99" s="4">
        <v>20223032</v>
      </c>
      <c r="D99" s="4">
        <v>0</v>
      </c>
      <c r="E99" s="4">
        <v>35</v>
      </c>
      <c r="F99" s="66">
        <f t="shared" ref="F99:F130" si="7">D99/E99</f>
        <v>0</v>
      </c>
      <c r="G99" s="4">
        <f t="shared" si="6"/>
        <v>1</v>
      </c>
      <c r="H99" s="4"/>
    </row>
    <row r="100" ht="17.4" customHeight="1" spans="1:8">
      <c r="A100" s="4"/>
      <c r="B100" s="4">
        <v>98</v>
      </c>
      <c r="C100" s="4">
        <v>20223033</v>
      </c>
      <c r="D100" s="4">
        <v>0</v>
      </c>
      <c r="E100" s="4">
        <v>35</v>
      </c>
      <c r="F100" s="66">
        <f t="shared" si="7"/>
        <v>0</v>
      </c>
      <c r="G100" s="4">
        <f t="shared" si="6"/>
        <v>1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66">
        <f t="shared" si="7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66">
        <f t="shared" si="7"/>
        <v>0</v>
      </c>
      <c r="G102" s="4">
        <f t="shared" ref="G102:G145" si="8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66">
        <f t="shared" si="7"/>
        <v>0</v>
      </c>
      <c r="G103" s="4">
        <f t="shared" si="8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66">
        <f t="shared" si="7"/>
        <v>0</v>
      </c>
      <c r="G104" s="4">
        <f t="shared" si="8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66">
        <f t="shared" si="7"/>
        <v>0</v>
      </c>
      <c r="G105" s="4">
        <f t="shared" si="8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66">
        <f t="shared" si="7"/>
        <v>0</v>
      </c>
      <c r="G106" s="4">
        <f t="shared" si="8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66">
        <f t="shared" si="7"/>
        <v>0</v>
      </c>
      <c r="G107" s="4">
        <f t="shared" si="8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66">
        <f t="shared" si="7"/>
        <v>0</v>
      </c>
      <c r="G108" s="4">
        <f t="shared" si="8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66">
        <f t="shared" si="7"/>
        <v>0</v>
      </c>
      <c r="G109" s="4">
        <f t="shared" si="8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0</v>
      </c>
      <c r="E110" s="4">
        <v>40</v>
      </c>
      <c r="F110" s="66">
        <f t="shared" si="7"/>
        <v>0</v>
      </c>
      <c r="G110" s="4">
        <f t="shared" si="8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66">
        <f t="shared" si="7"/>
        <v>0</v>
      </c>
      <c r="G111" s="4">
        <f t="shared" si="8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66">
        <f t="shared" si="7"/>
        <v>0</v>
      </c>
      <c r="G112" s="4">
        <f t="shared" si="8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66">
        <f t="shared" si="7"/>
        <v>0</v>
      </c>
      <c r="G113" s="4">
        <f t="shared" si="8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0</v>
      </c>
      <c r="E114" s="4">
        <v>55</v>
      </c>
      <c r="F114" s="66">
        <f t="shared" si="7"/>
        <v>0</v>
      </c>
      <c r="G114" s="4">
        <f t="shared" si="8"/>
        <v>1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66">
        <f t="shared" si="7"/>
        <v>0</v>
      </c>
      <c r="G115" s="4">
        <f t="shared" si="8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66">
        <f t="shared" si="7"/>
        <v>0</v>
      </c>
      <c r="G116" s="4">
        <f t="shared" si="8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66">
        <f t="shared" si="7"/>
        <v>0</v>
      </c>
      <c r="G117" s="4">
        <f t="shared" si="8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66">
        <f t="shared" si="7"/>
        <v>0</v>
      </c>
      <c r="G118" s="4">
        <f t="shared" si="8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66">
        <f t="shared" si="7"/>
        <v>0</v>
      </c>
      <c r="G119" s="4">
        <f t="shared" si="8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0</v>
      </c>
      <c r="E120" s="67">
        <v>31</v>
      </c>
      <c r="F120" s="66">
        <f t="shared" si="7"/>
        <v>0</v>
      </c>
      <c r="G120" s="4">
        <f t="shared" si="8"/>
        <v>1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0</v>
      </c>
      <c r="E121" s="67">
        <v>36</v>
      </c>
      <c r="F121" s="66">
        <f t="shared" si="7"/>
        <v>0</v>
      </c>
      <c r="G121" s="4">
        <f t="shared" si="8"/>
        <v>1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0</v>
      </c>
      <c r="E122" s="67">
        <v>35</v>
      </c>
      <c r="F122" s="66">
        <f t="shared" si="7"/>
        <v>0</v>
      </c>
      <c r="G122" s="4">
        <f t="shared" si="8"/>
        <v>1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67">
        <v>37</v>
      </c>
      <c r="F123" s="66">
        <f t="shared" si="7"/>
        <v>0</v>
      </c>
      <c r="G123" s="4">
        <f t="shared" si="8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66">
        <f t="shared" si="7"/>
        <v>0</v>
      </c>
      <c r="G124" s="4">
        <f t="shared" si="8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66">
        <f t="shared" si="7"/>
        <v>0</v>
      </c>
      <c r="G125" s="4">
        <f t="shared" si="8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66">
        <f t="shared" si="7"/>
        <v>0</v>
      </c>
      <c r="G126" s="4">
        <f t="shared" si="8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67">
        <v>43</v>
      </c>
      <c r="F127" s="66">
        <f t="shared" si="7"/>
        <v>0</v>
      </c>
      <c r="G127" s="4">
        <f t="shared" si="8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67">
        <v>43</v>
      </c>
      <c r="F128" s="66">
        <f t="shared" si="7"/>
        <v>0</v>
      </c>
      <c r="G128" s="4">
        <f t="shared" si="8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67">
        <v>43</v>
      </c>
      <c r="F129" s="66">
        <f t="shared" si="7"/>
        <v>0</v>
      </c>
      <c r="G129" s="4">
        <f t="shared" si="8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67">
        <v>42</v>
      </c>
      <c r="F130" s="66">
        <f t="shared" si="7"/>
        <v>0</v>
      </c>
      <c r="G130" s="4">
        <f t="shared" si="8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66">
        <f t="shared" ref="F131:F194" si="9">D131/E131</f>
        <v>0</v>
      </c>
      <c r="G131" s="4">
        <f t="shared" si="8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66">
        <f t="shared" si="9"/>
        <v>0</v>
      </c>
      <c r="G132" s="4">
        <f t="shared" si="8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66">
        <f t="shared" si="9"/>
        <v>0</v>
      </c>
      <c r="G133" s="4">
        <f t="shared" si="8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66">
        <f t="shared" si="9"/>
        <v>0</v>
      </c>
      <c r="G134" s="4">
        <f t="shared" si="8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66">
        <f t="shared" si="9"/>
        <v>0</v>
      </c>
      <c r="G135" s="4">
        <f t="shared" si="8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66">
        <f t="shared" si="9"/>
        <v>0</v>
      </c>
      <c r="G136" s="4">
        <f t="shared" si="8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66">
        <f t="shared" si="9"/>
        <v>0</v>
      </c>
      <c r="G137" s="4">
        <f t="shared" si="8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66">
        <f t="shared" si="9"/>
        <v>0</v>
      </c>
      <c r="G138" s="4">
        <f t="shared" si="8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66">
        <f t="shared" si="9"/>
        <v>0</v>
      </c>
      <c r="G139" s="4">
        <f t="shared" si="8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66">
        <f t="shared" si="9"/>
        <v>0</v>
      </c>
      <c r="G140" s="4">
        <f t="shared" si="8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66">
        <f t="shared" si="9"/>
        <v>0</v>
      </c>
      <c r="G141" s="4">
        <f t="shared" si="8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66">
        <f t="shared" si="9"/>
        <v>0</v>
      </c>
      <c r="G142" s="4">
        <f t="shared" si="8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66">
        <f t="shared" si="9"/>
        <v>0</v>
      </c>
      <c r="G143" s="4">
        <f t="shared" si="8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66">
        <f t="shared" si="9"/>
        <v>0</v>
      </c>
      <c r="G144" s="4">
        <f t="shared" si="8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66">
        <f t="shared" si="9"/>
        <v>0</v>
      </c>
      <c r="G145" s="4">
        <f t="shared" si="8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4">
        <v>0</v>
      </c>
      <c r="E146" s="4">
        <v>36</v>
      </c>
      <c r="F146" s="66">
        <f t="shared" si="9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4">
        <v>0</v>
      </c>
      <c r="E147" s="4">
        <v>36</v>
      </c>
      <c r="F147" s="66">
        <f t="shared" si="9"/>
        <v>0</v>
      </c>
      <c r="G147" s="4">
        <f t="shared" ref="G147:G191" si="10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4">
        <v>0</v>
      </c>
      <c r="E148" s="4">
        <v>36</v>
      </c>
      <c r="F148" s="66">
        <f t="shared" si="9"/>
        <v>0</v>
      </c>
      <c r="G148" s="4">
        <f t="shared" si="10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4">
        <v>0</v>
      </c>
      <c r="E149" s="4">
        <v>35</v>
      </c>
      <c r="F149" s="66">
        <f t="shared" si="9"/>
        <v>0</v>
      </c>
      <c r="G149" s="4">
        <f t="shared" si="10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4">
        <v>0</v>
      </c>
      <c r="E150" s="4">
        <v>24</v>
      </c>
      <c r="F150" s="66">
        <f t="shared" si="9"/>
        <v>0</v>
      </c>
      <c r="G150" s="4">
        <f t="shared" si="10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4">
        <v>0</v>
      </c>
      <c r="E151" s="4">
        <v>25</v>
      </c>
      <c r="F151" s="66">
        <f t="shared" si="9"/>
        <v>0</v>
      </c>
      <c r="G151" s="4">
        <f t="shared" si="10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4">
        <v>0</v>
      </c>
      <c r="E152" s="4">
        <v>28</v>
      </c>
      <c r="F152" s="66">
        <f t="shared" si="9"/>
        <v>0</v>
      </c>
      <c r="G152" s="4">
        <f t="shared" si="10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4">
        <v>0</v>
      </c>
      <c r="E153" s="4">
        <v>35</v>
      </c>
      <c r="F153" s="66">
        <f t="shared" si="9"/>
        <v>0</v>
      </c>
      <c r="G153" s="4">
        <f t="shared" si="10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4">
        <v>0</v>
      </c>
      <c r="E154" s="4">
        <v>38</v>
      </c>
      <c r="F154" s="66">
        <f t="shared" si="9"/>
        <v>0</v>
      </c>
      <c r="G154" s="4">
        <f t="shared" si="10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4">
        <v>0</v>
      </c>
      <c r="E155" s="4">
        <v>37</v>
      </c>
      <c r="F155" s="66">
        <f t="shared" si="9"/>
        <v>0</v>
      </c>
      <c r="G155" s="4">
        <f t="shared" si="10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4">
        <v>0</v>
      </c>
      <c r="E156" s="4">
        <v>33</v>
      </c>
      <c r="F156" s="66">
        <f t="shared" si="9"/>
        <v>0</v>
      </c>
      <c r="G156" s="4">
        <f t="shared" si="10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4">
        <v>0</v>
      </c>
      <c r="E157" s="4">
        <v>29</v>
      </c>
      <c r="F157" s="66">
        <f t="shared" si="9"/>
        <v>0</v>
      </c>
      <c r="G157" s="4">
        <f t="shared" si="10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4">
        <v>0</v>
      </c>
      <c r="E158" s="4">
        <v>29</v>
      </c>
      <c r="F158" s="66">
        <f t="shared" si="9"/>
        <v>0</v>
      </c>
      <c r="G158" s="4">
        <f t="shared" si="10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4">
        <v>0</v>
      </c>
      <c r="E159" s="4">
        <v>41</v>
      </c>
      <c r="F159" s="66">
        <f t="shared" si="9"/>
        <v>0</v>
      </c>
      <c r="G159" s="4">
        <f t="shared" si="10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4">
        <v>0</v>
      </c>
      <c r="E160" s="4">
        <v>42</v>
      </c>
      <c r="F160" s="66">
        <f t="shared" si="9"/>
        <v>0</v>
      </c>
      <c r="G160" s="4">
        <f t="shared" si="10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4">
        <v>0</v>
      </c>
      <c r="E161" s="4">
        <v>40</v>
      </c>
      <c r="F161" s="66">
        <f t="shared" si="9"/>
        <v>0</v>
      </c>
      <c r="G161" s="4">
        <f t="shared" si="10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4">
        <v>0</v>
      </c>
      <c r="E162" s="4">
        <v>39</v>
      </c>
      <c r="F162" s="66">
        <f t="shared" si="9"/>
        <v>0</v>
      </c>
      <c r="G162" s="4">
        <f t="shared" si="10"/>
        <v>1</v>
      </c>
      <c r="H162" s="4"/>
    </row>
    <row r="163" ht="17.4" customHeight="1" spans="1:8">
      <c r="A163" s="4"/>
      <c r="B163" s="4">
        <v>161</v>
      </c>
      <c r="C163" s="6">
        <v>20202434</v>
      </c>
      <c r="D163" s="4">
        <v>0</v>
      </c>
      <c r="E163" s="4">
        <v>43</v>
      </c>
      <c r="F163" s="66">
        <f t="shared" si="9"/>
        <v>0</v>
      </c>
      <c r="G163" s="4">
        <f t="shared" si="10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4">
        <v>0</v>
      </c>
      <c r="E164" s="4">
        <v>50</v>
      </c>
      <c r="F164" s="66">
        <f t="shared" si="9"/>
        <v>0</v>
      </c>
      <c r="G164" s="4">
        <f t="shared" si="10"/>
        <v>1</v>
      </c>
      <c r="H164" s="4"/>
    </row>
    <row r="165" ht="17.4" customHeight="1" spans="1:8">
      <c r="A165" s="4"/>
      <c r="B165" s="4">
        <v>163</v>
      </c>
      <c r="C165" s="6">
        <v>20202531</v>
      </c>
      <c r="D165" s="4">
        <v>0</v>
      </c>
      <c r="E165" s="4">
        <v>39</v>
      </c>
      <c r="F165" s="66">
        <f t="shared" si="9"/>
        <v>0</v>
      </c>
      <c r="G165" s="4">
        <f t="shared" si="10"/>
        <v>1</v>
      </c>
      <c r="H165" s="4"/>
    </row>
    <row r="166" ht="17.4" customHeight="1" spans="1:8">
      <c r="A166" s="4"/>
      <c r="B166" s="75">
        <v>164</v>
      </c>
      <c r="C166" s="77">
        <v>20202532</v>
      </c>
      <c r="D166" s="75">
        <v>8</v>
      </c>
      <c r="E166" s="75">
        <v>34</v>
      </c>
      <c r="F166" s="76">
        <f t="shared" si="9"/>
        <v>0.235294117647059</v>
      </c>
      <c r="G166" s="75">
        <f t="shared" si="10"/>
        <v>46</v>
      </c>
      <c r="H166" s="75" t="s">
        <v>36</v>
      </c>
    </row>
    <row r="167" ht="17.4" customHeight="1" spans="1:8">
      <c r="A167" s="4"/>
      <c r="B167" s="4">
        <v>165</v>
      </c>
      <c r="C167" s="6">
        <v>20202533</v>
      </c>
      <c r="D167" s="4">
        <v>0</v>
      </c>
      <c r="E167" s="4">
        <v>40</v>
      </c>
      <c r="F167" s="66">
        <f t="shared" si="9"/>
        <v>0</v>
      </c>
      <c r="G167" s="4">
        <f t="shared" si="10"/>
        <v>1</v>
      </c>
      <c r="H167" s="4"/>
    </row>
    <row r="168" ht="17.4" customHeight="1" spans="1:8">
      <c r="A168" s="4"/>
      <c r="B168" s="4">
        <v>166</v>
      </c>
      <c r="C168" s="6">
        <v>20202534</v>
      </c>
      <c r="D168" s="4">
        <v>0</v>
      </c>
      <c r="E168" s="4">
        <v>36</v>
      </c>
      <c r="F168" s="66">
        <f t="shared" si="9"/>
        <v>0</v>
      </c>
      <c r="G168" s="4">
        <f t="shared" si="10"/>
        <v>1</v>
      </c>
      <c r="H168" s="4"/>
    </row>
    <row r="169" ht="17.4" customHeight="1" spans="1:8">
      <c r="A169" s="4"/>
      <c r="B169" s="4">
        <v>167</v>
      </c>
      <c r="C169" s="6">
        <v>20202535</v>
      </c>
      <c r="D169" s="4">
        <v>0</v>
      </c>
      <c r="E169" s="4">
        <v>27</v>
      </c>
      <c r="F169" s="66">
        <f t="shared" si="9"/>
        <v>0</v>
      </c>
      <c r="G169" s="4">
        <f t="shared" si="10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4">
        <v>0</v>
      </c>
      <c r="E170" s="4">
        <v>26</v>
      </c>
      <c r="F170" s="66">
        <f t="shared" si="9"/>
        <v>0</v>
      </c>
      <c r="G170" s="4">
        <f t="shared" si="10"/>
        <v>1</v>
      </c>
      <c r="H170" s="4"/>
    </row>
    <row r="171" ht="17.4" customHeight="1" spans="1:8">
      <c r="A171" s="4"/>
      <c r="B171" s="4">
        <v>169</v>
      </c>
      <c r="C171" s="6">
        <v>20212431</v>
      </c>
      <c r="D171" s="4">
        <v>0</v>
      </c>
      <c r="E171" s="4">
        <v>50</v>
      </c>
      <c r="F171" s="66">
        <f t="shared" si="9"/>
        <v>0</v>
      </c>
      <c r="G171" s="4">
        <f t="shared" si="10"/>
        <v>1</v>
      </c>
      <c r="H171" s="4"/>
    </row>
    <row r="172" ht="17.4" customHeight="1" spans="1:8">
      <c r="A172" s="4"/>
      <c r="B172" s="4">
        <v>170</v>
      </c>
      <c r="C172" s="6">
        <v>20212432</v>
      </c>
      <c r="D172" s="4">
        <v>0</v>
      </c>
      <c r="E172" s="4">
        <v>50</v>
      </c>
      <c r="F172" s="66">
        <f t="shared" si="9"/>
        <v>0</v>
      </c>
      <c r="G172" s="4">
        <f t="shared" si="10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4">
        <v>0</v>
      </c>
      <c r="E173" s="4">
        <v>49</v>
      </c>
      <c r="F173" s="66">
        <f t="shared" si="9"/>
        <v>0</v>
      </c>
      <c r="G173" s="4">
        <f t="shared" si="10"/>
        <v>1</v>
      </c>
      <c r="H173" s="4"/>
    </row>
    <row r="174" ht="17.4" customHeight="1" spans="1:8">
      <c r="A174" s="4"/>
      <c r="B174" s="4">
        <v>172</v>
      </c>
      <c r="C174" s="6">
        <v>20212434</v>
      </c>
      <c r="D174" s="4">
        <v>0</v>
      </c>
      <c r="E174" s="4">
        <v>49</v>
      </c>
      <c r="F174" s="66">
        <f t="shared" si="9"/>
        <v>0</v>
      </c>
      <c r="G174" s="4">
        <f t="shared" si="10"/>
        <v>1</v>
      </c>
      <c r="H174" s="4"/>
    </row>
    <row r="175" ht="17.4" customHeight="1" spans="1:8">
      <c r="A175" s="4"/>
      <c r="B175" s="4">
        <v>173</v>
      </c>
      <c r="C175" s="6">
        <v>20212435</v>
      </c>
      <c r="D175" s="4">
        <v>0</v>
      </c>
      <c r="E175" s="4">
        <v>49</v>
      </c>
      <c r="F175" s="66">
        <f t="shared" si="9"/>
        <v>0</v>
      </c>
      <c r="G175" s="4">
        <f t="shared" si="10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4">
        <v>0</v>
      </c>
      <c r="E176" s="4">
        <v>33</v>
      </c>
      <c r="F176" s="66">
        <f t="shared" si="9"/>
        <v>0</v>
      </c>
      <c r="G176" s="4">
        <f t="shared" si="10"/>
        <v>1</v>
      </c>
      <c r="H176" s="4"/>
    </row>
    <row r="177" ht="17.4" customHeight="1" spans="1:8">
      <c r="A177" s="4"/>
      <c r="B177" s="4">
        <v>175</v>
      </c>
      <c r="C177" s="6">
        <v>20212532</v>
      </c>
      <c r="D177" s="4">
        <v>0</v>
      </c>
      <c r="E177" s="4">
        <v>35</v>
      </c>
      <c r="F177" s="66">
        <f t="shared" si="9"/>
        <v>0</v>
      </c>
      <c r="G177" s="4">
        <f t="shared" si="10"/>
        <v>1</v>
      </c>
      <c r="H177" s="4"/>
    </row>
    <row r="178" ht="17.4" customHeight="1" spans="1:8">
      <c r="A178" s="4"/>
      <c r="B178" s="4">
        <v>176</v>
      </c>
      <c r="C178" s="6">
        <v>20212533</v>
      </c>
      <c r="D178" s="4">
        <v>0</v>
      </c>
      <c r="E178" s="4">
        <v>30</v>
      </c>
      <c r="F178" s="66">
        <f t="shared" si="9"/>
        <v>0</v>
      </c>
      <c r="G178" s="4">
        <f t="shared" si="10"/>
        <v>1</v>
      </c>
      <c r="H178" s="4"/>
    </row>
    <row r="179" ht="17.4" customHeight="1" spans="1:8">
      <c r="A179" s="4"/>
      <c r="B179" s="4">
        <v>177</v>
      </c>
      <c r="C179" s="6">
        <v>20212534</v>
      </c>
      <c r="D179" s="4">
        <v>0</v>
      </c>
      <c r="E179" s="4">
        <v>39</v>
      </c>
      <c r="F179" s="66">
        <f t="shared" si="9"/>
        <v>0</v>
      </c>
      <c r="G179" s="4">
        <f t="shared" si="10"/>
        <v>1</v>
      </c>
      <c r="H179" s="4"/>
    </row>
    <row r="180" ht="17.4" customHeight="1" spans="1:8">
      <c r="A180" s="4"/>
      <c r="B180" s="4">
        <v>178</v>
      </c>
      <c r="C180" s="6">
        <v>20212535</v>
      </c>
      <c r="D180" s="4">
        <v>0</v>
      </c>
      <c r="E180" s="4">
        <v>27</v>
      </c>
      <c r="F180" s="66">
        <f t="shared" si="9"/>
        <v>0</v>
      </c>
      <c r="G180" s="4">
        <f t="shared" si="10"/>
        <v>1</v>
      </c>
      <c r="H180" s="4"/>
    </row>
    <row r="181" ht="17.4" customHeight="1" spans="1:8">
      <c r="A181" s="4"/>
      <c r="B181" s="4">
        <v>179</v>
      </c>
      <c r="C181" s="6">
        <v>20222431</v>
      </c>
      <c r="D181" s="4">
        <v>0</v>
      </c>
      <c r="E181" s="4">
        <v>34</v>
      </c>
      <c r="F181" s="66">
        <f t="shared" si="9"/>
        <v>0</v>
      </c>
      <c r="G181" s="4">
        <f t="shared" si="10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4">
        <v>0</v>
      </c>
      <c r="E182" s="4">
        <v>34</v>
      </c>
      <c r="F182" s="66">
        <f t="shared" si="9"/>
        <v>0</v>
      </c>
      <c r="G182" s="4">
        <f t="shared" si="10"/>
        <v>1</v>
      </c>
      <c r="H182" s="4"/>
    </row>
    <row r="183" ht="17.4" customHeight="1" spans="1:8">
      <c r="A183" s="4"/>
      <c r="B183" s="4">
        <v>181</v>
      </c>
      <c r="C183" s="6">
        <v>20222433</v>
      </c>
      <c r="D183" s="4">
        <v>0</v>
      </c>
      <c r="E183" s="4">
        <v>34</v>
      </c>
      <c r="F183" s="66">
        <f t="shared" si="9"/>
        <v>0</v>
      </c>
      <c r="G183" s="4">
        <f t="shared" si="10"/>
        <v>1</v>
      </c>
      <c r="H183" s="4"/>
    </row>
    <row r="184" ht="17.4" customHeight="1" spans="1:8">
      <c r="A184" s="4"/>
      <c r="B184" s="4">
        <v>182</v>
      </c>
      <c r="C184" s="6">
        <v>20222434</v>
      </c>
      <c r="D184" s="4">
        <v>0</v>
      </c>
      <c r="E184" s="4">
        <v>33</v>
      </c>
      <c r="F184" s="66">
        <f t="shared" si="9"/>
        <v>0</v>
      </c>
      <c r="G184" s="4">
        <f t="shared" si="10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4">
        <v>0</v>
      </c>
      <c r="E185" s="4">
        <v>45</v>
      </c>
      <c r="F185" s="66">
        <f t="shared" si="9"/>
        <v>0</v>
      </c>
      <c r="G185" s="4">
        <f t="shared" si="10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4">
        <v>0</v>
      </c>
      <c r="E186" s="4">
        <v>45</v>
      </c>
      <c r="F186" s="66">
        <f t="shared" si="9"/>
        <v>0</v>
      </c>
      <c r="G186" s="4">
        <f t="shared" si="10"/>
        <v>1</v>
      </c>
      <c r="H186" s="4"/>
    </row>
    <row r="187" ht="17.4" customHeight="1" spans="1:8">
      <c r="A187" s="4"/>
      <c r="B187" s="4">
        <v>185</v>
      </c>
      <c r="C187" s="6">
        <v>20222441</v>
      </c>
      <c r="D187" s="4">
        <v>0</v>
      </c>
      <c r="E187" s="4">
        <v>50</v>
      </c>
      <c r="F187" s="66">
        <f t="shared" si="9"/>
        <v>0</v>
      </c>
      <c r="G187" s="4">
        <f t="shared" si="10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4">
        <v>0</v>
      </c>
      <c r="E188" s="4">
        <v>35</v>
      </c>
      <c r="F188" s="66">
        <f t="shared" si="9"/>
        <v>0</v>
      </c>
      <c r="G188" s="4">
        <f t="shared" si="10"/>
        <v>1</v>
      </c>
      <c r="H188" s="4"/>
    </row>
    <row r="189" ht="17.4" customHeight="1" spans="1:8">
      <c r="A189" s="4"/>
      <c r="B189" s="4">
        <v>187</v>
      </c>
      <c r="C189" s="6">
        <v>20222532</v>
      </c>
      <c r="D189" s="4">
        <v>0</v>
      </c>
      <c r="E189" s="4">
        <v>35</v>
      </c>
      <c r="F189" s="66">
        <f t="shared" si="9"/>
        <v>0</v>
      </c>
      <c r="G189" s="4">
        <f t="shared" si="10"/>
        <v>1</v>
      </c>
      <c r="H189" s="4"/>
    </row>
    <row r="190" ht="17.4" customHeight="1" spans="1:8">
      <c r="A190" s="4"/>
      <c r="B190" s="4">
        <v>188</v>
      </c>
      <c r="C190" s="6">
        <v>20222533</v>
      </c>
      <c r="D190" s="4">
        <v>0</v>
      </c>
      <c r="E190" s="4">
        <v>35</v>
      </c>
      <c r="F190" s="66">
        <f t="shared" si="9"/>
        <v>0</v>
      </c>
      <c r="G190" s="4">
        <f t="shared" si="10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4">
        <v>0</v>
      </c>
      <c r="E191" s="4">
        <v>38</v>
      </c>
      <c r="F191" s="66">
        <f t="shared" si="9"/>
        <v>0</v>
      </c>
      <c r="G191" s="4">
        <f t="shared" si="10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66">
        <f t="shared" si="9"/>
        <v>0</v>
      </c>
      <c r="G192" s="4">
        <f>RANK(F192,$F$192:$F$210,1)</f>
        <v>1</v>
      </c>
      <c r="H192" s="4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66">
        <f t="shared" si="9"/>
        <v>0</v>
      </c>
      <c r="G193" s="4">
        <f t="shared" ref="G193:G210" si="11">RANK(F193,$F$192:$F$210,1)</f>
        <v>1</v>
      </c>
      <c r="H193" s="4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66">
        <f t="shared" si="9"/>
        <v>0</v>
      </c>
      <c r="G194" s="4">
        <f t="shared" si="11"/>
        <v>1</v>
      </c>
      <c r="H194" s="4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66">
        <f t="shared" ref="F195:F211" si="12">D195/E195</f>
        <v>0</v>
      </c>
      <c r="G195" s="4">
        <f t="shared" si="11"/>
        <v>1</v>
      </c>
      <c r="H195" s="4"/>
    </row>
    <row r="196" ht="17.4" customHeight="1" spans="1:8">
      <c r="A196" s="4"/>
      <c r="B196" s="4">
        <v>194</v>
      </c>
      <c r="C196" s="6">
        <v>20202631</v>
      </c>
      <c r="D196" s="4">
        <v>0</v>
      </c>
      <c r="E196" s="4">
        <v>47</v>
      </c>
      <c r="F196" s="66">
        <f t="shared" si="12"/>
        <v>0</v>
      </c>
      <c r="G196" s="4">
        <f t="shared" si="11"/>
        <v>1</v>
      </c>
      <c r="H196" s="4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66">
        <f t="shared" si="12"/>
        <v>0</v>
      </c>
      <c r="G197" s="4">
        <f t="shared" si="11"/>
        <v>1</v>
      </c>
      <c r="H197" s="4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66">
        <f t="shared" si="12"/>
        <v>0</v>
      </c>
      <c r="G198" s="4">
        <f t="shared" si="11"/>
        <v>1</v>
      </c>
      <c r="H198" s="4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66">
        <f t="shared" si="12"/>
        <v>0</v>
      </c>
      <c r="G199" s="4">
        <f t="shared" si="11"/>
        <v>1</v>
      </c>
      <c r="H199" s="4"/>
    </row>
    <row r="200" ht="17.4" customHeight="1" spans="1:8">
      <c r="A200" s="4"/>
      <c r="B200" s="4">
        <v>198</v>
      </c>
      <c r="C200" s="6">
        <v>20212631</v>
      </c>
      <c r="D200" s="4">
        <v>0</v>
      </c>
      <c r="E200" s="4">
        <v>39</v>
      </c>
      <c r="F200" s="66">
        <f t="shared" si="12"/>
        <v>0</v>
      </c>
      <c r="G200" s="4">
        <f t="shared" si="11"/>
        <v>1</v>
      </c>
      <c r="H200" s="4"/>
    </row>
    <row r="201" ht="17.4" customHeight="1" spans="1:8">
      <c r="A201" s="4"/>
      <c r="B201" s="4">
        <v>199</v>
      </c>
      <c r="C201" s="6">
        <v>20212632</v>
      </c>
      <c r="D201" s="4">
        <v>0</v>
      </c>
      <c r="E201" s="4">
        <v>41</v>
      </c>
      <c r="F201" s="66">
        <f t="shared" si="12"/>
        <v>0</v>
      </c>
      <c r="G201" s="4">
        <f t="shared" si="11"/>
        <v>1</v>
      </c>
      <c r="H201" s="4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66">
        <f t="shared" si="12"/>
        <v>0</v>
      </c>
      <c r="G202" s="4">
        <f t="shared" si="11"/>
        <v>1</v>
      </c>
      <c r="H202" s="4"/>
    </row>
    <row r="203" ht="17.4" customHeight="1" spans="1:8">
      <c r="A203" s="4"/>
      <c r="B203" s="4">
        <v>201</v>
      </c>
      <c r="C203" s="6">
        <v>20212634</v>
      </c>
      <c r="D203" s="4">
        <v>0</v>
      </c>
      <c r="E203" s="4">
        <v>39</v>
      </c>
      <c r="F203" s="66">
        <f t="shared" si="12"/>
        <v>0</v>
      </c>
      <c r="G203" s="4">
        <f t="shared" si="11"/>
        <v>1</v>
      </c>
      <c r="H203" s="4"/>
    </row>
    <row r="204" ht="17.4" customHeight="1" spans="1:8">
      <c r="A204" s="4"/>
      <c r="B204" s="4">
        <v>202</v>
      </c>
      <c r="C204" s="6">
        <v>20222631</v>
      </c>
      <c r="D204" s="4">
        <v>0</v>
      </c>
      <c r="E204" s="4">
        <v>35</v>
      </c>
      <c r="F204" s="66">
        <f t="shared" si="12"/>
        <v>0</v>
      </c>
      <c r="G204" s="4">
        <f t="shared" si="11"/>
        <v>1</v>
      </c>
      <c r="H204" s="4"/>
    </row>
    <row r="205" ht="17.4" customHeight="1" spans="1:8">
      <c r="A205" s="4"/>
      <c r="B205" s="4">
        <v>203</v>
      </c>
      <c r="C205" s="6">
        <v>20222632</v>
      </c>
      <c r="D205" s="4">
        <v>0</v>
      </c>
      <c r="E205" s="4">
        <v>36</v>
      </c>
      <c r="F205" s="66">
        <f t="shared" si="12"/>
        <v>0</v>
      </c>
      <c r="G205" s="4">
        <f t="shared" si="11"/>
        <v>1</v>
      </c>
      <c r="H205" s="4"/>
    </row>
    <row r="206" ht="17.4" customHeight="1" spans="1:8">
      <c r="A206" s="4"/>
      <c r="B206" s="4">
        <v>204</v>
      </c>
      <c r="C206" s="6">
        <v>20222633</v>
      </c>
      <c r="D206" s="4">
        <v>0</v>
      </c>
      <c r="E206" s="4">
        <v>36</v>
      </c>
      <c r="F206" s="66">
        <f t="shared" si="12"/>
        <v>0</v>
      </c>
      <c r="G206" s="4">
        <f t="shared" si="11"/>
        <v>1</v>
      </c>
      <c r="H206" s="4"/>
    </row>
    <row r="207" ht="17.4" customHeight="1" spans="1:8">
      <c r="A207" s="4"/>
      <c r="B207" s="4">
        <v>205</v>
      </c>
      <c r="C207" s="6">
        <v>20222634</v>
      </c>
      <c r="D207" s="4">
        <v>0</v>
      </c>
      <c r="E207" s="4">
        <v>35</v>
      </c>
      <c r="F207" s="66">
        <f t="shared" si="12"/>
        <v>0</v>
      </c>
      <c r="G207" s="4">
        <f t="shared" si="11"/>
        <v>1</v>
      </c>
      <c r="H207" s="4"/>
    </row>
    <row r="208" ht="17.4" customHeight="1" spans="1:8">
      <c r="A208" s="4"/>
      <c r="B208" s="4">
        <v>206</v>
      </c>
      <c r="C208" s="6">
        <v>20222635</v>
      </c>
      <c r="D208" s="4">
        <v>0</v>
      </c>
      <c r="E208" s="4">
        <v>36</v>
      </c>
      <c r="F208" s="66">
        <f t="shared" si="12"/>
        <v>0</v>
      </c>
      <c r="G208" s="4">
        <f t="shared" si="11"/>
        <v>1</v>
      </c>
      <c r="H208" s="4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66">
        <f t="shared" si="12"/>
        <v>0</v>
      </c>
      <c r="G209" s="4">
        <f t="shared" si="11"/>
        <v>1</v>
      </c>
      <c r="H209" s="4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66">
        <f t="shared" si="12"/>
        <v>0</v>
      </c>
      <c r="G210" s="4">
        <f t="shared" si="11"/>
        <v>1</v>
      </c>
      <c r="H210" s="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66">
        <f t="shared" si="12"/>
        <v>0</v>
      </c>
      <c r="G211" s="4">
        <f>RANK(F211,$F$211:$F$211,1)</f>
        <v>1</v>
      </c>
      <c r="H211" s="4"/>
    </row>
    <row r="212" spans="4:4">
      <c r="D212" s="78"/>
    </row>
    <row r="213" spans="4:4">
      <c r="D213" s="78"/>
    </row>
    <row r="214" spans="4:4">
      <c r="D214" s="78"/>
    </row>
    <row r="215" spans="4:4">
      <c r="D215" s="78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30:F43 F57:F69 F3:F7 F18:F19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8"/>
  <sheetViews>
    <sheetView workbookViewId="0">
      <selection activeCell="E12" sqref="E12"/>
    </sheetView>
  </sheetViews>
  <sheetFormatPr defaultColWidth="8.725" defaultRowHeight="13.5" outlineLevelCol="6"/>
  <cols>
    <col min="1" max="1" width="20" customWidth="1"/>
    <col min="2" max="2" width="13.175" customWidth="1"/>
    <col min="3" max="3" width="14.6333333333333" customWidth="1"/>
    <col min="4" max="4" width="14.55" customWidth="1"/>
    <col min="5" max="5" width="88.725" customWidth="1"/>
    <col min="6" max="6" width="27.9083333333333" customWidth="1"/>
    <col min="7" max="7" width="14.45" customWidth="1"/>
  </cols>
  <sheetData>
    <row r="1" ht="23" customHeight="1" spans="1:7">
      <c r="A1" s="1" t="s">
        <v>53</v>
      </c>
      <c r="B1" s="1"/>
      <c r="C1" s="1"/>
      <c r="D1" s="1"/>
      <c r="E1" s="1"/>
      <c r="F1" s="1"/>
      <c r="G1" s="1"/>
    </row>
    <row r="2" ht="21" customHeight="1" spans="1:7">
      <c r="A2" s="71" t="s">
        <v>22</v>
      </c>
      <c r="B2" s="71" t="s">
        <v>23</v>
      </c>
      <c r="C2" s="71" t="s">
        <v>24</v>
      </c>
      <c r="D2" s="71" t="s">
        <v>26</v>
      </c>
      <c r="E2" s="71" t="s">
        <v>25</v>
      </c>
      <c r="F2" s="72" t="s">
        <v>54</v>
      </c>
      <c r="G2" s="71" t="s">
        <v>28</v>
      </c>
    </row>
    <row r="3" ht="17.4" customHeight="1" spans="1:7">
      <c r="A3" s="6" t="s">
        <v>2</v>
      </c>
      <c r="B3" s="4" t="s">
        <v>55</v>
      </c>
      <c r="C3" s="4">
        <v>2022363139</v>
      </c>
      <c r="D3" s="4" t="s">
        <v>56</v>
      </c>
      <c r="E3" s="4" t="s">
        <v>57</v>
      </c>
      <c r="F3" s="4" t="s">
        <v>44</v>
      </c>
      <c r="G3" s="4">
        <v>7</v>
      </c>
    </row>
    <row r="4" ht="17.4" customHeight="1" spans="1:7">
      <c r="A4" s="6"/>
      <c r="B4" s="4"/>
      <c r="C4" s="4"/>
      <c r="D4" s="4"/>
      <c r="E4" s="4" t="s">
        <v>58</v>
      </c>
      <c r="F4" s="4" t="s">
        <v>44</v>
      </c>
      <c r="G4" s="4"/>
    </row>
    <row r="5" ht="17.4" customHeight="1" spans="1:7">
      <c r="A5" s="6"/>
      <c r="B5" s="4"/>
      <c r="C5" s="4"/>
      <c r="D5" s="4"/>
      <c r="E5" s="4" t="s">
        <v>59</v>
      </c>
      <c r="F5" s="4" t="s">
        <v>60</v>
      </c>
      <c r="G5" s="4"/>
    </row>
    <row r="6" ht="17.4" customHeight="1" spans="1:7">
      <c r="A6" s="6"/>
      <c r="B6" s="4"/>
      <c r="C6" s="4" t="s">
        <v>61</v>
      </c>
      <c r="D6" s="4" t="s">
        <v>62</v>
      </c>
      <c r="E6" s="4" t="s">
        <v>57</v>
      </c>
      <c r="F6" s="4" t="s">
        <v>44</v>
      </c>
      <c r="G6" s="4">
        <v>7</v>
      </c>
    </row>
    <row r="7" ht="17.4" customHeight="1" spans="1:7">
      <c r="A7" s="6"/>
      <c r="B7" s="4"/>
      <c r="C7" s="4"/>
      <c r="D7" s="4"/>
      <c r="E7" s="4" t="s">
        <v>58</v>
      </c>
      <c r="F7" s="4" t="s">
        <v>44</v>
      </c>
      <c r="G7" s="4"/>
    </row>
    <row r="8" ht="17.4" customHeight="1" spans="1:7">
      <c r="A8" s="6"/>
      <c r="B8" s="4"/>
      <c r="C8" s="4"/>
      <c r="D8" s="4"/>
      <c r="E8" s="4" t="s">
        <v>59</v>
      </c>
      <c r="F8" s="4" t="s">
        <v>60</v>
      </c>
      <c r="G8" s="4"/>
    </row>
    <row r="9" ht="17.4" customHeight="1" spans="1:7">
      <c r="A9" s="6"/>
      <c r="B9" s="4" t="s">
        <v>63</v>
      </c>
      <c r="C9" s="4" t="s">
        <v>64</v>
      </c>
      <c r="D9" s="4" t="s">
        <v>65</v>
      </c>
      <c r="E9" s="4" t="s">
        <v>66</v>
      </c>
      <c r="F9" s="4" t="s">
        <v>44</v>
      </c>
      <c r="G9" s="4">
        <v>2</v>
      </c>
    </row>
    <row r="10" ht="17.4" customHeight="1" spans="1:7">
      <c r="A10" s="6"/>
      <c r="B10" s="4"/>
      <c r="C10" s="4" t="s">
        <v>67</v>
      </c>
      <c r="D10" s="4" t="s">
        <v>68</v>
      </c>
      <c r="E10" s="4" t="s">
        <v>66</v>
      </c>
      <c r="F10" s="4" t="s">
        <v>44</v>
      </c>
      <c r="G10" s="4">
        <v>2</v>
      </c>
    </row>
    <row r="11" ht="17.4" customHeight="1" spans="1:7">
      <c r="A11" s="6"/>
      <c r="B11" s="4"/>
      <c r="C11" s="4" t="s">
        <v>69</v>
      </c>
      <c r="D11" s="4" t="s">
        <v>70</v>
      </c>
      <c r="E11" s="4" t="s">
        <v>71</v>
      </c>
      <c r="F11" s="4" t="s">
        <v>72</v>
      </c>
      <c r="G11" s="4">
        <v>2</v>
      </c>
    </row>
    <row r="12" ht="17.4" customHeight="1" spans="1:7">
      <c r="A12" s="6"/>
      <c r="B12" s="4" t="s">
        <v>73</v>
      </c>
      <c r="C12" s="4" t="s">
        <v>74</v>
      </c>
      <c r="D12" s="4" t="s">
        <v>75</v>
      </c>
      <c r="E12" s="4" t="s">
        <v>57</v>
      </c>
      <c r="F12" s="4" t="s">
        <v>40</v>
      </c>
      <c r="G12" s="4">
        <v>8</v>
      </c>
    </row>
    <row r="13" ht="17.4" customHeight="1" spans="1:7">
      <c r="A13" s="6"/>
      <c r="B13" s="4"/>
      <c r="C13" s="4"/>
      <c r="D13" s="4"/>
      <c r="E13" s="4" t="s">
        <v>58</v>
      </c>
      <c r="F13" s="4" t="s">
        <v>40</v>
      </c>
      <c r="G13" s="4"/>
    </row>
    <row r="14" ht="17.4" customHeight="1" spans="1:7">
      <c r="A14" s="6"/>
      <c r="B14" s="4"/>
      <c r="C14" s="4"/>
      <c r="D14" s="4"/>
      <c r="E14" s="4" t="s">
        <v>66</v>
      </c>
      <c r="F14" s="4" t="s">
        <v>44</v>
      </c>
      <c r="G14" s="4"/>
    </row>
    <row r="15" ht="17.4" customHeight="1" spans="1:7">
      <c r="A15" s="6"/>
      <c r="B15" s="4"/>
      <c r="C15" s="4"/>
      <c r="D15" s="4"/>
      <c r="E15" s="4" t="s">
        <v>76</v>
      </c>
      <c r="F15" s="4" t="s">
        <v>44</v>
      </c>
      <c r="G15" s="4"/>
    </row>
    <row r="16" ht="17.4" customHeight="1" spans="1:7">
      <c r="A16" s="6"/>
      <c r="B16" s="4"/>
      <c r="C16" s="4" t="s">
        <v>77</v>
      </c>
      <c r="D16" s="4" t="s">
        <v>78</v>
      </c>
      <c r="E16" s="4" t="s">
        <v>57</v>
      </c>
      <c r="F16" s="4" t="s">
        <v>40</v>
      </c>
      <c r="G16" s="4">
        <v>15</v>
      </c>
    </row>
    <row r="17" ht="17.4" customHeight="1" spans="1:7">
      <c r="A17" s="6"/>
      <c r="B17" s="4"/>
      <c r="C17" s="4"/>
      <c r="D17" s="4"/>
      <c r="E17" s="4" t="s">
        <v>58</v>
      </c>
      <c r="F17" s="4" t="s">
        <v>40</v>
      </c>
      <c r="G17" s="4"/>
    </row>
    <row r="18" ht="17.4" customHeight="1" spans="1:7">
      <c r="A18" s="6"/>
      <c r="B18" s="4"/>
      <c r="C18" s="4"/>
      <c r="D18" s="4"/>
      <c r="E18" s="4" t="s">
        <v>66</v>
      </c>
      <c r="F18" s="4" t="s">
        <v>44</v>
      </c>
      <c r="G18" s="4"/>
    </row>
    <row r="19" ht="17.4" customHeight="1" spans="1:7">
      <c r="A19" s="6"/>
      <c r="B19" s="4"/>
      <c r="C19" s="4"/>
      <c r="D19" s="4"/>
      <c r="E19" s="4" t="s">
        <v>76</v>
      </c>
      <c r="F19" s="4" t="s">
        <v>44</v>
      </c>
      <c r="G19" s="4"/>
    </row>
    <row r="20" ht="17.4" customHeight="1" spans="1:7">
      <c r="A20" s="6"/>
      <c r="B20" s="4"/>
      <c r="C20" s="4"/>
      <c r="D20" s="4"/>
      <c r="E20" s="4" t="s">
        <v>79</v>
      </c>
      <c r="F20" s="4" t="s">
        <v>45</v>
      </c>
      <c r="G20" s="4"/>
    </row>
    <row r="21" ht="17.4" customHeight="1" spans="1:7">
      <c r="A21" s="6"/>
      <c r="B21" s="4"/>
      <c r="C21" s="4"/>
      <c r="D21" s="4"/>
      <c r="E21" s="4" t="s">
        <v>80</v>
      </c>
      <c r="F21" s="4" t="s">
        <v>60</v>
      </c>
      <c r="G21" s="4"/>
    </row>
    <row r="22" ht="17.4" customHeight="1" spans="1:7">
      <c r="A22" s="6"/>
      <c r="B22" s="4"/>
      <c r="C22" s="4"/>
      <c r="D22" s="4"/>
      <c r="E22" s="4" t="s">
        <v>76</v>
      </c>
      <c r="F22" s="4" t="s">
        <v>72</v>
      </c>
      <c r="G22" s="4"/>
    </row>
    <row r="23" ht="17.4" customHeight="1" spans="1:7">
      <c r="A23" s="6"/>
      <c r="B23" s="4"/>
      <c r="C23" s="4" t="s">
        <v>81</v>
      </c>
      <c r="D23" s="4" t="s">
        <v>82</v>
      </c>
      <c r="E23" s="4" t="s">
        <v>79</v>
      </c>
      <c r="F23" s="4" t="s">
        <v>45</v>
      </c>
      <c r="G23" s="4">
        <v>15</v>
      </c>
    </row>
    <row r="24" ht="17.4" customHeight="1" spans="1:7">
      <c r="A24" s="6"/>
      <c r="B24" s="4"/>
      <c r="C24" s="4"/>
      <c r="D24" s="4"/>
      <c r="E24" s="4" t="s">
        <v>80</v>
      </c>
      <c r="F24" s="4" t="s">
        <v>60</v>
      </c>
      <c r="G24" s="4"/>
    </row>
    <row r="25" ht="17.4" customHeight="1" spans="1:7">
      <c r="A25" s="6"/>
      <c r="B25" s="4"/>
      <c r="C25" s="4"/>
      <c r="D25" s="4"/>
      <c r="E25" s="4" t="s">
        <v>83</v>
      </c>
      <c r="F25" s="4" t="s">
        <v>72</v>
      </c>
      <c r="G25" s="4"/>
    </row>
    <row r="26" ht="17.4" customHeight="1" spans="1:7">
      <c r="A26" s="6"/>
      <c r="B26" s="4"/>
      <c r="C26" s="4"/>
      <c r="D26" s="4"/>
      <c r="E26" s="4" t="s">
        <v>76</v>
      </c>
      <c r="F26" s="4" t="s">
        <v>72</v>
      </c>
      <c r="G26" s="4"/>
    </row>
    <row r="27" ht="17.4" customHeight="1" spans="1:7">
      <c r="A27" s="6"/>
      <c r="B27" s="4"/>
      <c r="C27" s="4"/>
      <c r="D27" s="4"/>
      <c r="E27" s="4" t="s">
        <v>57</v>
      </c>
      <c r="F27" s="4" t="s">
        <v>35</v>
      </c>
      <c r="G27" s="4"/>
    </row>
    <row r="28" ht="17.4" customHeight="1" spans="1:7">
      <c r="A28" s="6"/>
      <c r="B28" s="4"/>
      <c r="C28" s="4"/>
      <c r="D28" s="4"/>
      <c r="E28" s="4" t="s">
        <v>71</v>
      </c>
      <c r="F28" s="4" t="s">
        <v>35</v>
      </c>
      <c r="G28" s="4"/>
    </row>
    <row r="29" ht="17.4" customHeight="1" spans="1:7">
      <c r="A29" s="6"/>
      <c r="B29" s="4"/>
      <c r="C29" s="4"/>
      <c r="D29" s="4"/>
      <c r="E29" s="4" t="s">
        <v>66</v>
      </c>
      <c r="F29" s="4" t="s">
        <v>35</v>
      </c>
      <c r="G29" s="4"/>
    </row>
    <row r="30" ht="17.4" customHeight="1" spans="1:7">
      <c r="A30" s="6"/>
      <c r="B30" s="4"/>
      <c r="C30" s="4" t="s">
        <v>84</v>
      </c>
      <c r="D30" s="4" t="s">
        <v>85</v>
      </c>
      <c r="E30" s="4" t="s">
        <v>79</v>
      </c>
      <c r="F30" s="4" t="s">
        <v>45</v>
      </c>
      <c r="G30" s="4">
        <v>15</v>
      </c>
    </row>
    <row r="31" ht="17.4" customHeight="1" spans="1:7">
      <c r="A31" s="6"/>
      <c r="B31" s="4"/>
      <c r="C31" s="4"/>
      <c r="D31" s="4"/>
      <c r="E31" s="4" t="s">
        <v>80</v>
      </c>
      <c r="F31" s="4" t="s">
        <v>60</v>
      </c>
      <c r="G31" s="4"/>
    </row>
    <row r="32" ht="17.4" customHeight="1" spans="1:7">
      <c r="A32" s="6"/>
      <c r="B32" s="4"/>
      <c r="C32" s="4"/>
      <c r="D32" s="4"/>
      <c r="E32" s="4" t="s">
        <v>83</v>
      </c>
      <c r="F32" s="4" t="s">
        <v>72</v>
      </c>
      <c r="G32" s="4"/>
    </row>
    <row r="33" ht="17.4" customHeight="1" spans="1:7">
      <c r="A33" s="6"/>
      <c r="B33" s="4"/>
      <c r="C33" s="4"/>
      <c r="D33" s="4"/>
      <c r="E33" s="4" t="s">
        <v>76</v>
      </c>
      <c r="F33" s="4" t="s">
        <v>72</v>
      </c>
      <c r="G33" s="4"/>
    </row>
    <row r="34" ht="17.4" customHeight="1" spans="1:7">
      <c r="A34" s="6"/>
      <c r="B34" s="4"/>
      <c r="C34" s="4"/>
      <c r="D34" s="4"/>
      <c r="E34" s="4" t="s">
        <v>57</v>
      </c>
      <c r="F34" s="4" t="s">
        <v>35</v>
      </c>
      <c r="G34" s="4"/>
    </row>
    <row r="35" ht="17.4" customHeight="1" spans="1:7">
      <c r="A35" s="6"/>
      <c r="B35" s="4"/>
      <c r="C35" s="4"/>
      <c r="D35" s="4"/>
      <c r="E35" s="4" t="s">
        <v>71</v>
      </c>
      <c r="F35" s="4" t="s">
        <v>35</v>
      </c>
      <c r="G35" s="4"/>
    </row>
    <row r="36" ht="17.4" customHeight="1" spans="1:7">
      <c r="A36" s="6"/>
      <c r="B36" s="4"/>
      <c r="C36" s="4"/>
      <c r="D36" s="4"/>
      <c r="E36" s="4" t="s">
        <v>66</v>
      </c>
      <c r="F36" s="4" t="s">
        <v>35</v>
      </c>
      <c r="G36" s="4"/>
    </row>
    <row r="37" ht="17.4" customHeight="1" spans="1:7">
      <c r="A37" s="6"/>
      <c r="B37" s="4"/>
      <c r="C37" s="4">
        <v>2022363343</v>
      </c>
      <c r="D37" s="4" t="s">
        <v>86</v>
      </c>
      <c r="E37" s="4" t="s">
        <v>76</v>
      </c>
      <c r="F37" s="4" t="s">
        <v>72</v>
      </c>
      <c r="G37" s="4">
        <v>2</v>
      </c>
    </row>
    <row r="38" ht="17.4" customHeight="1" spans="1:7">
      <c r="A38" s="6"/>
      <c r="B38" s="4"/>
      <c r="C38" s="4" t="s">
        <v>87</v>
      </c>
      <c r="D38" s="4" t="s">
        <v>88</v>
      </c>
      <c r="E38" s="4" t="s">
        <v>76</v>
      </c>
      <c r="F38" s="4" t="s">
        <v>72</v>
      </c>
      <c r="G38" s="4">
        <v>2</v>
      </c>
    </row>
    <row r="39" ht="17.4" customHeight="1" spans="1:7">
      <c r="A39" s="6"/>
      <c r="B39" s="4">
        <v>20223635</v>
      </c>
      <c r="C39" s="4">
        <v>2022363541</v>
      </c>
      <c r="D39" s="4" t="s">
        <v>89</v>
      </c>
      <c r="E39" s="4" t="s">
        <v>66</v>
      </c>
      <c r="F39" s="4" t="s">
        <v>44</v>
      </c>
      <c r="G39" s="4">
        <v>15</v>
      </c>
    </row>
    <row r="40" ht="17.4" customHeight="1" spans="1:7">
      <c r="A40" s="6"/>
      <c r="B40" s="4"/>
      <c r="C40" s="4"/>
      <c r="D40" s="4"/>
      <c r="E40" s="4" t="s">
        <v>90</v>
      </c>
      <c r="F40" s="4" t="s">
        <v>91</v>
      </c>
      <c r="G40" s="4"/>
    </row>
    <row r="41" ht="17.4" customHeight="1" spans="1:7">
      <c r="A41" s="6"/>
      <c r="B41" s="4"/>
      <c r="C41" s="4"/>
      <c r="D41" s="4"/>
      <c r="E41" s="4" t="s">
        <v>92</v>
      </c>
      <c r="F41" s="4" t="s">
        <v>44</v>
      </c>
      <c r="G41" s="4"/>
    </row>
    <row r="42" ht="17.4" customHeight="1" spans="1:7">
      <c r="A42" s="6"/>
      <c r="B42" s="4"/>
      <c r="C42" s="4"/>
      <c r="D42" s="4"/>
      <c r="E42" s="4" t="s">
        <v>92</v>
      </c>
      <c r="F42" s="4" t="s">
        <v>45</v>
      </c>
      <c r="G42" s="4"/>
    </row>
    <row r="43" ht="17.4" customHeight="1" spans="1:7">
      <c r="A43" s="6"/>
      <c r="B43" s="4"/>
      <c r="C43" s="4"/>
      <c r="D43" s="4"/>
      <c r="E43" s="4" t="s">
        <v>93</v>
      </c>
      <c r="F43" s="4" t="s">
        <v>45</v>
      </c>
      <c r="G43" s="4"/>
    </row>
    <row r="44" ht="17.4" customHeight="1" spans="1:7">
      <c r="A44" s="6"/>
      <c r="B44" s="4"/>
      <c r="C44" s="4"/>
      <c r="D44" s="4"/>
      <c r="E44" s="4" t="s">
        <v>80</v>
      </c>
      <c r="F44" s="4" t="s">
        <v>72</v>
      </c>
      <c r="G44" s="4"/>
    </row>
    <row r="45" ht="17.4" customHeight="1" spans="1:7">
      <c r="A45" s="6"/>
      <c r="B45" s="4"/>
      <c r="C45" s="4"/>
      <c r="D45" s="4"/>
      <c r="E45" s="4" t="s">
        <v>66</v>
      </c>
      <c r="F45" s="4" t="s">
        <v>35</v>
      </c>
      <c r="G45" s="4"/>
    </row>
    <row r="46" ht="17.4" customHeight="1" spans="1:7">
      <c r="A46" s="6"/>
      <c r="B46" s="4"/>
      <c r="C46" s="4">
        <v>2022363533</v>
      </c>
      <c r="D46" s="4" t="s">
        <v>94</v>
      </c>
      <c r="E46" s="4" t="s">
        <v>66</v>
      </c>
      <c r="F46" s="4" t="s">
        <v>35</v>
      </c>
      <c r="G46" s="4">
        <v>2</v>
      </c>
    </row>
    <row r="47" ht="17.4" customHeight="1" spans="1:7">
      <c r="A47" s="6"/>
      <c r="B47" s="4">
        <v>20223636</v>
      </c>
      <c r="C47" s="4">
        <v>2022363630</v>
      </c>
      <c r="D47" s="4" t="s">
        <v>95</v>
      </c>
      <c r="E47" s="4" t="s">
        <v>96</v>
      </c>
      <c r="F47" s="4" t="s">
        <v>35</v>
      </c>
      <c r="G47" s="4">
        <v>2</v>
      </c>
    </row>
    <row r="48" ht="17.4" customHeight="1" spans="1:7">
      <c r="A48" s="6"/>
      <c r="B48" s="4"/>
      <c r="C48" s="4">
        <v>2022363633</v>
      </c>
      <c r="D48" s="4" t="s">
        <v>97</v>
      </c>
      <c r="E48" s="4" t="s">
        <v>96</v>
      </c>
      <c r="F48" s="4" t="s">
        <v>35</v>
      </c>
      <c r="G48" s="4">
        <v>2</v>
      </c>
    </row>
    <row r="49" ht="17.4" customHeight="1" spans="1:7">
      <c r="A49" s="6"/>
      <c r="B49" s="4" t="s">
        <v>98</v>
      </c>
      <c r="C49" s="4" t="s">
        <v>99</v>
      </c>
      <c r="D49" s="4" t="s">
        <v>100</v>
      </c>
      <c r="E49" s="4" t="s">
        <v>96</v>
      </c>
      <c r="F49" s="4" t="s">
        <v>40</v>
      </c>
      <c r="G49" s="4">
        <v>6</v>
      </c>
    </row>
    <row r="50" ht="17.4" customHeight="1" spans="1:7">
      <c r="A50" s="6"/>
      <c r="B50" s="4"/>
      <c r="C50" s="4"/>
      <c r="D50" s="4"/>
      <c r="E50" s="4" t="s">
        <v>71</v>
      </c>
      <c r="F50" s="4" t="s">
        <v>40</v>
      </c>
      <c r="G50" s="4"/>
    </row>
    <row r="51" ht="17.4" customHeight="1" spans="1:7">
      <c r="A51" s="6"/>
      <c r="B51" s="4"/>
      <c r="C51" s="4"/>
      <c r="D51" s="4"/>
      <c r="E51" s="4" t="s">
        <v>101</v>
      </c>
      <c r="F51" s="4" t="s">
        <v>40</v>
      </c>
      <c r="G51" s="4"/>
    </row>
    <row r="52" ht="17.4" customHeight="1" spans="1:7">
      <c r="A52" s="6"/>
      <c r="B52" s="4"/>
      <c r="C52" s="4" t="s">
        <v>102</v>
      </c>
      <c r="D52" s="4" t="s">
        <v>103</v>
      </c>
      <c r="E52" s="4" t="s">
        <v>96</v>
      </c>
      <c r="F52" s="4" t="s">
        <v>40</v>
      </c>
      <c r="G52" s="4">
        <v>4</v>
      </c>
    </row>
    <row r="53" ht="17.4" customHeight="1" spans="1:7">
      <c r="A53" s="6"/>
      <c r="B53" s="4"/>
      <c r="C53" s="4"/>
      <c r="D53" s="4"/>
      <c r="E53" s="4" t="s">
        <v>71</v>
      </c>
      <c r="F53" s="4" t="s">
        <v>40</v>
      </c>
      <c r="G53" s="4"/>
    </row>
    <row r="54" ht="17.4" customHeight="1" spans="1:7">
      <c r="A54" s="6"/>
      <c r="B54" s="4"/>
      <c r="C54" s="4">
        <v>2022363724</v>
      </c>
      <c r="D54" s="4" t="s">
        <v>104</v>
      </c>
      <c r="E54" s="4" t="s">
        <v>71</v>
      </c>
      <c r="F54" s="4" t="s">
        <v>40</v>
      </c>
      <c r="G54" s="4">
        <v>2</v>
      </c>
    </row>
    <row r="55" ht="17.4" customHeight="1" spans="1:7">
      <c r="A55" s="6"/>
      <c r="B55" s="4"/>
      <c r="C55" s="4" t="s">
        <v>105</v>
      </c>
      <c r="D55" s="4" t="s">
        <v>106</v>
      </c>
      <c r="E55" s="4" t="s">
        <v>101</v>
      </c>
      <c r="F55" s="4" t="s">
        <v>40</v>
      </c>
      <c r="G55" s="4">
        <v>2</v>
      </c>
    </row>
    <row r="56" ht="17.4" customHeight="1" spans="1:7">
      <c r="A56" s="6"/>
      <c r="B56" s="4"/>
      <c r="C56" s="4" t="s">
        <v>107</v>
      </c>
      <c r="D56" s="4" t="s">
        <v>108</v>
      </c>
      <c r="E56" s="4" t="s">
        <v>92</v>
      </c>
      <c r="F56" s="4" t="s">
        <v>44</v>
      </c>
      <c r="G56" s="4">
        <v>2</v>
      </c>
    </row>
    <row r="57" ht="17.4" customHeight="1" spans="1:7">
      <c r="A57" s="6"/>
      <c r="B57" s="4"/>
      <c r="C57" s="4" t="s">
        <v>109</v>
      </c>
      <c r="D57" s="4" t="s">
        <v>110</v>
      </c>
      <c r="E57" s="4" t="s">
        <v>92</v>
      </c>
      <c r="F57" s="4" t="s">
        <v>44</v>
      </c>
      <c r="G57" s="4">
        <v>2</v>
      </c>
    </row>
    <row r="58" ht="17.4" customHeight="1" spans="1:7">
      <c r="A58" s="6"/>
      <c r="B58" s="4"/>
      <c r="C58" s="4" t="s">
        <v>111</v>
      </c>
      <c r="D58" s="4" t="s">
        <v>112</v>
      </c>
      <c r="E58" s="4" t="s">
        <v>92</v>
      </c>
      <c r="F58" s="4" t="s">
        <v>44</v>
      </c>
      <c r="G58" s="4">
        <v>2</v>
      </c>
    </row>
    <row r="59" ht="17.4" customHeight="1" spans="1:7">
      <c r="A59" s="6"/>
      <c r="B59" s="4"/>
      <c r="C59" s="4" t="s">
        <v>113</v>
      </c>
      <c r="D59" s="4" t="s">
        <v>114</v>
      </c>
      <c r="E59" s="4" t="s">
        <v>93</v>
      </c>
      <c r="F59" s="4" t="s">
        <v>35</v>
      </c>
      <c r="G59" s="4">
        <v>4</v>
      </c>
    </row>
    <row r="60" ht="17.4" customHeight="1" spans="1:7">
      <c r="A60" s="6"/>
      <c r="B60" s="4"/>
      <c r="C60" s="4"/>
      <c r="D60" s="4"/>
      <c r="E60" s="4" t="s">
        <v>115</v>
      </c>
      <c r="F60" s="4" t="s">
        <v>35</v>
      </c>
      <c r="G60" s="4"/>
    </row>
    <row r="61" ht="17.4" customHeight="1" spans="1:7">
      <c r="A61" s="6"/>
      <c r="B61" s="4">
        <v>20223642</v>
      </c>
      <c r="C61" s="4">
        <v>2022364201</v>
      </c>
      <c r="D61" s="4" t="s">
        <v>116</v>
      </c>
      <c r="E61" s="4" t="s">
        <v>117</v>
      </c>
      <c r="F61" s="4" t="s">
        <v>40</v>
      </c>
      <c r="G61" s="4">
        <v>6</v>
      </c>
    </row>
    <row r="62" ht="17.4" customHeight="1" spans="1:7">
      <c r="A62" s="6"/>
      <c r="B62" s="4"/>
      <c r="C62" s="4"/>
      <c r="D62" s="4"/>
      <c r="E62" s="4" t="s">
        <v>118</v>
      </c>
      <c r="F62" s="4" t="s">
        <v>40</v>
      </c>
      <c r="G62" s="4"/>
    </row>
    <row r="63" ht="17.4" customHeight="1" spans="1:7">
      <c r="A63" s="6"/>
      <c r="B63" s="4"/>
      <c r="C63" s="4"/>
      <c r="D63" s="4"/>
      <c r="E63" s="4" t="s">
        <v>119</v>
      </c>
      <c r="F63" s="4" t="s">
        <v>40</v>
      </c>
      <c r="G63" s="4"/>
    </row>
    <row r="64" ht="17.4" customHeight="1" spans="1:7">
      <c r="A64" s="6"/>
      <c r="B64" s="4"/>
      <c r="C64" s="4">
        <v>2022364238</v>
      </c>
      <c r="D64" s="4" t="s">
        <v>120</v>
      </c>
      <c r="E64" s="4" t="s">
        <v>117</v>
      </c>
      <c r="F64" s="4" t="s">
        <v>40</v>
      </c>
      <c r="G64" s="4">
        <v>20</v>
      </c>
    </row>
    <row r="65" ht="17.4" customHeight="1" spans="1:7">
      <c r="A65" s="6"/>
      <c r="B65" s="4"/>
      <c r="C65" s="4"/>
      <c r="D65" s="4"/>
      <c r="E65" s="4" t="s">
        <v>118</v>
      </c>
      <c r="F65" s="4" t="s">
        <v>40</v>
      </c>
      <c r="G65" s="4"/>
    </row>
    <row r="66" ht="17.4" customHeight="1" spans="1:7">
      <c r="A66" s="6"/>
      <c r="B66" s="4"/>
      <c r="C66" s="4"/>
      <c r="D66" s="4"/>
      <c r="E66" s="4" t="s">
        <v>119</v>
      </c>
      <c r="F66" s="4" t="s">
        <v>40</v>
      </c>
      <c r="G66" s="4"/>
    </row>
    <row r="67" ht="17.4" customHeight="1" spans="1:7">
      <c r="A67" s="6"/>
      <c r="B67" s="4"/>
      <c r="C67" s="4"/>
      <c r="D67" s="4"/>
      <c r="E67" s="4" t="s">
        <v>121</v>
      </c>
      <c r="F67" s="4" t="s">
        <v>44</v>
      </c>
      <c r="G67" s="4"/>
    </row>
    <row r="68" ht="17.4" customHeight="1" spans="1:7">
      <c r="A68" s="6"/>
      <c r="B68" s="4"/>
      <c r="C68" s="4"/>
      <c r="D68" s="4"/>
      <c r="E68" s="4" t="s">
        <v>122</v>
      </c>
      <c r="F68" s="4" t="s">
        <v>91</v>
      </c>
      <c r="G68" s="4"/>
    </row>
    <row r="69" ht="17.4" customHeight="1" spans="1:7">
      <c r="A69" s="6"/>
      <c r="B69" s="4"/>
      <c r="C69" s="4"/>
      <c r="D69" s="4"/>
      <c r="E69" s="4" t="s">
        <v>123</v>
      </c>
      <c r="F69" s="4" t="s">
        <v>44</v>
      </c>
      <c r="G69" s="4"/>
    </row>
    <row r="70" ht="17.4" customHeight="1" spans="1:7">
      <c r="A70" s="6"/>
      <c r="B70" s="4"/>
      <c r="C70" s="4"/>
      <c r="D70" s="4"/>
      <c r="E70" s="4" t="s">
        <v>123</v>
      </c>
      <c r="F70" s="4" t="s">
        <v>45</v>
      </c>
      <c r="G70" s="4"/>
    </row>
    <row r="71" ht="17.4" customHeight="1" spans="1:7">
      <c r="A71" s="6"/>
      <c r="B71" s="4"/>
      <c r="C71" s="4"/>
      <c r="D71" s="4"/>
      <c r="E71" s="4" t="s">
        <v>124</v>
      </c>
      <c r="F71" s="4" t="s">
        <v>125</v>
      </c>
      <c r="G71" s="4"/>
    </row>
    <row r="72" ht="17.4" customHeight="1" spans="1:7">
      <c r="A72" s="6"/>
      <c r="B72" s="4"/>
      <c r="C72" s="4"/>
      <c r="D72" s="4"/>
      <c r="E72" s="4" t="s">
        <v>121</v>
      </c>
      <c r="F72" s="4" t="s">
        <v>72</v>
      </c>
      <c r="G72" s="4"/>
    </row>
    <row r="73" ht="17.4" customHeight="1" spans="1:7">
      <c r="A73" s="6"/>
      <c r="B73" s="4"/>
      <c r="C73" s="4">
        <v>2022364237</v>
      </c>
      <c r="D73" s="4" t="s">
        <v>126</v>
      </c>
      <c r="E73" s="4" t="s">
        <v>121</v>
      </c>
      <c r="F73" s="4" t="s">
        <v>44</v>
      </c>
      <c r="G73" s="4">
        <v>14</v>
      </c>
    </row>
    <row r="74" ht="17.4" customHeight="1" spans="1:7">
      <c r="A74" s="6"/>
      <c r="B74" s="4"/>
      <c r="C74" s="4"/>
      <c r="D74" s="4"/>
      <c r="E74" s="4" t="s">
        <v>122</v>
      </c>
      <c r="F74" s="4" t="s">
        <v>91</v>
      </c>
      <c r="G74" s="4"/>
    </row>
    <row r="75" ht="17.4" customHeight="1" spans="1:7">
      <c r="A75" s="6"/>
      <c r="B75" s="4"/>
      <c r="C75" s="4"/>
      <c r="D75" s="4"/>
      <c r="E75" s="4" t="s">
        <v>123</v>
      </c>
      <c r="F75" s="4" t="s">
        <v>44</v>
      </c>
      <c r="G75" s="4"/>
    </row>
    <row r="76" ht="17.4" customHeight="1" spans="1:7">
      <c r="A76" s="6"/>
      <c r="B76" s="4"/>
      <c r="C76" s="4"/>
      <c r="D76" s="4"/>
      <c r="E76" s="4" t="s">
        <v>123</v>
      </c>
      <c r="F76" s="4" t="s">
        <v>45</v>
      </c>
      <c r="G76" s="4"/>
    </row>
    <row r="77" ht="17.4" customHeight="1" spans="1:7">
      <c r="A77" s="6"/>
      <c r="B77" s="4"/>
      <c r="C77" s="4"/>
      <c r="D77" s="4"/>
      <c r="E77" s="4" t="s">
        <v>124</v>
      </c>
      <c r="F77" s="4" t="s">
        <v>125</v>
      </c>
      <c r="G77" s="4"/>
    </row>
    <row r="78" ht="17.4" customHeight="1" spans="1:7">
      <c r="A78" s="6"/>
      <c r="B78" s="4"/>
      <c r="C78" s="4"/>
      <c r="D78" s="4"/>
      <c r="E78" s="4" t="s">
        <v>121</v>
      </c>
      <c r="F78" s="4" t="s">
        <v>72</v>
      </c>
      <c r="G78" s="4"/>
    </row>
    <row r="79" ht="17.4" customHeight="1" spans="1:7">
      <c r="A79" s="6"/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40</v>
      </c>
      <c r="G79" s="4">
        <v>11</v>
      </c>
    </row>
    <row r="80" ht="17.4" customHeight="1" spans="1:7">
      <c r="A80" s="6"/>
      <c r="B80" s="4"/>
      <c r="C80" s="4"/>
      <c r="D80" s="4"/>
      <c r="E80" s="4" t="s">
        <v>131</v>
      </c>
      <c r="F80" s="4" t="s">
        <v>72</v>
      </c>
      <c r="G80" s="4"/>
    </row>
    <row r="81" ht="17.4" customHeight="1" spans="1:7">
      <c r="A81" s="6"/>
      <c r="B81" s="4"/>
      <c r="C81" s="4"/>
      <c r="D81" s="4"/>
      <c r="E81" s="4" t="s">
        <v>132</v>
      </c>
      <c r="F81" s="4" t="s">
        <v>133</v>
      </c>
      <c r="G81" s="4"/>
    </row>
    <row r="82" ht="17.4" customHeight="1" spans="1:7">
      <c r="A82" s="6"/>
      <c r="B82" s="4"/>
      <c r="C82" s="4"/>
      <c r="D82" s="4"/>
      <c r="E82" s="4" t="s">
        <v>130</v>
      </c>
      <c r="F82" s="4" t="s">
        <v>35</v>
      </c>
      <c r="G82" s="4"/>
    </row>
    <row r="83" ht="17.4" customHeight="1" spans="1:7">
      <c r="A83" s="6"/>
      <c r="B83" s="4"/>
      <c r="C83" s="4"/>
      <c r="D83" s="4"/>
      <c r="E83" s="4" t="s">
        <v>134</v>
      </c>
      <c r="F83" s="4" t="s">
        <v>35</v>
      </c>
      <c r="G83" s="4"/>
    </row>
    <row r="84" ht="17.4" customHeight="1" spans="1:7">
      <c r="A84" s="6"/>
      <c r="B84" s="4"/>
      <c r="C84" s="4" t="s">
        <v>135</v>
      </c>
      <c r="D84" s="4" t="s">
        <v>136</v>
      </c>
      <c r="E84" s="4" t="s">
        <v>130</v>
      </c>
      <c r="F84" s="4" t="s">
        <v>40</v>
      </c>
      <c r="G84" s="4">
        <v>2</v>
      </c>
    </row>
    <row r="85" ht="17.4" customHeight="1" spans="1:7">
      <c r="A85" s="6"/>
      <c r="B85" s="4"/>
      <c r="C85" s="4" t="s">
        <v>137</v>
      </c>
      <c r="D85" s="4" t="s">
        <v>138</v>
      </c>
      <c r="E85" s="4" t="s">
        <v>131</v>
      </c>
      <c r="F85" s="4" t="s">
        <v>72</v>
      </c>
      <c r="G85" s="4">
        <v>11</v>
      </c>
    </row>
    <row r="86" ht="17.4" customHeight="1" spans="1:7">
      <c r="A86" s="6"/>
      <c r="B86" s="4"/>
      <c r="C86" s="4"/>
      <c r="D86" s="4"/>
      <c r="E86" s="4" t="s">
        <v>131</v>
      </c>
      <c r="F86" s="4" t="s">
        <v>35</v>
      </c>
      <c r="G86" s="4"/>
    </row>
    <row r="87" ht="17.4" customHeight="1" spans="1:7">
      <c r="A87" s="6"/>
      <c r="B87" s="4"/>
      <c r="C87" s="4"/>
      <c r="D87" s="4"/>
      <c r="E87" s="4" t="s">
        <v>132</v>
      </c>
      <c r="F87" s="4" t="s">
        <v>133</v>
      </c>
      <c r="G87" s="4"/>
    </row>
    <row r="88" ht="17.4" customHeight="1" spans="1:7">
      <c r="A88" s="6"/>
      <c r="B88" s="4"/>
      <c r="C88" s="4"/>
      <c r="D88" s="4"/>
      <c r="E88" s="4" t="s">
        <v>130</v>
      </c>
      <c r="F88" s="4" t="s">
        <v>35</v>
      </c>
      <c r="G88" s="4"/>
    </row>
    <row r="89" ht="17.4" customHeight="1" spans="1:7">
      <c r="A89" s="6"/>
      <c r="B89" s="4"/>
      <c r="C89" s="4"/>
      <c r="D89" s="4"/>
      <c r="E89" s="4" t="s">
        <v>134</v>
      </c>
      <c r="F89" s="4" t="s">
        <v>35</v>
      </c>
      <c r="G89" s="4"/>
    </row>
    <row r="90" ht="17.4" customHeight="1" spans="1:7">
      <c r="A90" s="6"/>
      <c r="B90" s="4"/>
      <c r="C90" s="4" t="s">
        <v>139</v>
      </c>
      <c r="D90" s="4" t="s">
        <v>140</v>
      </c>
      <c r="E90" s="4" t="s">
        <v>130</v>
      </c>
      <c r="F90" s="4" t="s">
        <v>35</v>
      </c>
      <c r="G90" s="4">
        <v>4</v>
      </c>
    </row>
    <row r="91" ht="17.4" customHeight="1" spans="1:7">
      <c r="A91" s="6"/>
      <c r="B91" s="4"/>
      <c r="C91" s="4"/>
      <c r="D91" s="4"/>
      <c r="E91" s="4" t="s">
        <v>134</v>
      </c>
      <c r="F91" s="4" t="s">
        <v>35</v>
      </c>
      <c r="G91" s="4"/>
    </row>
    <row r="92" ht="17.4" customHeight="1" spans="1:7">
      <c r="A92" s="6"/>
      <c r="B92" s="4" t="s">
        <v>141</v>
      </c>
      <c r="C92" s="4" t="s">
        <v>142</v>
      </c>
      <c r="D92" s="4" t="s">
        <v>143</v>
      </c>
      <c r="E92" s="4" t="s">
        <v>144</v>
      </c>
      <c r="F92" s="4" t="s">
        <v>40</v>
      </c>
      <c r="G92" s="4">
        <v>7</v>
      </c>
    </row>
    <row r="93" ht="17.4" customHeight="1" spans="1:7">
      <c r="A93" s="6"/>
      <c r="B93" s="4"/>
      <c r="C93" s="4"/>
      <c r="D93" s="4"/>
      <c r="E93" s="4" t="s">
        <v>145</v>
      </c>
      <c r="F93" s="4" t="s">
        <v>91</v>
      </c>
      <c r="G93" s="4"/>
    </row>
    <row r="94" ht="17.4" customHeight="1" spans="1:7">
      <c r="A94" s="6"/>
      <c r="B94" s="4"/>
      <c r="C94" s="4"/>
      <c r="D94" s="4"/>
      <c r="E94" s="4" t="s">
        <v>146</v>
      </c>
      <c r="F94" s="4" t="s">
        <v>44</v>
      </c>
      <c r="G94" s="4"/>
    </row>
    <row r="95" ht="17.4" customHeight="1" spans="1:7">
      <c r="A95" s="6"/>
      <c r="B95" s="4"/>
      <c r="C95" s="4"/>
      <c r="D95" s="4"/>
      <c r="E95" s="4" t="s">
        <v>147</v>
      </c>
      <c r="F95" s="4" t="s">
        <v>35</v>
      </c>
      <c r="G95" s="4"/>
    </row>
    <row r="96" ht="17.4" customHeight="1" spans="1:7">
      <c r="A96" s="6"/>
      <c r="B96" s="4"/>
      <c r="C96" s="4" t="s">
        <v>148</v>
      </c>
      <c r="D96" s="4" t="s">
        <v>149</v>
      </c>
      <c r="E96" s="4" t="s">
        <v>146</v>
      </c>
      <c r="F96" s="4" t="s">
        <v>44</v>
      </c>
      <c r="G96" s="4">
        <v>4</v>
      </c>
    </row>
    <row r="97" ht="17.4" customHeight="1" spans="1:7">
      <c r="A97" s="6"/>
      <c r="B97" s="4"/>
      <c r="C97" s="4"/>
      <c r="D97" s="4"/>
      <c r="E97" s="4" t="s">
        <v>147</v>
      </c>
      <c r="F97" s="4" t="s">
        <v>35</v>
      </c>
      <c r="G97" s="4"/>
    </row>
    <row r="98" ht="17.4" customHeight="1" spans="1:7">
      <c r="A98" s="6"/>
      <c r="B98" s="4"/>
      <c r="C98" s="4" t="s">
        <v>150</v>
      </c>
      <c r="D98" s="4" t="s">
        <v>151</v>
      </c>
      <c r="E98" s="4" t="s">
        <v>144</v>
      </c>
      <c r="F98" s="4" t="s">
        <v>35</v>
      </c>
      <c r="G98" s="4">
        <v>2</v>
      </c>
    </row>
    <row r="99" ht="17.4" customHeight="1" spans="1:7">
      <c r="A99" s="6"/>
      <c r="B99" s="4"/>
      <c r="C99" s="4" t="s">
        <v>152</v>
      </c>
      <c r="D99" s="4" t="s">
        <v>153</v>
      </c>
      <c r="E99" s="4" t="s">
        <v>144</v>
      </c>
      <c r="F99" s="4" t="s">
        <v>35</v>
      </c>
      <c r="G99" s="4">
        <v>2</v>
      </c>
    </row>
    <row r="100" ht="17.4" customHeight="1" spans="1:7">
      <c r="A100" s="6"/>
      <c r="B100" s="4"/>
      <c r="C100" s="4" t="s">
        <v>154</v>
      </c>
      <c r="D100" s="4" t="s">
        <v>155</v>
      </c>
      <c r="E100" s="4" t="s">
        <v>144</v>
      </c>
      <c r="F100" s="4" t="s">
        <v>35</v>
      </c>
      <c r="G100" s="4">
        <v>4</v>
      </c>
    </row>
    <row r="101" ht="17.4" customHeight="1" spans="1:7">
      <c r="A101" s="6"/>
      <c r="B101" s="4"/>
      <c r="C101" s="4"/>
      <c r="D101" s="4"/>
      <c r="E101" s="4" t="s">
        <v>147</v>
      </c>
      <c r="F101" s="4" t="s">
        <v>35</v>
      </c>
      <c r="G101" s="4"/>
    </row>
    <row r="102" ht="17.4" customHeight="1" spans="1:7">
      <c r="A102" s="6"/>
      <c r="B102" s="4"/>
      <c r="C102" s="4" t="s">
        <v>156</v>
      </c>
      <c r="D102" s="4" t="s">
        <v>157</v>
      </c>
      <c r="E102" s="4" t="s">
        <v>144</v>
      </c>
      <c r="F102" s="4" t="s">
        <v>35</v>
      </c>
      <c r="G102" s="4">
        <v>4</v>
      </c>
    </row>
    <row r="103" ht="17.4" customHeight="1" spans="1:7">
      <c r="A103" s="6"/>
      <c r="B103" s="4"/>
      <c r="C103" s="4"/>
      <c r="D103" s="4"/>
      <c r="E103" s="4" t="s">
        <v>147</v>
      </c>
      <c r="F103" s="4" t="s">
        <v>35</v>
      </c>
      <c r="G103" s="4"/>
    </row>
    <row r="104" ht="17.4" customHeight="1" spans="1:7">
      <c r="A104" s="6"/>
      <c r="B104" s="4"/>
      <c r="C104" s="4" t="s">
        <v>158</v>
      </c>
      <c r="D104" s="4" t="s">
        <v>159</v>
      </c>
      <c r="E104" s="4" t="s">
        <v>144</v>
      </c>
      <c r="F104" s="4" t="s">
        <v>35</v>
      </c>
      <c r="G104" s="4">
        <v>2</v>
      </c>
    </row>
    <row r="105" ht="17.4" customHeight="1" spans="1:7">
      <c r="A105" s="6"/>
      <c r="B105" s="4">
        <v>20203633</v>
      </c>
      <c r="C105" s="4">
        <v>2020363305</v>
      </c>
      <c r="D105" s="87" t="s">
        <v>160</v>
      </c>
      <c r="E105" s="4" t="s">
        <v>161</v>
      </c>
      <c r="F105" s="4" t="s">
        <v>60</v>
      </c>
      <c r="G105" s="4">
        <v>3</v>
      </c>
    </row>
    <row r="106" ht="17.4" customHeight="1" spans="1:7">
      <c r="A106" s="6"/>
      <c r="B106" s="4"/>
      <c r="C106" s="4">
        <v>2020363328</v>
      </c>
      <c r="D106" s="87" t="s">
        <v>162</v>
      </c>
      <c r="E106" s="4" t="s">
        <v>163</v>
      </c>
      <c r="F106" s="4" t="s">
        <v>125</v>
      </c>
      <c r="G106" s="4">
        <v>3</v>
      </c>
    </row>
    <row r="107" ht="17.4" customHeight="1" spans="1:7">
      <c r="A107" s="6"/>
      <c r="B107" s="4">
        <v>20203634</v>
      </c>
      <c r="C107" s="4">
        <v>2020363432</v>
      </c>
      <c r="D107" s="87" t="s">
        <v>164</v>
      </c>
      <c r="E107" s="4" t="s">
        <v>165</v>
      </c>
      <c r="F107" s="4" t="s">
        <v>72</v>
      </c>
      <c r="G107" s="4">
        <v>4</v>
      </c>
    </row>
    <row r="108" ht="17.4" customHeight="1" spans="1:7">
      <c r="A108" s="6"/>
      <c r="B108" s="4"/>
      <c r="C108" s="4"/>
      <c r="D108" s="4"/>
      <c r="E108" s="4" t="s">
        <v>166</v>
      </c>
      <c r="F108" s="4" t="s">
        <v>35</v>
      </c>
      <c r="G108" s="4"/>
    </row>
    <row r="109" ht="17.4" customHeight="1" spans="1:7">
      <c r="A109" s="4" t="s">
        <v>3</v>
      </c>
      <c r="B109" s="4">
        <v>20202831</v>
      </c>
      <c r="C109" s="4">
        <v>2020213405</v>
      </c>
      <c r="D109" s="4" t="s">
        <v>167</v>
      </c>
      <c r="E109" s="4" t="s">
        <v>168</v>
      </c>
      <c r="F109" s="4" t="s">
        <v>72</v>
      </c>
      <c r="G109" s="4">
        <v>2</v>
      </c>
    </row>
    <row r="110" ht="17.4" customHeight="1" spans="1:7">
      <c r="A110" s="4"/>
      <c r="B110" s="4">
        <v>20212731</v>
      </c>
      <c r="C110" s="4">
        <v>2021273121</v>
      </c>
      <c r="D110" s="4" t="s">
        <v>169</v>
      </c>
      <c r="E110" s="4" t="s">
        <v>66</v>
      </c>
      <c r="F110" s="4" t="s">
        <v>35</v>
      </c>
      <c r="G110" s="4">
        <v>7</v>
      </c>
    </row>
    <row r="111" ht="17.4" customHeight="1" spans="1:7">
      <c r="A111" s="4"/>
      <c r="B111" s="4"/>
      <c r="C111" s="4"/>
      <c r="D111" s="4"/>
      <c r="E111" s="4" t="s">
        <v>170</v>
      </c>
      <c r="F111" s="4" t="s">
        <v>133</v>
      </c>
      <c r="G111" s="4"/>
    </row>
    <row r="112" ht="17.4" customHeight="1" spans="1:7">
      <c r="A112" s="4"/>
      <c r="B112" s="4"/>
      <c r="C112" s="4"/>
      <c r="D112" s="4"/>
      <c r="E112" s="4" t="s">
        <v>171</v>
      </c>
      <c r="F112" s="4" t="s">
        <v>35</v>
      </c>
      <c r="G112" s="4"/>
    </row>
    <row r="113" ht="17.4" customHeight="1" spans="1:7">
      <c r="A113" s="4"/>
      <c r="B113" s="4">
        <v>20222837</v>
      </c>
      <c r="C113" s="4">
        <v>2022283739</v>
      </c>
      <c r="D113" s="4" t="s">
        <v>172</v>
      </c>
      <c r="E113" s="4" t="s">
        <v>101</v>
      </c>
      <c r="F113" s="4" t="s">
        <v>72</v>
      </c>
      <c r="G113" s="4">
        <v>7</v>
      </c>
    </row>
    <row r="114" ht="17.4" customHeight="1" spans="1:7">
      <c r="A114" s="4"/>
      <c r="B114" s="4"/>
      <c r="C114" s="4"/>
      <c r="D114" s="4"/>
      <c r="E114" s="4" t="s">
        <v>80</v>
      </c>
      <c r="F114" s="4" t="s">
        <v>125</v>
      </c>
      <c r="G114" s="4"/>
    </row>
    <row r="115" ht="17.4" customHeight="1" spans="1:7">
      <c r="A115" s="4"/>
      <c r="B115" s="4"/>
      <c r="C115" s="4"/>
      <c r="D115" s="4"/>
      <c r="E115" s="4" t="s">
        <v>57</v>
      </c>
      <c r="F115" s="4" t="s">
        <v>72</v>
      </c>
      <c r="G115" s="4"/>
    </row>
    <row r="116" ht="17.4" customHeight="1" spans="1:7">
      <c r="A116" s="4"/>
      <c r="B116" s="4"/>
      <c r="C116" s="4">
        <v>2022283703</v>
      </c>
      <c r="D116" s="4" t="s">
        <v>173</v>
      </c>
      <c r="E116" s="4" t="s">
        <v>57</v>
      </c>
      <c r="F116" s="4" t="s">
        <v>72</v>
      </c>
      <c r="G116" s="4">
        <v>2</v>
      </c>
    </row>
    <row r="117" ht="17.4" customHeight="1" spans="1:7">
      <c r="A117" s="4"/>
      <c r="B117" s="4"/>
      <c r="C117" s="4">
        <v>2022283711</v>
      </c>
      <c r="D117" s="4" t="s">
        <v>174</v>
      </c>
      <c r="E117" s="4" t="s">
        <v>92</v>
      </c>
      <c r="F117" s="4" t="s">
        <v>35</v>
      </c>
      <c r="G117" s="4">
        <v>2</v>
      </c>
    </row>
    <row r="118" ht="17.4" customHeight="1" spans="1:7">
      <c r="A118" s="4"/>
      <c r="B118" s="4"/>
      <c r="C118" s="4">
        <v>2022283702</v>
      </c>
      <c r="D118" s="4" t="s">
        <v>175</v>
      </c>
      <c r="E118" s="4" t="s">
        <v>176</v>
      </c>
      <c r="F118" s="4" t="s">
        <v>35</v>
      </c>
      <c r="G118" s="4">
        <v>2</v>
      </c>
    </row>
    <row r="119" ht="17.4" customHeight="1" spans="1:7">
      <c r="A119" s="4"/>
      <c r="B119" s="4"/>
      <c r="C119" s="4">
        <v>2022283704</v>
      </c>
      <c r="D119" s="4" t="s">
        <v>177</v>
      </c>
      <c r="E119" s="4" t="s">
        <v>176</v>
      </c>
      <c r="F119" s="4" t="s">
        <v>35</v>
      </c>
      <c r="G119" s="4">
        <v>2</v>
      </c>
    </row>
    <row r="120" ht="17.4" customHeight="1" spans="1:7">
      <c r="A120" s="4"/>
      <c r="B120" s="4"/>
      <c r="C120" s="4">
        <v>2022283737</v>
      </c>
      <c r="D120" s="4" t="s">
        <v>178</v>
      </c>
      <c r="E120" s="4" t="s">
        <v>176</v>
      </c>
      <c r="F120" s="4" t="s">
        <v>35</v>
      </c>
      <c r="G120" s="4">
        <v>2</v>
      </c>
    </row>
    <row r="121" ht="17.4" customHeight="1" spans="1:7">
      <c r="A121" s="4"/>
      <c r="B121" s="4"/>
      <c r="C121" s="4">
        <v>2022283719</v>
      </c>
      <c r="D121" s="4" t="s">
        <v>179</v>
      </c>
      <c r="E121" s="4" t="s">
        <v>176</v>
      </c>
      <c r="F121" s="4" t="s">
        <v>35</v>
      </c>
      <c r="G121" s="4">
        <v>2</v>
      </c>
    </row>
    <row r="122" ht="17.4" customHeight="1" spans="1:7">
      <c r="A122" s="4"/>
      <c r="B122" s="4">
        <v>20222841</v>
      </c>
      <c r="C122" s="4">
        <v>2022284138</v>
      </c>
      <c r="D122" s="4" t="s">
        <v>180</v>
      </c>
      <c r="E122" s="4" t="s">
        <v>181</v>
      </c>
      <c r="F122" s="4" t="s">
        <v>72</v>
      </c>
      <c r="G122" s="4">
        <v>4</v>
      </c>
    </row>
    <row r="123" ht="17.4" customHeight="1" spans="1:7">
      <c r="A123" s="4"/>
      <c r="B123" s="4"/>
      <c r="C123" s="4"/>
      <c r="D123" s="4"/>
      <c r="E123" s="4" t="s">
        <v>182</v>
      </c>
      <c r="F123" s="4" t="s">
        <v>72</v>
      </c>
      <c r="G123" s="4"/>
    </row>
    <row r="124" ht="17.4" customHeight="1" spans="1:7">
      <c r="A124" s="4"/>
      <c r="B124" s="4"/>
      <c r="C124" s="4">
        <v>2022284134</v>
      </c>
      <c r="D124" s="4" t="s">
        <v>183</v>
      </c>
      <c r="E124" s="4" t="s">
        <v>182</v>
      </c>
      <c r="F124" s="4" t="s">
        <v>72</v>
      </c>
      <c r="G124" s="4">
        <v>6</v>
      </c>
    </row>
    <row r="125" ht="17.4" customHeight="1" spans="1:7">
      <c r="A125" s="4"/>
      <c r="B125" s="4"/>
      <c r="C125" s="4"/>
      <c r="D125" s="4"/>
      <c r="E125" s="4" t="s">
        <v>184</v>
      </c>
      <c r="F125" s="4" t="s">
        <v>35</v>
      </c>
      <c r="G125" s="4"/>
    </row>
    <row r="126" ht="17.4" customHeight="1" spans="1:7">
      <c r="A126" s="4"/>
      <c r="B126" s="4"/>
      <c r="C126" s="4"/>
      <c r="D126" s="4"/>
      <c r="E126" s="4" t="s">
        <v>185</v>
      </c>
      <c r="F126" s="4" t="s">
        <v>35</v>
      </c>
      <c r="G126" s="4"/>
    </row>
    <row r="127" ht="17.4" customHeight="1" spans="1:7">
      <c r="A127" s="4"/>
      <c r="B127" s="4"/>
      <c r="C127" s="4">
        <v>2022284137</v>
      </c>
      <c r="D127" s="4" t="s">
        <v>186</v>
      </c>
      <c r="E127" s="4" t="s">
        <v>185</v>
      </c>
      <c r="F127" s="4" t="s">
        <v>35</v>
      </c>
      <c r="G127" s="4">
        <v>4</v>
      </c>
    </row>
    <row r="128" ht="17.4" customHeight="1" spans="1:7">
      <c r="A128" s="4"/>
      <c r="B128" s="4"/>
      <c r="C128" s="4"/>
      <c r="D128" s="4"/>
      <c r="E128" s="4" t="s">
        <v>184</v>
      </c>
      <c r="F128" s="4" t="s">
        <v>35</v>
      </c>
      <c r="G128" s="4"/>
    </row>
    <row r="129" ht="17.4" customHeight="1" spans="1:7">
      <c r="A129" s="4"/>
      <c r="B129" s="4"/>
      <c r="C129" s="4">
        <v>2022284124</v>
      </c>
      <c r="D129" s="4" t="s">
        <v>187</v>
      </c>
      <c r="E129" s="4" t="s">
        <v>185</v>
      </c>
      <c r="F129" s="4" t="s">
        <v>35</v>
      </c>
      <c r="G129" s="4">
        <v>2</v>
      </c>
    </row>
    <row r="130" ht="17.4" customHeight="1" spans="1:7">
      <c r="A130" s="4"/>
      <c r="B130" s="4"/>
      <c r="C130" s="4">
        <v>2022284128</v>
      </c>
      <c r="D130" s="4" t="s">
        <v>188</v>
      </c>
      <c r="E130" s="4" t="s">
        <v>185</v>
      </c>
      <c r="F130" s="4" t="s">
        <v>35</v>
      </c>
      <c r="G130" s="4">
        <v>2</v>
      </c>
    </row>
    <row r="131" ht="17.4" customHeight="1" spans="1:7">
      <c r="A131" s="4"/>
      <c r="B131" s="4">
        <v>20222834</v>
      </c>
      <c r="C131" s="4" t="s">
        <v>189</v>
      </c>
      <c r="D131" s="4" t="s">
        <v>190</v>
      </c>
      <c r="E131" s="4" t="s">
        <v>176</v>
      </c>
      <c r="F131" s="4" t="s">
        <v>35</v>
      </c>
      <c r="G131" s="4">
        <v>2</v>
      </c>
    </row>
    <row r="132" ht="17.4" customHeight="1" spans="1:7">
      <c r="A132" s="4"/>
      <c r="B132" s="4"/>
      <c r="C132" s="4" t="s">
        <v>191</v>
      </c>
      <c r="D132" s="4" t="s">
        <v>192</v>
      </c>
      <c r="E132" s="4" t="s">
        <v>176</v>
      </c>
      <c r="F132" s="4" t="s">
        <v>35</v>
      </c>
      <c r="G132" s="4">
        <v>2</v>
      </c>
    </row>
    <row r="133" ht="17.4" customHeight="1" spans="1:7">
      <c r="A133" s="4"/>
      <c r="B133" s="4"/>
      <c r="C133" s="4" t="s">
        <v>193</v>
      </c>
      <c r="D133" s="4" t="s">
        <v>194</v>
      </c>
      <c r="E133" s="4" t="s">
        <v>176</v>
      </c>
      <c r="F133" s="4" t="s">
        <v>35</v>
      </c>
      <c r="G133" s="4">
        <v>2</v>
      </c>
    </row>
    <row r="134" ht="17.4" customHeight="1" spans="1:7">
      <c r="A134" s="4"/>
      <c r="B134" s="4">
        <v>20222832</v>
      </c>
      <c r="C134" s="4">
        <v>2022283223</v>
      </c>
      <c r="D134" s="4" t="s">
        <v>195</v>
      </c>
      <c r="E134" s="4" t="s">
        <v>196</v>
      </c>
      <c r="F134" s="4" t="s">
        <v>35</v>
      </c>
      <c r="G134" s="4">
        <v>2</v>
      </c>
    </row>
    <row r="135" ht="17.4" customHeight="1" spans="1:7">
      <c r="A135" s="4"/>
      <c r="B135" s="4"/>
      <c r="C135" s="4">
        <v>2022283219</v>
      </c>
      <c r="D135" s="4" t="s">
        <v>197</v>
      </c>
      <c r="E135" s="4" t="s">
        <v>196</v>
      </c>
      <c r="F135" s="4" t="s">
        <v>35</v>
      </c>
      <c r="G135" s="4">
        <v>17</v>
      </c>
    </row>
    <row r="136" ht="17.4" customHeight="1" spans="1:7">
      <c r="A136" s="4"/>
      <c r="B136" s="4"/>
      <c r="C136" s="4"/>
      <c r="D136" s="4"/>
      <c r="E136" s="4" t="s">
        <v>101</v>
      </c>
      <c r="F136" s="4" t="s">
        <v>35</v>
      </c>
      <c r="G136" s="4"/>
    </row>
    <row r="137" ht="17.4" customHeight="1" spans="1:7">
      <c r="A137" s="4"/>
      <c r="B137" s="4"/>
      <c r="C137" s="4"/>
      <c r="D137" s="4"/>
      <c r="E137" s="4" t="s">
        <v>182</v>
      </c>
      <c r="F137" s="4" t="s">
        <v>35</v>
      </c>
      <c r="G137" s="4"/>
    </row>
    <row r="138" ht="17.4" customHeight="1" spans="1:7">
      <c r="A138" s="4"/>
      <c r="B138" s="4"/>
      <c r="C138" s="4"/>
      <c r="D138" s="4"/>
      <c r="E138" s="4" t="s">
        <v>92</v>
      </c>
      <c r="F138" s="4" t="s">
        <v>72</v>
      </c>
      <c r="G138" s="4"/>
    </row>
    <row r="139" ht="17.4" customHeight="1" spans="1:7">
      <c r="A139" s="4"/>
      <c r="B139" s="4"/>
      <c r="C139" s="4"/>
      <c r="D139" s="4"/>
      <c r="E139" s="4" t="s">
        <v>80</v>
      </c>
      <c r="F139" s="4" t="s">
        <v>125</v>
      </c>
      <c r="G139" s="4"/>
    </row>
    <row r="140" ht="17.4" customHeight="1" spans="1:7">
      <c r="A140" s="4"/>
      <c r="B140" s="4"/>
      <c r="C140" s="4"/>
      <c r="D140" s="4"/>
      <c r="E140" s="4" t="s">
        <v>57</v>
      </c>
      <c r="F140" s="4" t="s">
        <v>72</v>
      </c>
      <c r="G140" s="4"/>
    </row>
    <row r="141" ht="17.4" customHeight="1" spans="1:7">
      <c r="A141" s="4"/>
      <c r="B141" s="4"/>
      <c r="C141" s="4"/>
      <c r="D141" s="4"/>
      <c r="E141" s="4" t="s">
        <v>198</v>
      </c>
      <c r="F141" s="4" t="s">
        <v>40</v>
      </c>
      <c r="G141" s="4"/>
    </row>
    <row r="142" ht="17.4" customHeight="1" spans="1:7">
      <c r="A142" s="4"/>
      <c r="B142" s="4"/>
      <c r="C142" s="4"/>
      <c r="D142" s="4"/>
      <c r="E142" s="4" t="s">
        <v>182</v>
      </c>
      <c r="F142" s="4" t="s">
        <v>40</v>
      </c>
      <c r="G142" s="4"/>
    </row>
    <row r="143" ht="17.4" customHeight="1" spans="1:7">
      <c r="A143" s="4"/>
      <c r="B143" s="4">
        <v>20222831</v>
      </c>
      <c r="C143" s="4">
        <v>2022283110</v>
      </c>
      <c r="D143" s="4" t="s">
        <v>199</v>
      </c>
      <c r="E143" s="4" t="s">
        <v>92</v>
      </c>
      <c r="F143" s="4" t="s">
        <v>44</v>
      </c>
      <c r="G143" s="4">
        <v>23</v>
      </c>
    </row>
    <row r="144" ht="17.4" customHeight="1" spans="1:7">
      <c r="A144" s="4"/>
      <c r="B144" s="4"/>
      <c r="C144" s="4"/>
      <c r="D144" s="4"/>
      <c r="E144" s="4" t="s">
        <v>93</v>
      </c>
      <c r="F144" s="4" t="s">
        <v>44</v>
      </c>
      <c r="G144" s="4"/>
    </row>
    <row r="145" ht="17.4" customHeight="1" spans="1:7">
      <c r="A145" s="4"/>
      <c r="B145" s="4"/>
      <c r="C145" s="4"/>
      <c r="D145" s="4"/>
      <c r="E145" s="4" t="s">
        <v>92</v>
      </c>
      <c r="F145" s="4" t="s">
        <v>72</v>
      </c>
      <c r="G145" s="4"/>
    </row>
    <row r="146" ht="17.4" customHeight="1" spans="1:7">
      <c r="A146" s="4"/>
      <c r="B146" s="4"/>
      <c r="C146" s="4"/>
      <c r="D146" s="4"/>
      <c r="E146" s="4" t="s">
        <v>80</v>
      </c>
      <c r="F146" s="4" t="s">
        <v>125</v>
      </c>
      <c r="G146" s="4"/>
    </row>
    <row r="147" ht="17.4" customHeight="1" spans="1:7">
      <c r="A147" s="4"/>
      <c r="B147" s="4"/>
      <c r="C147" s="4"/>
      <c r="D147" s="4"/>
      <c r="E147" s="4" t="s">
        <v>93</v>
      </c>
      <c r="F147" s="4" t="s">
        <v>72</v>
      </c>
      <c r="G147" s="4"/>
    </row>
    <row r="148" ht="17.4" customHeight="1" spans="1:7">
      <c r="A148" s="4"/>
      <c r="B148" s="4"/>
      <c r="C148" s="4"/>
      <c r="D148" s="4"/>
      <c r="E148" s="4" t="s">
        <v>198</v>
      </c>
      <c r="F148" s="4" t="s">
        <v>40</v>
      </c>
      <c r="G148" s="4"/>
    </row>
    <row r="149" ht="17.4" customHeight="1" spans="1:7">
      <c r="A149" s="4"/>
      <c r="B149" s="4"/>
      <c r="C149" s="4"/>
      <c r="D149" s="4"/>
      <c r="E149" s="4" t="s">
        <v>182</v>
      </c>
      <c r="F149" s="4" t="s">
        <v>40</v>
      </c>
      <c r="G149" s="4"/>
    </row>
    <row r="150" ht="17.4" customHeight="1" spans="1:7">
      <c r="A150" s="4"/>
      <c r="B150" s="4"/>
      <c r="C150" s="4"/>
      <c r="D150" s="4"/>
      <c r="E150" s="4" t="s">
        <v>182</v>
      </c>
      <c r="F150" s="4" t="s">
        <v>45</v>
      </c>
      <c r="G150" s="4"/>
    </row>
    <row r="151" ht="17.4" customHeight="1" spans="1:7">
      <c r="A151" s="4"/>
      <c r="B151" s="4"/>
      <c r="C151" s="4"/>
      <c r="D151" s="4"/>
      <c r="E151" s="4" t="s">
        <v>66</v>
      </c>
      <c r="F151" s="4" t="s">
        <v>45</v>
      </c>
      <c r="G151" s="4"/>
    </row>
    <row r="152" ht="17.4" customHeight="1" spans="1:7">
      <c r="A152" s="4"/>
      <c r="B152" s="4"/>
      <c r="C152" s="4"/>
      <c r="D152" s="4"/>
      <c r="E152" s="4" t="s">
        <v>196</v>
      </c>
      <c r="F152" s="4" t="s">
        <v>35</v>
      </c>
      <c r="G152" s="4"/>
    </row>
    <row r="153" ht="17.4" customHeight="1" spans="1:7">
      <c r="A153" s="4"/>
      <c r="B153" s="4"/>
      <c r="C153" s="4"/>
      <c r="D153" s="4"/>
      <c r="E153" s="4" t="s">
        <v>101</v>
      </c>
      <c r="F153" s="4" t="s">
        <v>35</v>
      </c>
      <c r="G153" s="4"/>
    </row>
    <row r="154" ht="17.4" customHeight="1" spans="1:7">
      <c r="A154" s="4"/>
      <c r="B154" s="4"/>
      <c r="C154" s="4" t="s">
        <v>200</v>
      </c>
      <c r="D154" s="4" t="s">
        <v>201</v>
      </c>
      <c r="E154" s="4" t="s">
        <v>92</v>
      </c>
      <c r="F154" s="4" t="s">
        <v>44</v>
      </c>
      <c r="G154" s="4">
        <v>27</v>
      </c>
    </row>
    <row r="155" ht="17.4" customHeight="1" spans="1:7">
      <c r="A155" s="4"/>
      <c r="B155" s="4"/>
      <c r="C155" s="4"/>
      <c r="D155" s="4"/>
      <c r="E155" s="4" t="s">
        <v>93</v>
      </c>
      <c r="F155" s="4" t="s">
        <v>44</v>
      </c>
      <c r="G155" s="4"/>
    </row>
    <row r="156" ht="17.4" customHeight="1" spans="1:7">
      <c r="A156" s="4"/>
      <c r="B156" s="4"/>
      <c r="C156" s="4"/>
      <c r="D156" s="4"/>
      <c r="E156" s="4" t="s">
        <v>92</v>
      </c>
      <c r="F156" s="4" t="s">
        <v>72</v>
      </c>
      <c r="G156" s="4"/>
    </row>
    <row r="157" ht="17.4" customHeight="1" spans="1:7">
      <c r="A157" s="4"/>
      <c r="B157" s="4"/>
      <c r="C157" s="4"/>
      <c r="D157" s="4"/>
      <c r="E157" s="4" t="s">
        <v>80</v>
      </c>
      <c r="F157" s="4" t="s">
        <v>125</v>
      </c>
      <c r="G157" s="4"/>
    </row>
    <row r="158" ht="17.4" customHeight="1" spans="1:7">
      <c r="A158" s="4"/>
      <c r="B158" s="4"/>
      <c r="C158" s="4"/>
      <c r="D158" s="4"/>
      <c r="E158" s="4" t="s">
        <v>93</v>
      </c>
      <c r="F158" s="4" t="s">
        <v>72</v>
      </c>
      <c r="G158" s="4"/>
    </row>
    <row r="159" ht="17.4" customHeight="1" spans="1:7">
      <c r="A159" s="4"/>
      <c r="B159" s="4"/>
      <c r="C159" s="4"/>
      <c r="D159" s="4"/>
      <c r="E159" s="4" t="s">
        <v>198</v>
      </c>
      <c r="F159" s="4" t="s">
        <v>40</v>
      </c>
      <c r="G159" s="4"/>
    </row>
    <row r="160" ht="17.4" customHeight="1" spans="1:7">
      <c r="A160" s="4"/>
      <c r="B160" s="4"/>
      <c r="C160" s="4"/>
      <c r="D160" s="4"/>
      <c r="E160" s="4" t="s">
        <v>182</v>
      </c>
      <c r="F160" s="4" t="s">
        <v>40</v>
      </c>
      <c r="G160" s="4"/>
    </row>
    <row r="161" ht="17.4" customHeight="1" spans="1:7">
      <c r="A161" s="4"/>
      <c r="B161" s="4"/>
      <c r="C161" s="4"/>
      <c r="D161" s="4"/>
      <c r="E161" s="4" t="s">
        <v>182</v>
      </c>
      <c r="F161" s="4" t="s">
        <v>45</v>
      </c>
      <c r="G161" s="4"/>
    </row>
    <row r="162" ht="17.4" customHeight="1" spans="1:7">
      <c r="A162" s="4"/>
      <c r="B162" s="4"/>
      <c r="C162" s="4"/>
      <c r="D162" s="4"/>
      <c r="E162" s="4" t="s">
        <v>66</v>
      </c>
      <c r="F162" s="4" t="s">
        <v>45</v>
      </c>
      <c r="G162" s="4"/>
    </row>
    <row r="163" ht="17.4" customHeight="1" spans="1:7">
      <c r="A163" s="4"/>
      <c r="B163" s="4"/>
      <c r="C163" s="4"/>
      <c r="D163" s="4"/>
      <c r="E163" s="4" t="s">
        <v>196</v>
      </c>
      <c r="F163" s="4" t="s">
        <v>35</v>
      </c>
      <c r="G163" s="4"/>
    </row>
    <row r="164" ht="17.4" customHeight="1" spans="1:7">
      <c r="A164" s="4"/>
      <c r="B164" s="4"/>
      <c r="C164" s="4"/>
      <c r="D164" s="4"/>
      <c r="E164" s="4" t="s">
        <v>101</v>
      </c>
      <c r="F164" s="4" t="s">
        <v>35</v>
      </c>
      <c r="G164" s="4"/>
    </row>
    <row r="165" ht="17.4" customHeight="1" spans="1:7">
      <c r="A165" s="4"/>
      <c r="B165" s="4"/>
      <c r="C165" s="4"/>
      <c r="D165" s="4"/>
      <c r="E165" s="4" t="s">
        <v>66</v>
      </c>
      <c r="F165" s="4" t="s">
        <v>35</v>
      </c>
      <c r="G165" s="4"/>
    </row>
    <row r="166" ht="17.4" customHeight="1" spans="1:7">
      <c r="A166" s="4"/>
      <c r="B166" s="4"/>
      <c r="C166" s="4"/>
      <c r="D166" s="4"/>
      <c r="E166" s="4" t="s">
        <v>176</v>
      </c>
      <c r="F166" s="4" t="s">
        <v>44</v>
      </c>
      <c r="G166" s="4"/>
    </row>
    <row r="167" ht="17.4" customHeight="1" spans="1:7">
      <c r="A167" s="4"/>
      <c r="B167" s="4"/>
      <c r="C167" s="4" t="s">
        <v>202</v>
      </c>
      <c r="D167" s="4" t="s">
        <v>203</v>
      </c>
      <c r="E167" s="4" t="s">
        <v>92</v>
      </c>
      <c r="F167" s="4" t="s">
        <v>44</v>
      </c>
      <c r="G167" s="4">
        <v>27</v>
      </c>
    </row>
    <row r="168" ht="17.4" customHeight="1" spans="1:7">
      <c r="A168" s="4"/>
      <c r="B168" s="4"/>
      <c r="C168" s="4"/>
      <c r="D168" s="4"/>
      <c r="E168" s="4" t="s">
        <v>93</v>
      </c>
      <c r="F168" s="4" t="s">
        <v>44</v>
      </c>
      <c r="G168" s="4"/>
    </row>
    <row r="169" ht="17.4" customHeight="1" spans="1:7">
      <c r="A169" s="4"/>
      <c r="B169" s="4"/>
      <c r="C169" s="4"/>
      <c r="D169" s="4"/>
      <c r="E169" s="4" t="s">
        <v>92</v>
      </c>
      <c r="F169" s="4" t="s">
        <v>72</v>
      </c>
      <c r="G169" s="4"/>
    </row>
    <row r="170" ht="17.4" customHeight="1" spans="1:7">
      <c r="A170" s="4"/>
      <c r="B170" s="4"/>
      <c r="C170" s="4"/>
      <c r="D170" s="4"/>
      <c r="E170" s="4" t="s">
        <v>80</v>
      </c>
      <c r="F170" s="4" t="s">
        <v>125</v>
      </c>
      <c r="G170" s="4"/>
    </row>
    <row r="171" ht="17.4" customHeight="1" spans="1:7">
      <c r="A171" s="4"/>
      <c r="B171" s="4"/>
      <c r="C171" s="4"/>
      <c r="D171" s="4"/>
      <c r="E171" s="4" t="s">
        <v>93</v>
      </c>
      <c r="F171" s="4" t="s">
        <v>72</v>
      </c>
      <c r="G171" s="4"/>
    </row>
    <row r="172" ht="17.4" customHeight="1" spans="1:7">
      <c r="A172" s="4"/>
      <c r="B172" s="4"/>
      <c r="C172" s="4"/>
      <c r="D172" s="4"/>
      <c r="E172" s="4" t="s">
        <v>198</v>
      </c>
      <c r="F172" s="4" t="s">
        <v>40</v>
      </c>
      <c r="G172" s="4"/>
    </row>
    <row r="173" ht="17.4" customHeight="1" spans="1:7">
      <c r="A173" s="4"/>
      <c r="B173" s="4"/>
      <c r="C173" s="4"/>
      <c r="D173" s="4"/>
      <c r="E173" s="4" t="s">
        <v>182</v>
      </c>
      <c r="F173" s="4" t="s">
        <v>40</v>
      </c>
      <c r="G173" s="4"/>
    </row>
    <row r="174" ht="17.4" customHeight="1" spans="1:7">
      <c r="A174" s="4"/>
      <c r="B174" s="4"/>
      <c r="C174" s="4"/>
      <c r="D174" s="4"/>
      <c r="E174" s="4" t="s">
        <v>182</v>
      </c>
      <c r="F174" s="4" t="s">
        <v>45</v>
      </c>
      <c r="G174" s="4"/>
    </row>
    <row r="175" ht="17.4" customHeight="1" spans="1:7">
      <c r="A175" s="4"/>
      <c r="B175" s="4"/>
      <c r="C175" s="4"/>
      <c r="D175" s="4"/>
      <c r="E175" s="4" t="s">
        <v>66</v>
      </c>
      <c r="F175" s="4" t="s">
        <v>45</v>
      </c>
      <c r="G175" s="4"/>
    </row>
    <row r="176" ht="17.4" customHeight="1" spans="1:7">
      <c r="A176" s="4"/>
      <c r="B176" s="4"/>
      <c r="C176" s="4"/>
      <c r="D176" s="4"/>
      <c r="E176" s="4" t="s">
        <v>196</v>
      </c>
      <c r="F176" s="4" t="s">
        <v>35</v>
      </c>
      <c r="G176" s="4"/>
    </row>
    <row r="177" ht="17.4" customHeight="1" spans="1:7">
      <c r="A177" s="4"/>
      <c r="B177" s="4"/>
      <c r="C177" s="4"/>
      <c r="D177" s="4"/>
      <c r="E177" s="4" t="s">
        <v>101</v>
      </c>
      <c r="F177" s="4" t="s">
        <v>35</v>
      </c>
      <c r="G177" s="4"/>
    </row>
    <row r="178" ht="17.4" customHeight="1" spans="1:7">
      <c r="A178" s="4"/>
      <c r="B178" s="4"/>
      <c r="C178" s="4"/>
      <c r="D178" s="4"/>
      <c r="E178" s="4" t="s">
        <v>66</v>
      </c>
      <c r="F178" s="4" t="s">
        <v>35</v>
      </c>
      <c r="G178" s="4"/>
    </row>
    <row r="179" ht="17.4" customHeight="1" spans="1:7">
      <c r="A179" s="4"/>
      <c r="B179" s="4"/>
      <c r="C179" s="4"/>
      <c r="D179" s="4"/>
      <c r="E179" s="4" t="s">
        <v>176</v>
      </c>
      <c r="F179" s="4" t="s">
        <v>44</v>
      </c>
      <c r="G179" s="4"/>
    </row>
    <row r="180" ht="17.4" customHeight="1" spans="1:7">
      <c r="A180" s="4"/>
      <c r="B180" s="4"/>
      <c r="C180" s="4" t="s">
        <v>204</v>
      </c>
      <c r="D180" s="4" t="s">
        <v>205</v>
      </c>
      <c r="E180" s="4" t="s">
        <v>92</v>
      </c>
      <c r="F180" s="4" t="s">
        <v>44</v>
      </c>
      <c r="G180" s="4">
        <v>27</v>
      </c>
    </row>
    <row r="181" ht="17.4" customHeight="1" spans="1:7">
      <c r="A181" s="4"/>
      <c r="B181" s="4"/>
      <c r="C181" s="4"/>
      <c r="D181" s="4"/>
      <c r="E181" s="4" t="s">
        <v>93</v>
      </c>
      <c r="F181" s="4" t="s">
        <v>44</v>
      </c>
      <c r="G181" s="4"/>
    </row>
    <row r="182" ht="17.4" customHeight="1" spans="1:7">
      <c r="A182" s="4"/>
      <c r="B182" s="4"/>
      <c r="C182" s="4"/>
      <c r="D182" s="4"/>
      <c r="E182" s="4" t="s">
        <v>92</v>
      </c>
      <c r="F182" s="4" t="s">
        <v>72</v>
      </c>
      <c r="G182" s="4"/>
    </row>
    <row r="183" ht="17.4" customHeight="1" spans="1:7">
      <c r="A183" s="4"/>
      <c r="B183" s="4"/>
      <c r="C183" s="4"/>
      <c r="D183" s="4"/>
      <c r="E183" s="4" t="s">
        <v>80</v>
      </c>
      <c r="F183" s="4" t="s">
        <v>125</v>
      </c>
      <c r="G183" s="4"/>
    </row>
    <row r="184" ht="17.4" customHeight="1" spans="1:7">
      <c r="A184" s="4"/>
      <c r="B184" s="4"/>
      <c r="C184" s="4"/>
      <c r="D184" s="4"/>
      <c r="E184" s="4" t="s">
        <v>93</v>
      </c>
      <c r="F184" s="4" t="s">
        <v>72</v>
      </c>
      <c r="G184" s="4"/>
    </row>
    <row r="185" ht="17.4" customHeight="1" spans="1:7">
      <c r="A185" s="4"/>
      <c r="B185" s="4"/>
      <c r="C185" s="4"/>
      <c r="D185" s="4"/>
      <c r="E185" s="4" t="s">
        <v>198</v>
      </c>
      <c r="F185" s="4" t="s">
        <v>40</v>
      </c>
      <c r="G185" s="4"/>
    </row>
    <row r="186" ht="17.4" customHeight="1" spans="1:7">
      <c r="A186" s="4"/>
      <c r="B186" s="4"/>
      <c r="C186" s="4"/>
      <c r="D186" s="4"/>
      <c r="E186" s="4" t="s">
        <v>182</v>
      </c>
      <c r="F186" s="4" t="s">
        <v>40</v>
      </c>
      <c r="G186" s="4"/>
    </row>
    <row r="187" ht="17.4" customHeight="1" spans="1:7">
      <c r="A187" s="4"/>
      <c r="B187" s="4"/>
      <c r="C187" s="4"/>
      <c r="D187" s="4"/>
      <c r="E187" s="4" t="s">
        <v>182</v>
      </c>
      <c r="F187" s="4" t="s">
        <v>45</v>
      </c>
      <c r="G187" s="4"/>
    </row>
    <row r="188" ht="17.4" customHeight="1" spans="1:7">
      <c r="A188" s="4"/>
      <c r="B188" s="4"/>
      <c r="C188" s="4"/>
      <c r="D188" s="4"/>
      <c r="E188" s="4" t="s">
        <v>66</v>
      </c>
      <c r="F188" s="4" t="s">
        <v>45</v>
      </c>
      <c r="G188" s="4"/>
    </row>
    <row r="189" ht="17.4" customHeight="1" spans="1:7">
      <c r="A189" s="4"/>
      <c r="B189" s="4"/>
      <c r="C189" s="4"/>
      <c r="D189" s="4"/>
      <c r="E189" s="4" t="s">
        <v>196</v>
      </c>
      <c r="F189" s="4" t="s">
        <v>35</v>
      </c>
      <c r="G189" s="4"/>
    </row>
    <row r="190" ht="17.4" customHeight="1" spans="1:7">
      <c r="A190" s="4"/>
      <c r="B190" s="4"/>
      <c r="C190" s="4"/>
      <c r="D190" s="4"/>
      <c r="E190" s="4" t="s">
        <v>101</v>
      </c>
      <c r="F190" s="4" t="s">
        <v>35</v>
      </c>
      <c r="G190" s="4"/>
    </row>
    <row r="191" ht="17.4" customHeight="1" spans="1:7">
      <c r="A191" s="4"/>
      <c r="B191" s="4"/>
      <c r="C191" s="4"/>
      <c r="D191" s="4"/>
      <c r="E191" s="4" t="s">
        <v>66</v>
      </c>
      <c r="F191" s="4" t="s">
        <v>35</v>
      </c>
      <c r="G191" s="4"/>
    </row>
    <row r="192" ht="17.4" customHeight="1" spans="1:7">
      <c r="A192" s="4"/>
      <c r="B192" s="4"/>
      <c r="C192" s="4"/>
      <c r="D192" s="4"/>
      <c r="E192" s="4" t="s">
        <v>176</v>
      </c>
      <c r="F192" s="4" t="s">
        <v>44</v>
      </c>
      <c r="G192" s="4"/>
    </row>
    <row r="193" ht="17.4" customHeight="1" spans="1:7">
      <c r="A193" s="4"/>
      <c r="B193" s="4"/>
      <c r="C193" s="4" t="s">
        <v>206</v>
      </c>
      <c r="D193" s="4" t="s">
        <v>207</v>
      </c>
      <c r="E193" s="4" t="s">
        <v>66</v>
      </c>
      <c r="F193" s="4" t="s">
        <v>45</v>
      </c>
      <c r="G193" s="4">
        <v>2</v>
      </c>
    </row>
    <row r="194" ht="17.4" customHeight="1" spans="1:7">
      <c r="A194" s="4"/>
      <c r="B194" s="4"/>
      <c r="C194" s="4" t="s">
        <v>208</v>
      </c>
      <c r="D194" s="4" t="s">
        <v>209</v>
      </c>
      <c r="E194" s="4" t="s">
        <v>196</v>
      </c>
      <c r="F194" s="4" t="s">
        <v>35</v>
      </c>
      <c r="G194" s="4">
        <v>8</v>
      </c>
    </row>
    <row r="195" ht="17.4" customHeight="1" spans="1:7">
      <c r="A195" s="4"/>
      <c r="B195" s="4"/>
      <c r="C195" s="4"/>
      <c r="D195" s="4"/>
      <c r="E195" s="4" t="s">
        <v>101</v>
      </c>
      <c r="F195" s="4" t="s">
        <v>35</v>
      </c>
      <c r="G195" s="4"/>
    </row>
    <row r="196" ht="17.4" customHeight="1" spans="1:7">
      <c r="A196" s="4"/>
      <c r="B196" s="4"/>
      <c r="C196" s="4"/>
      <c r="D196" s="4"/>
      <c r="E196" s="4" t="s">
        <v>66</v>
      </c>
      <c r="F196" s="4" t="s">
        <v>35</v>
      </c>
      <c r="G196" s="4"/>
    </row>
    <row r="197" ht="17.4" customHeight="1" spans="1:7">
      <c r="A197" s="4"/>
      <c r="B197" s="4"/>
      <c r="C197" s="4"/>
      <c r="D197" s="4"/>
      <c r="E197" s="4" t="s">
        <v>176</v>
      </c>
      <c r="F197" s="4" t="s">
        <v>44</v>
      </c>
      <c r="G197" s="4"/>
    </row>
    <row r="198" ht="17.4" customHeight="1" spans="1:7">
      <c r="A198" s="4"/>
      <c r="B198" s="4"/>
      <c r="C198" s="4" t="s">
        <v>210</v>
      </c>
      <c r="D198" s="4" t="s">
        <v>211</v>
      </c>
      <c r="E198" s="4" t="s">
        <v>66</v>
      </c>
      <c r="F198" s="4" t="s">
        <v>35</v>
      </c>
      <c r="G198" s="4">
        <v>4</v>
      </c>
    </row>
    <row r="199" ht="17.4" customHeight="1" spans="1:7">
      <c r="A199" s="4"/>
      <c r="B199" s="4"/>
      <c r="C199" s="4"/>
      <c r="D199" s="4"/>
      <c r="E199" s="4" t="s">
        <v>176</v>
      </c>
      <c r="F199" s="4" t="s">
        <v>44</v>
      </c>
      <c r="G199" s="4"/>
    </row>
    <row r="200" ht="17.4" customHeight="1" spans="1:7">
      <c r="A200" s="4"/>
      <c r="B200" s="4"/>
      <c r="C200" s="4" t="s">
        <v>212</v>
      </c>
      <c r="D200" s="4" t="s">
        <v>213</v>
      </c>
      <c r="E200" s="4" t="s">
        <v>66</v>
      </c>
      <c r="F200" s="4" t="s">
        <v>35</v>
      </c>
      <c r="G200" s="4">
        <v>4</v>
      </c>
    </row>
    <row r="201" ht="17.4" customHeight="1" spans="1:7">
      <c r="A201" s="4"/>
      <c r="B201" s="4"/>
      <c r="C201" s="4"/>
      <c r="D201" s="4"/>
      <c r="E201" s="4" t="s">
        <v>176</v>
      </c>
      <c r="F201" s="4" t="s">
        <v>44</v>
      </c>
      <c r="G201" s="4"/>
    </row>
    <row r="202" ht="17.4" customHeight="1" spans="1:7">
      <c r="A202" s="4"/>
      <c r="B202" s="4"/>
      <c r="C202" s="4" t="s">
        <v>214</v>
      </c>
      <c r="D202" s="4" t="s">
        <v>215</v>
      </c>
      <c r="E202" s="4" t="s">
        <v>176</v>
      </c>
      <c r="F202" s="4" t="s">
        <v>44</v>
      </c>
      <c r="G202" s="4">
        <v>2</v>
      </c>
    </row>
    <row r="203" ht="17.4" customHeight="1" spans="1:7">
      <c r="A203" s="4"/>
      <c r="B203" s="4"/>
      <c r="C203" s="4" t="s">
        <v>216</v>
      </c>
      <c r="D203" s="4" t="s">
        <v>217</v>
      </c>
      <c r="E203" s="4" t="s">
        <v>176</v>
      </c>
      <c r="F203" s="4" t="s">
        <v>44</v>
      </c>
      <c r="G203" s="4">
        <v>2</v>
      </c>
    </row>
    <row r="204" ht="17.4" customHeight="1" spans="1:7">
      <c r="A204" s="4"/>
      <c r="B204" s="4"/>
      <c r="C204" s="4" t="s">
        <v>218</v>
      </c>
      <c r="D204" s="4" t="s">
        <v>219</v>
      </c>
      <c r="E204" s="4" t="s">
        <v>176</v>
      </c>
      <c r="F204" s="4" t="s">
        <v>44</v>
      </c>
      <c r="G204" s="4">
        <v>2</v>
      </c>
    </row>
    <row r="205" ht="17.4" customHeight="1" spans="1:7">
      <c r="A205" s="4"/>
      <c r="B205" s="4">
        <v>20222731</v>
      </c>
      <c r="C205" s="4">
        <v>2022273107</v>
      </c>
      <c r="D205" s="4" t="s">
        <v>220</v>
      </c>
      <c r="E205" s="4" t="s">
        <v>66</v>
      </c>
      <c r="F205" s="4" t="s">
        <v>40</v>
      </c>
      <c r="G205" s="4">
        <v>23</v>
      </c>
    </row>
    <row r="206" ht="17.4" customHeight="1" spans="1:7">
      <c r="A206" s="4"/>
      <c r="B206" s="4"/>
      <c r="C206" s="4"/>
      <c r="D206" s="4"/>
      <c r="E206" s="4" t="s">
        <v>221</v>
      </c>
      <c r="F206" s="4" t="s">
        <v>40</v>
      </c>
      <c r="G206" s="4"/>
    </row>
    <row r="207" ht="17.4" customHeight="1" spans="1:7">
      <c r="A207" s="4"/>
      <c r="B207" s="4"/>
      <c r="C207" s="4"/>
      <c r="D207" s="4"/>
      <c r="E207" s="4" t="s">
        <v>92</v>
      </c>
      <c r="F207" s="4" t="s">
        <v>44</v>
      </c>
      <c r="G207" s="4"/>
    </row>
    <row r="208" ht="17.4" customHeight="1" spans="1:7">
      <c r="A208" s="4"/>
      <c r="B208" s="4"/>
      <c r="C208" s="4"/>
      <c r="D208" s="4"/>
      <c r="E208" s="4" t="s">
        <v>222</v>
      </c>
      <c r="F208" s="4" t="s">
        <v>91</v>
      </c>
      <c r="G208" s="4"/>
    </row>
    <row r="209" ht="17.4" customHeight="1" spans="1:7">
      <c r="A209" s="4"/>
      <c r="B209" s="4"/>
      <c r="C209" s="4"/>
      <c r="D209" s="4"/>
      <c r="E209" s="4" t="s">
        <v>93</v>
      </c>
      <c r="F209" s="4" t="s">
        <v>45</v>
      </c>
      <c r="G209" s="4"/>
    </row>
    <row r="210" ht="17.4" customHeight="1" spans="1:7">
      <c r="A210" s="4"/>
      <c r="B210" s="4"/>
      <c r="C210" s="4"/>
      <c r="D210" s="4"/>
      <c r="E210" s="4" t="s">
        <v>80</v>
      </c>
      <c r="F210" s="4" t="s">
        <v>60</v>
      </c>
      <c r="G210" s="4"/>
    </row>
    <row r="211" ht="17.4" customHeight="1" spans="1:7">
      <c r="A211" s="4"/>
      <c r="B211" s="4"/>
      <c r="C211" s="4"/>
      <c r="D211" s="4"/>
      <c r="E211" s="4" t="s">
        <v>66</v>
      </c>
      <c r="F211" s="4" t="s">
        <v>72</v>
      </c>
      <c r="G211" s="4"/>
    </row>
    <row r="212" ht="17.4" customHeight="1" spans="1:7">
      <c r="A212" s="4"/>
      <c r="B212" s="4"/>
      <c r="C212" s="4"/>
      <c r="D212" s="4"/>
      <c r="E212" s="4" t="s">
        <v>92</v>
      </c>
      <c r="F212" s="4" t="s">
        <v>72</v>
      </c>
      <c r="G212" s="4"/>
    </row>
    <row r="213" ht="17.4" customHeight="1" spans="1:7">
      <c r="A213" s="4"/>
      <c r="B213" s="4"/>
      <c r="C213" s="4"/>
      <c r="D213" s="4"/>
      <c r="E213" s="4" t="s">
        <v>93</v>
      </c>
      <c r="F213" s="4" t="s">
        <v>35</v>
      </c>
      <c r="G213" s="4"/>
    </row>
    <row r="214" ht="17.4" customHeight="1" spans="1:7">
      <c r="A214" s="4"/>
      <c r="B214" s="4"/>
      <c r="C214" s="4"/>
      <c r="D214" s="4"/>
      <c r="E214" s="4" t="s">
        <v>176</v>
      </c>
      <c r="F214" s="4" t="s">
        <v>35</v>
      </c>
      <c r="G214" s="4"/>
    </row>
    <row r="215" ht="17.4" customHeight="1" spans="1:7">
      <c r="A215" s="4"/>
      <c r="B215" s="4"/>
      <c r="C215" s="4">
        <v>2022273108</v>
      </c>
      <c r="D215" s="4" t="s">
        <v>223</v>
      </c>
      <c r="E215" s="4" t="s">
        <v>66</v>
      </c>
      <c r="F215" s="4" t="s">
        <v>40</v>
      </c>
      <c r="G215" s="4">
        <v>23</v>
      </c>
    </row>
    <row r="216" ht="17.4" customHeight="1" spans="1:7">
      <c r="A216" s="4"/>
      <c r="B216" s="4"/>
      <c r="C216" s="4"/>
      <c r="D216" s="4"/>
      <c r="E216" s="4" t="s">
        <v>221</v>
      </c>
      <c r="F216" s="4" t="s">
        <v>40</v>
      </c>
      <c r="G216" s="4"/>
    </row>
    <row r="217" ht="17.4" customHeight="1" spans="1:7">
      <c r="A217" s="4"/>
      <c r="B217" s="4"/>
      <c r="C217" s="4"/>
      <c r="D217" s="4"/>
      <c r="E217" s="4" t="s">
        <v>92</v>
      </c>
      <c r="F217" s="4" t="s">
        <v>44</v>
      </c>
      <c r="G217" s="4"/>
    </row>
    <row r="218" ht="17.4" customHeight="1" spans="1:7">
      <c r="A218" s="4"/>
      <c r="B218" s="4"/>
      <c r="C218" s="4"/>
      <c r="D218" s="4"/>
      <c r="E218" s="4" t="s">
        <v>222</v>
      </c>
      <c r="F218" s="4" t="s">
        <v>91</v>
      </c>
      <c r="G218" s="4"/>
    </row>
    <row r="219" ht="17.4" customHeight="1" spans="1:7">
      <c r="A219" s="4"/>
      <c r="B219" s="4"/>
      <c r="C219" s="4"/>
      <c r="D219" s="4"/>
      <c r="E219" s="4" t="s">
        <v>93</v>
      </c>
      <c r="F219" s="4" t="s">
        <v>45</v>
      </c>
      <c r="G219" s="4"/>
    </row>
    <row r="220" ht="17.4" customHeight="1" spans="1:7">
      <c r="A220" s="4"/>
      <c r="B220" s="4"/>
      <c r="C220" s="4"/>
      <c r="D220" s="4"/>
      <c r="E220" s="4" t="s">
        <v>80</v>
      </c>
      <c r="F220" s="4" t="s">
        <v>60</v>
      </c>
      <c r="G220" s="4"/>
    </row>
    <row r="221" ht="17.4" customHeight="1" spans="1:7">
      <c r="A221" s="4"/>
      <c r="B221" s="4"/>
      <c r="C221" s="4"/>
      <c r="D221" s="4"/>
      <c r="E221" s="4" t="s">
        <v>66</v>
      </c>
      <c r="F221" s="4" t="s">
        <v>72</v>
      </c>
      <c r="G221" s="4"/>
    </row>
    <row r="222" ht="17.4" customHeight="1" spans="1:7">
      <c r="A222" s="4"/>
      <c r="B222" s="4"/>
      <c r="C222" s="4"/>
      <c r="D222" s="4"/>
      <c r="E222" s="4" t="s">
        <v>92</v>
      </c>
      <c r="F222" s="4" t="s">
        <v>72</v>
      </c>
      <c r="G222" s="4"/>
    </row>
    <row r="223" ht="17.4" customHeight="1" spans="1:7">
      <c r="A223" s="4"/>
      <c r="B223" s="4"/>
      <c r="C223" s="4"/>
      <c r="D223" s="4"/>
      <c r="E223" s="4" t="s">
        <v>93</v>
      </c>
      <c r="F223" s="4" t="s">
        <v>35</v>
      </c>
      <c r="G223" s="4"/>
    </row>
    <row r="224" ht="17.4" customHeight="1" spans="1:7">
      <c r="A224" s="4"/>
      <c r="B224" s="4"/>
      <c r="C224" s="4"/>
      <c r="D224" s="4"/>
      <c r="E224" s="4" t="s">
        <v>176</v>
      </c>
      <c r="F224" s="4" t="s">
        <v>35</v>
      </c>
      <c r="G224" s="4"/>
    </row>
    <row r="225" ht="17.4" customHeight="1" spans="1:7">
      <c r="A225" s="4"/>
      <c r="B225" s="4"/>
      <c r="C225" s="4">
        <v>2022273109</v>
      </c>
      <c r="D225" s="4" t="s">
        <v>224</v>
      </c>
      <c r="E225" s="4" t="s">
        <v>66</v>
      </c>
      <c r="F225" s="4" t="s">
        <v>40</v>
      </c>
      <c r="G225" s="4">
        <v>21</v>
      </c>
    </row>
    <row r="226" ht="17.4" customHeight="1" spans="1:7">
      <c r="A226" s="4"/>
      <c r="B226" s="4"/>
      <c r="C226" s="4"/>
      <c r="D226" s="4"/>
      <c r="E226" s="4" t="s">
        <v>221</v>
      </c>
      <c r="F226" s="4" t="s">
        <v>40</v>
      </c>
      <c r="G226" s="4"/>
    </row>
    <row r="227" ht="17.4" customHeight="1" spans="1:7">
      <c r="A227" s="4"/>
      <c r="B227" s="4"/>
      <c r="C227" s="4"/>
      <c r="D227" s="4"/>
      <c r="E227" s="4" t="s">
        <v>92</v>
      </c>
      <c r="F227" s="4" t="s">
        <v>44</v>
      </c>
      <c r="G227" s="4"/>
    </row>
    <row r="228" ht="17.4" customHeight="1" spans="1:7">
      <c r="A228" s="4"/>
      <c r="B228" s="4"/>
      <c r="C228" s="4"/>
      <c r="D228" s="4"/>
      <c r="E228" s="4" t="s">
        <v>222</v>
      </c>
      <c r="F228" s="4" t="s">
        <v>91</v>
      </c>
      <c r="G228" s="4"/>
    </row>
    <row r="229" ht="17.4" customHeight="1" spans="1:7">
      <c r="A229" s="4"/>
      <c r="B229" s="4"/>
      <c r="C229" s="4"/>
      <c r="D229" s="4"/>
      <c r="E229" s="4" t="s">
        <v>93</v>
      </c>
      <c r="F229" s="4" t="s">
        <v>45</v>
      </c>
      <c r="G229" s="4"/>
    </row>
    <row r="230" ht="17.4" customHeight="1" spans="1:7">
      <c r="A230" s="4"/>
      <c r="B230" s="4"/>
      <c r="C230" s="4"/>
      <c r="D230" s="4"/>
      <c r="E230" s="4" t="s">
        <v>80</v>
      </c>
      <c r="F230" s="4" t="s">
        <v>60</v>
      </c>
      <c r="G230" s="4"/>
    </row>
    <row r="231" ht="17.4" customHeight="1" spans="1:7">
      <c r="A231" s="4"/>
      <c r="B231" s="4"/>
      <c r="C231" s="4"/>
      <c r="D231" s="4"/>
      <c r="E231" s="4" t="s">
        <v>66</v>
      </c>
      <c r="F231" s="4" t="s">
        <v>72</v>
      </c>
      <c r="G231" s="4"/>
    </row>
    <row r="232" ht="17.4" customHeight="1" spans="1:7">
      <c r="A232" s="4"/>
      <c r="B232" s="4"/>
      <c r="C232" s="4"/>
      <c r="D232" s="4"/>
      <c r="E232" s="4" t="s">
        <v>92</v>
      </c>
      <c r="F232" s="4" t="s">
        <v>72</v>
      </c>
      <c r="G232" s="4"/>
    </row>
    <row r="233" ht="17.4" customHeight="1" spans="1:7">
      <c r="A233" s="4"/>
      <c r="B233" s="4"/>
      <c r="C233" s="4"/>
      <c r="D233" s="4"/>
      <c r="E233" s="4" t="s">
        <v>93</v>
      </c>
      <c r="F233" s="4" t="s">
        <v>35</v>
      </c>
      <c r="G233" s="4"/>
    </row>
    <row r="234" ht="17.4" customHeight="1" spans="1:7">
      <c r="A234" s="4"/>
      <c r="B234" s="4"/>
      <c r="C234" s="4">
        <v>2022273115</v>
      </c>
      <c r="D234" s="4" t="s">
        <v>225</v>
      </c>
      <c r="E234" s="4" t="s">
        <v>66</v>
      </c>
      <c r="F234" s="4" t="s">
        <v>40</v>
      </c>
      <c r="G234" s="4">
        <v>9</v>
      </c>
    </row>
    <row r="235" ht="17.4" customHeight="1" spans="1:7">
      <c r="A235" s="4"/>
      <c r="B235" s="4"/>
      <c r="C235" s="4"/>
      <c r="D235" s="4"/>
      <c r="E235" s="4" t="s">
        <v>221</v>
      </c>
      <c r="F235" s="4" t="s">
        <v>40</v>
      </c>
      <c r="G235" s="4"/>
    </row>
    <row r="236" ht="17.4" customHeight="1" spans="1:7">
      <c r="A236" s="4"/>
      <c r="B236" s="4"/>
      <c r="C236" s="4"/>
      <c r="D236" s="4"/>
      <c r="E236" s="4" t="s">
        <v>92</v>
      </c>
      <c r="F236" s="4" t="s">
        <v>44</v>
      </c>
      <c r="G236" s="4"/>
    </row>
    <row r="237" ht="17.4" customHeight="1" spans="1:7">
      <c r="A237" s="4"/>
      <c r="B237" s="4"/>
      <c r="C237" s="4"/>
      <c r="D237" s="4"/>
      <c r="E237" s="4" t="s">
        <v>222</v>
      </c>
      <c r="F237" s="4" t="s">
        <v>91</v>
      </c>
      <c r="G237" s="4"/>
    </row>
    <row r="238" ht="17.4" customHeight="1" spans="1:7">
      <c r="A238" s="4"/>
      <c r="B238" s="4"/>
      <c r="C238" s="4">
        <v>2022273116</v>
      </c>
      <c r="D238" s="4" t="s">
        <v>226</v>
      </c>
      <c r="E238" s="4" t="s">
        <v>66</v>
      </c>
      <c r="F238" s="4" t="s">
        <v>40</v>
      </c>
      <c r="G238" s="4">
        <v>14</v>
      </c>
    </row>
    <row r="239" ht="17.4" customHeight="1" spans="1:7">
      <c r="A239" s="4"/>
      <c r="B239" s="4"/>
      <c r="C239" s="4"/>
      <c r="D239" s="4"/>
      <c r="E239" s="4" t="s">
        <v>221</v>
      </c>
      <c r="F239" s="4" t="s">
        <v>40</v>
      </c>
      <c r="G239" s="4"/>
    </row>
    <row r="240" ht="17.4" customHeight="1" spans="1:7">
      <c r="A240" s="4"/>
      <c r="B240" s="4"/>
      <c r="C240" s="4"/>
      <c r="D240" s="4"/>
      <c r="E240" s="4" t="s">
        <v>92</v>
      </c>
      <c r="F240" s="4" t="s">
        <v>44</v>
      </c>
      <c r="G240" s="4"/>
    </row>
    <row r="241" ht="17.4" customHeight="1" spans="1:7">
      <c r="A241" s="4"/>
      <c r="B241" s="4"/>
      <c r="C241" s="4"/>
      <c r="D241" s="4"/>
      <c r="E241" s="4" t="s">
        <v>222</v>
      </c>
      <c r="F241" s="4" t="s">
        <v>91</v>
      </c>
      <c r="G241" s="4"/>
    </row>
    <row r="242" ht="17.4" customHeight="1" spans="1:7">
      <c r="A242" s="4"/>
      <c r="B242" s="4"/>
      <c r="C242" s="4"/>
      <c r="D242" s="4"/>
      <c r="E242" s="4" t="s">
        <v>93</v>
      </c>
      <c r="F242" s="4" t="s">
        <v>45</v>
      </c>
      <c r="G242" s="4"/>
    </row>
    <row r="243" ht="17.4" customHeight="1" spans="1:7">
      <c r="A243" s="4"/>
      <c r="B243" s="4"/>
      <c r="C243" s="4"/>
      <c r="D243" s="4"/>
      <c r="E243" s="4" t="s">
        <v>80</v>
      </c>
      <c r="F243" s="4" t="s">
        <v>60</v>
      </c>
      <c r="G243" s="4"/>
    </row>
    <row r="244" ht="17.4" customHeight="1" spans="1:7">
      <c r="A244" s="4"/>
      <c r="B244" s="4"/>
      <c r="C244" s="4">
        <v>2022273117</v>
      </c>
      <c r="D244" s="4" t="s">
        <v>227</v>
      </c>
      <c r="E244" s="4" t="s">
        <v>66</v>
      </c>
      <c r="F244" s="4" t="s">
        <v>40</v>
      </c>
      <c r="G244" s="4">
        <v>14</v>
      </c>
    </row>
    <row r="245" ht="17.4" customHeight="1" spans="1:7">
      <c r="A245" s="4"/>
      <c r="B245" s="4"/>
      <c r="C245" s="4"/>
      <c r="D245" s="4"/>
      <c r="E245" s="4" t="s">
        <v>221</v>
      </c>
      <c r="F245" s="4" t="s">
        <v>40</v>
      </c>
      <c r="G245" s="4"/>
    </row>
    <row r="246" ht="17.4" customHeight="1" spans="1:7">
      <c r="A246" s="4"/>
      <c r="B246" s="4"/>
      <c r="C246" s="4"/>
      <c r="D246" s="4"/>
      <c r="E246" s="4" t="s">
        <v>92</v>
      </c>
      <c r="F246" s="4" t="s">
        <v>44</v>
      </c>
      <c r="G246" s="4"/>
    </row>
    <row r="247" ht="17.4" customHeight="1" spans="1:7">
      <c r="A247" s="4"/>
      <c r="B247" s="4"/>
      <c r="C247" s="4"/>
      <c r="D247" s="4"/>
      <c r="E247" s="4" t="s">
        <v>222</v>
      </c>
      <c r="F247" s="4" t="s">
        <v>91</v>
      </c>
      <c r="G247" s="4"/>
    </row>
    <row r="248" ht="17.4" customHeight="1" spans="1:7">
      <c r="A248" s="4"/>
      <c r="B248" s="4"/>
      <c r="C248" s="4"/>
      <c r="D248" s="4"/>
      <c r="E248" s="4" t="s">
        <v>93</v>
      </c>
      <c r="F248" s="4" t="s">
        <v>45</v>
      </c>
      <c r="G248" s="4"/>
    </row>
    <row r="249" ht="17.4" customHeight="1" spans="1:7">
      <c r="A249" s="4"/>
      <c r="B249" s="4"/>
      <c r="C249" s="4"/>
      <c r="D249" s="4"/>
      <c r="E249" s="4" t="s">
        <v>80</v>
      </c>
      <c r="F249" s="4" t="s">
        <v>60</v>
      </c>
      <c r="G249" s="4"/>
    </row>
    <row r="250" ht="17.4" customHeight="1" spans="1:7">
      <c r="A250" s="4"/>
      <c r="B250" s="4"/>
      <c r="C250" s="4">
        <v>2022273130</v>
      </c>
      <c r="D250" s="4" t="s">
        <v>228</v>
      </c>
      <c r="E250" s="4" t="s">
        <v>66</v>
      </c>
      <c r="F250" s="4" t="s">
        <v>40</v>
      </c>
      <c r="G250" s="4">
        <v>14</v>
      </c>
    </row>
    <row r="251" ht="17.4" customHeight="1" spans="1:7">
      <c r="A251" s="4"/>
      <c r="B251" s="4"/>
      <c r="C251" s="4"/>
      <c r="D251" s="4"/>
      <c r="E251" s="4" t="s">
        <v>221</v>
      </c>
      <c r="F251" s="4" t="s">
        <v>40</v>
      </c>
      <c r="G251" s="4"/>
    </row>
    <row r="252" ht="17.4" customHeight="1" spans="1:7">
      <c r="A252" s="4"/>
      <c r="B252" s="4"/>
      <c r="C252" s="4"/>
      <c r="D252" s="4"/>
      <c r="E252" s="4" t="s">
        <v>92</v>
      </c>
      <c r="F252" s="4" t="s">
        <v>44</v>
      </c>
      <c r="G252" s="4"/>
    </row>
    <row r="253" ht="17.4" customHeight="1" spans="1:7">
      <c r="A253" s="4"/>
      <c r="B253" s="4"/>
      <c r="C253" s="4"/>
      <c r="D253" s="4"/>
      <c r="E253" s="4" t="s">
        <v>222</v>
      </c>
      <c r="F253" s="4" t="s">
        <v>91</v>
      </c>
      <c r="G253" s="4"/>
    </row>
    <row r="254" ht="17.4" customHeight="1" spans="1:7">
      <c r="A254" s="4"/>
      <c r="B254" s="4"/>
      <c r="C254" s="4"/>
      <c r="D254" s="4"/>
      <c r="E254" s="4" t="s">
        <v>93</v>
      </c>
      <c r="F254" s="4" t="s">
        <v>45</v>
      </c>
      <c r="G254" s="4"/>
    </row>
    <row r="255" ht="17.4" customHeight="1" spans="1:7">
      <c r="A255" s="4"/>
      <c r="B255" s="4"/>
      <c r="C255" s="4"/>
      <c r="D255" s="4"/>
      <c r="E255" s="4" t="s">
        <v>80</v>
      </c>
      <c r="F255" s="4" t="s">
        <v>60</v>
      </c>
      <c r="G255" s="4"/>
    </row>
    <row r="256" ht="17.4" customHeight="1" spans="1:7">
      <c r="A256" s="4"/>
      <c r="B256" s="4"/>
      <c r="C256" s="4">
        <v>2022273131</v>
      </c>
      <c r="D256" s="4" t="s">
        <v>229</v>
      </c>
      <c r="E256" s="4" t="s">
        <v>66</v>
      </c>
      <c r="F256" s="4" t="s">
        <v>40</v>
      </c>
      <c r="G256" s="4">
        <v>9</v>
      </c>
    </row>
    <row r="257" ht="17.4" customHeight="1" spans="1:7">
      <c r="A257" s="4"/>
      <c r="B257" s="4"/>
      <c r="C257" s="4"/>
      <c r="D257" s="4"/>
      <c r="E257" s="4" t="s">
        <v>221</v>
      </c>
      <c r="F257" s="4" t="s">
        <v>40</v>
      </c>
      <c r="G257" s="4"/>
    </row>
    <row r="258" ht="17.4" customHeight="1" spans="1:7">
      <c r="A258" s="4"/>
      <c r="B258" s="4"/>
      <c r="C258" s="4"/>
      <c r="D258" s="4"/>
      <c r="E258" s="4" t="s">
        <v>92</v>
      </c>
      <c r="F258" s="4" t="s">
        <v>44</v>
      </c>
      <c r="G258" s="4"/>
    </row>
    <row r="259" ht="17.4" customHeight="1" spans="1:7">
      <c r="A259" s="4"/>
      <c r="B259" s="4"/>
      <c r="C259" s="4"/>
      <c r="D259" s="4"/>
      <c r="E259" s="4" t="s">
        <v>222</v>
      </c>
      <c r="F259" s="4" t="s">
        <v>91</v>
      </c>
      <c r="G259" s="4"/>
    </row>
    <row r="260" ht="17.4" customHeight="1" spans="1:7">
      <c r="A260" s="4"/>
      <c r="B260" s="4"/>
      <c r="C260" s="4">
        <v>2022273123</v>
      </c>
      <c r="D260" s="4" t="s">
        <v>230</v>
      </c>
      <c r="E260" s="4" t="s">
        <v>93</v>
      </c>
      <c r="F260" s="4" t="s">
        <v>45</v>
      </c>
      <c r="G260" s="4">
        <v>14</v>
      </c>
    </row>
    <row r="261" ht="17.4" customHeight="1" spans="1:7">
      <c r="A261" s="4"/>
      <c r="B261" s="4"/>
      <c r="C261" s="4"/>
      <c r="D261" s="4"/>
      <c r="E261" s="4" t="s">
        <v>80</v>
      </c>
      <c r="F261" s="4" t="s">
        <v>60</v>
      </c>
      <c r="G261" s="4"/>
    </row>
    <row r="262" ht="17.4" customHeight="1" spans="1:7">
      <c r="A262" s="4"/>
      <c r="B262" s="4"/>
      <c r="C262" s="4"/>
      <c r="D262" s="4"/>
      <c r="E262" s="4" t="s">
        <v>66</v>
      </c>
      <c r="F262" s="4" t="s">
        <v>72</v>
      </c>
      <c r="G262" s="4"/>
    </row>
    <row r="263" ht="17.4" customHeight="1" spans="1:7">
      <c r="A263" s="4"/>
      <c r="B263" s="4"/>
      <c r="C263" s="4"/>
      <c r="D263" s="4"/>
      <c r="E263" s="4" t="s">
        <v>92</v>
      </c>
      <c r="F263" s="4" t="s">
        <v>72</v>
      </c>
      <c r="G263" s="4"/>
    </row>
    <row r="264" ht="17.4" customHeight="1" spans="1:7">
      <c r="A264" s="4"/>
      <c r="B264" s="4"/>
      <c r="C264" s="4"/>
      <c r="D264" s="4"/>
      <c r="E264" s="4" t="s">
        <v>93</v>
      </c>
      <c r="F264" s="4" t="s">
        <v>35</v>
      </c>
      <c r="G264" s="4"/>
    </row>
    <row r="265" ht="17.4" customHeight="1" spans="1:7">
      <c r="A265" s="4"/>
      <c r="B265" s="4"/>
      <c r="C265" s="4"/>
      <c r="D265" s="4"/>
      <c r="E265" s="4" t="s">
        <v>176</v>
      </c>
      <c r="F265" s="4" t="s">
        <v>35</v>
      </c>
      <c r="G265" s="4"/>
    </row>
    <row r="266" ht="17.4" customHeight="1" spans="1:7">
      <c r="A266" s="4"/>
      <c r="B266" s="4"/>
      <c r="C266" s="4">
        <v>2022273132</v>
      </c>
      <c r="D266" s="4" t="s">
        <v>231</v>
      </c>
      <c r="E266" s="4" t="s">
        <v>92</v>
      </c>
      <c r="F266" s="4" t="s">
        <v>44</v>
      </c>
      <c r="G266" s="4">
        <v>14</v>
      </c>
    </row>
    <row r="267" ht="17.4" customHeight="1" spans="1:7">
      <c r="A267" s="4"/>
      <c r="B267" s="4"/>
      <c r="C267" s="4"/>
      <c r="D267" s="4"/>
      <c r="E267" s="4" t="s">
        <v>222</v>
      </c>
      <c r="F267" s="4" t="s">
        <v>91</v>
      </c>
      <c r="G267" s="4"/>
    </row>
    <row r="268" ht="17.4" customHeight="1" spans="1:7">
      <c r="A268" s="4"/>
      <c r="B268" s="4"/>
      <c r="C268" s="4"/>
      <c r="D268" s="4"/>
      <c r="E268" s="4" t="s">
        <v>93</v>
      </c>
      <c r="F268" s="4" t="s">
        <v>45</v>
      </c>
      <c r="G268" s="4"/>
    </row>
    <row r="269" ht="17.4" customHeight="1" spans="1:7">
      <c r="A269" s="4"/>
      <c r="B269" s="4"/>
      <c r="C269" s="4"/>
      <c r="D269" s="4"/>
      <c r="E269" s="4" t="s">
        <v>80</v>
      </c>
      <c r="F269" s="4" t="s">
        <v>60</v>
      </c>
      <c r="G269" s="4"/>
    </row>
    <row r="270" ht="17.4" customHeight="1" spans="1:7">
      <c r="A270" s="4"/>
      <c r="B270" s="4"/>
      <c r="C270" s="4"/>
      <c r="D270" s="4"/>
      <c r="E270" s="4" t="s">
        <v>92</v>
      </c>
      <c r="F270" s="4" t="s">
        <v>72</v>
      </c>
      <c r="G270" s="4"/>
    </row>
    <row r="271" ht="17.4" customHeight="1" spans="1:7">
      <c r="A271" s="4"/>
      <c r="B271" s="4"/>
      <c r="C271" s="4"/>
      <c r="D271" s="4"/>
      <c r="E271" s="4" t="s">
        <v>66</v>
      </c>
      <c r="F271" s="4" t="s">
        <v>72</v>
      </c>
      <c r="G271" s="4"/>
    </row>
    <row r="272" ht="17.4" customHeight="1" spans="1:7">
      <c r="A272" s="4" t="s">
        <v>4</v>
      </c>
      <c r="B272" s="4">
        <v>20212331</v>
      </c>
      <c r="C272" s="4">
        <v>2021233105</v>
      </c>
      <c r="D272" s="4" t="s">
        <v>232</v>
      </c>
      <c r="E272" s="4" t="s">
        <v>233</v>
      </c>
      <c r="F272" s="4" t="s">
        <v>40</v>
      </c>
      <c r="G272" s="4">
        <v>2</v>
      </c>
    </row>
    <row r="273" ht="17.4" customHeight="1" spans="1:7">
      <c r="A273" s="4"/>
      <c r="B273" s="4"/>
      <c r="C273" s="4">
        <v>2021233128</v>
      </c>
      <c r="D273" s="4" t="s">
        <v>234</v>
      </c>
      <c r="E273" s="4" t="s">
        <v>233</v>
      </c>
      <c r="F273" s="4" t="s">
        <v>40</v>
      </c>
      <c r="G273" s="4">
        <v>6</v>
      </c>
    </row>
    <row r="274" ht="17.4" customHeight="1" spans="1:7">
      <c r="A274" s="4"/>
      <c r="B274" s="4"/>
      <c r="C274" s="4"/>
      <c r="D274" s="4"/>
      <c r="E274" s="4" t="s">
        <v>235</v>
      </c>
      <c r="F274" s="4" t="s">
        <v>40</v>
      </c>
      <c r="G274" s="4"/>
    </row>
    <row r="275" ht="17.4" customHeight="1" spans="1:7">
      <c r="A275" s="4"/>
      <c r="B275" s="4"/>
      <c r="C275" s="4"/>
      <c r="D275" s="4"/>
      <c r="E275" s="4" t="s">
        <v>236</v>
      </c>
      <c r="F275" s="4" t="s">
        <v>40</v>
      </c>
      <c r="G275" s="4"/>
    </row>
    <row r="276" ht="17.4" customHeight="1" spans="1:7">
      <c r="A276" s="4"/>
      <c r="B276" s="4"/>
      <c r="C276" s="4">
        <v>2021233122</v>
      </c>
      <c r="D276" s="4" t="s">
        <v>237</v>
      </c>
      <c r="E276" s="4" t="s">
        <v>233</v>
      </c>
      <c r="F276" s="4" t="s">
        <v>40</v>
      </c>
      <c r="G276" s="4">
        <v>22</v>
      </c>
    </row>
    <row r="277" ht="17.4" customHeight="1" spans="1:7">
      <c r="A277" s="4"/>
      <c r="B277" s="4"/>
      <c r="C277" s="4"/>
      <c r="D277" s="4"/>
      <c r="E277" s="4" t="s">
        <v>235</v>
      </c>
      <c r="F277" s="4" t="s">
        <v>40</v>
      </c>
      <c r="G277" s="4"/>
    </row>
    <row r="278" ht="17.4" customHeight="1" spans="1:7">
      <c r="A278" s="4"/>
      <c r="B278" s="4"/>
      <c r="C278" s="4"/>
      <c r="D278" s="4"/>
      <c r="E278" s="4" t="s">
        <v>236</v>
      </c>
      <c r="F278" s="4" t="s">
        <v>40</v>
      </c>
      <c r="G278" s="4"/>
    </row>
    <row r="279" ht="17.4" customHeight="1" spans="1:7">
      <c r="A279" s="4"/>
      <c r="B279" s="4"/>
      <c r="C279" s="4"/>
      <c r="D279" s="4"/>
      <c r="E279" s="4" t="s">
        <v>238</v>
      </c>
      <c r="F279" s="4" t="s">
        <v>44</v>
      </c>
      <c r="G279" s="4"/>
    </row>
    <row r="280" ht="17.4" customHeight="1" spans="1:7">
      <c r="A280" s="4"/>
      <c r="B280" s="4"/>
      <c r="C280" s="4"/>
      <c r="D280" s="4"/>
      <c r="E280" s="4" t="s">
        <v>239</v>
      </c>
      <c r="F280" s="4" t="s">
        <v>91</v>
      </c>
      <c r="G280" s="4"/>
    </row>
    <row r="281" ht="17.4" customHeight="1" spans="1:7">
      <c r="A281" s="4"/>
      <c r="B281" s="4"/>
      <c r="C281" s="4"/>
      <c r="D281" s="4"/>
      <c r="E281" s="4" t="s">
        <v>235</v>
      </c>
      <c r="F281" s="4" t="s">
        <v>44</v>
      </c>
      <c r="G281" s="4"/>
    </row>
    <row r="282" ht="17.4" customHeight="1" spans="1:7">
      <c r="A282" s="4"/>
      <c r="B282" s="4"/>
      <c r="C282" s="4"/>
      <c r="D282" s="4"/>
      <c r="E282" s="4" t="s">
        <v>240</v>
      </c>
      <c r="F282" s="4" t="s">
        <v>45</v>
      </c>
      <c r="G282" s="4"/>
    </row>
    <row r="283" ht="17.4" customHeight="1" spans="1:7">
      <c r="A283" s="4"/>
      <c r="B283" s="4"/>
      <c r="C283" s="4"/>
      <c r="D283" s="4"/>
      <c r="E283" s="4" t="s">
        <v>66</v>
      </c>
      <c r="F283" s="4" t="s">
        <v>72</v>
      </c>
      <c r="G283" s="4"/>
    </row>
    <row r="284" ht="17.4" customHeight="1" spans="1:7">
      <c r="A284" s="4"/>
      <c r="B284" s="4"/>
      <c r="C284" s="4"/>
      <c r="D284" s="4"/>
      <c r="E284" s="4" t="s">
        <v>241</v>
      </c>
      <c r="F284" s="4" t="s">
        <v>125</v>
      </c>
      <c r="G284" s="4"/>
    </row>
    <row r="285" ht="17.4" customHeight="1" spans="1:7">
      <c r="A285" s="4"/>
      <c r="B285" s="4"/>
      <c r="C285" s="4"/>
      <c r="D285" s="4"/>
      <c r="E285" s="4" t="s">
        <v>66</v>
      </c>
      <c r="F285" s="4" t="s">
        <v>35</v>
      </c>
      <c r="G285" s="4"/>
    </row>
    <row r="286" ht="17.4" customHeight="1" spans="1:7">
      <c r="A286" s="4"/>
      <c r="B286" s="4"/>
      <c r="C286" s="4">
        <v>2021233106</v>
      </c>
      <c r="D286" s="4" t="s">
        <v>242</v>
      </c>
      <c r="E286" s="4" t="s">
        <v>233</v>
      </c>
      <c r="F286" s="4" t="s">
        <v>40</v>
      </c>
      <c r="G286" s="4">
        <v>22</v>
      </c>
    </row>
    <row r="287" ht="17.4" customHeight="1" spans="1:7">
      <c r="A287" s="4"/>
      <c r="B287" s="4"/>
      <c r="C287" s="4"/>
      <c r="D287" s="4"/>
      <c r="E287" s="4" t="s">
        <v>235</v>
      </c>
      <c r="F287" s="4" t="s">
        <v>40</v>
      </c>
      <c r="G287" s="4"/>
    </row>
    <row r="288" ht="17.4" customHeight="1" spans="1:7">
      <c r="A288" s="4"/>
      <c r="B288" s="4"/>
      <c r="C288" s="4"/>
      <c r="D288" s="4"/>
      <c r="E288" s="4" t="s">
        <v>236</v>
      </c>
      <c r="F288" s="4" t="s">
        <v>40</v>
      </c>
      <c r="G288" s="4"/>
    </row>
    <row r="289" ht="17.4" customHeight="1" spans="1:7">
      <c r="A289" s="4"/>
      <c r="B289" s="4"/>
      <c r="C289" s="4"/>
      <c r="D289" s="4"/>
      <c r="E289" s="4" t="s">
        <v>238</v>
      </c>
      <c r="F289" s="4" t="s">
        <v>44</v>
      </c>
      <c r="G289" s="4"/>
    </row>
    <row r="290" ht="17.4" customHeight="1" spans="1:7">
      <c r="A290" s="4"/>
      <c r="B290" s="4"/>
      <c r="C290" s="4"/>
      <c r="D290" s="4"/>
      <c r="E290" s="4" t="s">
        <v>239</v>
      </c>
      <c r="F290" s="4" t="s">
        <v>91</v>
      </c>
      <c r="G290" s="4"/>
    </row>
    <row r="291" ht="17.4" customHeight="1" spans="1:7">
      <c r="A291" s="4"/>
      <c r="B291" s="4"/>
      <c r="C291" s="4"/>
      <c r="D291" s="4"/>
      <c r="E291" s="4" t="s">
        <v>235</v>
      </c>
      <c r="F291" s="4" t="s">
        <v>44</v>
      </c>
      <c r="G291" s="4"/>
    </row>
    <row r="292" ht="17.4" customHeight="1" spans="1:7">
      <c r="A292" s="4"/>
      <c r="B292" s="4"/>
      <c r="C292" s="4"/>
      <c r="D292" s="4"/>
      <c r="E292" s="4" t="s">
        <v>240</v>
      </c>
      <c r="F292" s="4" t="s">
        <v>45</v>
      </c>
      <c r="G292" s="4"/>
    </row>
    <row r="293" ht="17.4" customHeight="1" spans="1:7">
      <c r="A293" s="4"/>
      <c r="B293" s="4"/>
      <c r="C293" s="4"/>
      <c r="D293" s="4"/>
      <c r="E293" s="4" t="s">
        <v>66</v>
      </c>
      <c r="F293" s="4" t="s">
        <v>72</v>
      </c>
      <c r="G293" s="4"/>
    </row>
    <row r="294" ht="17.4" customHeight="1" spans="1:7">
      <c r="A294" s="4"/>
      <c r="B294" s="4"/>
      <c r="C294" s="4"/>
      <c r="D294" s="4"/>
      <c r="E294" s="4" t="s">
        <v>241</v>
      </c>
      <c r="F294" s="4" t="s">
        <v>125</v>
      </c>
      <c r="G294" s="4"/>
    </row>
    <row r="295" ht="17.4" customHeight="1" spans="1:7">
      <c r="A295" s="4"/>
      <c r="B295" s="4"/>
      <c r="C295" s="4"/>
      <c r="D295" s="4"/>
      <c r="E295" s="4" t="s">
        <v>66</v>
      </c>
      <c r="F295" s="4" t="s">
        <v>35</v>
      </c>
      <c r="G295" s="4"/>
    </row>
    <row r="296" ht="17.4" customHeight="1" spans="1:7">
      <c r="A296" s="4"/>
      <c r="B296" s="4"/>
      <c r="C296" s="4">
        <v>2021233113</v>
      </c>
      <c r="D296" s="4" t="s">
        <v>243</v>
      </c>
      <c r="E296" s="4" t="s">
        <v>235</v>
      </c>
      <c r="F296" s="4" t="s">
        <v>40</v>
      </c>
      <c r="G296" s="4">
        <v>4</v>
      </c>
    </row>
    <row r="297" ht="17.4" customHeight="1" spans="1:7">
      <c r="A297" s="4"/>
      <c r="B297" s="4"/>
      <c r="C297" s="4"/>
      <c r="D297" s="4"/>
      <c r="E297" s="4" t="s">
        <v>236</v>
      </c>
      <c r="F297" s="4" t="s">
        <v>40</v>
      </c>
      <c r="G297" s="4"/>
    </row>
    <row r="298" ht="17.4" customHeight="1" spans="1:7">
      <c r="A298" s="4"/>
      <c r="B298" s="4"/>
      <c r="C298" s="4">
        <v>2021233117</v>
      </c>
      <c r="D298" s="4" t="s">
        <v>244</v>
      </c>
      <c r="E298" s="4" t="s">
        <v>236</v>
      </c>
      <c r="F298" s="4" t="s">
        <v>40</v>
      </c>
      <c r="G298" s="4">
        <v>2</v>
      </c>
    </row>
    <row r="299" ht="17.4" customHeight="1" spans="1:7">
      <c r="A299" s="4"/>
      <c r="B299" s="4"/>
      <c r="C299" s="4">
        <v>2021233110</v>
      </c>
      <c r="D299" s="4" t="s">
        <v>245</v>
      </c>
      <c r="E299" s="4" t="s">
        <v>235</v>
      </c>
      <c r="F299" s="4" t="s">
        <v>40</v>
      </c>
      <c r="G299" s="4">
        <v>7</v>
      </c>
    </row>
    <row r="300" ht="17.4" customHeight="1" spans="1:7">
      <c r="A300" s="4"/>
      <c r="B300" s="4"/>
      <c r="C300" s="4"/>
      <c r="D300" s="4"/>
      <c r="E300" s="4" t="s">
        <v>241</v>
      </c>
      <c r="F300" s="4" t="s">
        <v>125</v>
      </c>
      <c r="G300" s="4"/>
    </row>
    <row r="301" ht="17.4" customHeight="1" spans="1:7">
      <c r="A301" s="4"/>
      <c r="B301" s="4"/>
      <c r="C301" s="4"/>
      <c r="D301" s="4"/>
      <c r="E301" s="4" t="s">
        <v>66</v>
      </c>
      <c r="F301" s="4" t="s">
        <v>35</v>
      </c>
      <c r="G301" s="4"/>
    </row>
    <row r="302" ht="17.4" customHeight="1" spans="1:7">
      <c r="A302" s="4"/>
      <c r="B302" s="4"/>
      <c r="C302" s="4">
        <v>2021233112</v>
      </c>
      <c r="D302" s="4" t="s">
        <v>246</v>
      </c>
      <c r="E302" s="4" t="s">
        <v>241</v>
      </c>
      <c r="F302" s="4" t="s">
        <v>125</v>
      </c>
      <c r="G302" s="4">
        <v>3</v>
      </c>
    </row>
    <row r="303" ht="17.4" customHeight="1" spans="1:7">
      <c r="A303" s="4"/>
      <c r="B303" s="4"/>
      <c r="C303" s="4">
        <v>2021233130</v>
      </c>
      <c r="D303" s="4" t="s">
        <v>247</v>
      </c>
      <c r="E303" s="4" t="s">
        <v>66</v>
      </c>
      <c r="F303" s="4" t="s">
        <v>35</v>
      </c>
      <c r="G303" s="4">
        <v>2</v>
      </c>
    </row>
    <row r="304" ht="17.4" customHeight="1" spans="1:7">
      <c r="A304" s="4"/>
      <c r="B304" s="4"/>
      <c r="C304" s="4">
        <v>2021233121</v>
      </c>
      <c r="D304" s="4" t="s">
        <v>248</v>
      </c>
      <c r="E304" s="4" t="s">
        <v>66</v>
      </c>
      <c r="F304" s="4" t="s">
        <v>72</v>
      </c>
      <c r="G304" s="4">
        <v>2</v>
      </c>
    </row>
    <row r="305" ht="17.4" customHeight="1" spans="1:7">
      <c r="A305" s="4"/>
      <c r="B305" s="4"/>
      <c r="C305" s="4">
        <v>2021233126</v>
      </c>
      <c r="D305" s="4" t="s">
        <v>249</v>
      </c>
      <c r="E305" s="4" t="s">
        <v>240</v>
      </c>
      <c r="F305" s="4" t="s">
        <v>45</v>
      </c>
      <c r="G305" s="4">
        <v>2</v>
      </c>
    </row>
    <row r="306" ht="17.4" customHeight="1" spans="1:7">
      <c r="A306" s="4"/>
      <c r="B306" s="4">
        <v>20212332</v>
      </c>
      <c r="C306" s="4">
        <v>2021233203</v>
      </c>
      <c r="D306" s="4" t="s">
        <v>250</v>
      </c>
      <c r="E306" s="4" t="s">
        <v>238</v>
      </c>
      <c r="F306" s="4" t="s">
        <v>44</v>
      </c>
      <c r="G306" s="4">
        <v>7</v>
      </c>
    </row>
    <row r="307" ht="17.4" customHeight="1" spans="1:7">
      <c r="A307" s="4"/>
      <c r="B307" s="4"/>
      <c r="C307" s="4"/>
      <c r="D307" s="4"/>
      <c r="E307" s="4" t="s">
        <v>239</v>
      </c>
      <c r="F307" s="4" t="s">
        <v>91</v>
      </c>
      <c r="G307" s="4"/>
    </row>
    <row r="308" ht="17.4" customHeight="1" spans="1:7">
      <c r="A308" s="4"/>
      <c r="B308" s="4"/>
      <c r="C308" s="4"/>
      <c r="D308" s="4"/>
      <c r="E308" s="4" t="s">
        <v>37</v>
      </c>
      <c r="F308" s="4" t="s">
        <v>44</v>
      </c>
      <c r="G308" s="4"/>
    </row>
    <row r="309" ht="17.4" customHeight="1" spans="1:7">
      <c r="A309" s="4"/>
      <c r="B309" s="4"/>
      <c r="C309" s="4">
        <v>2021233215</v>
      </c>
      <c r="D309" s="4" t="s">
        <v>251</v>
      </c>
      <c r="E309" s="4" t="s">
        <v>252</v>
      </c>
      <c r="F309" s="4" t="s">
        <v>60</v>
      </c>
      <c r="G309" s="4">
        <v>9</v>
      </c>
    </row>
    <row r="310" ht="17.4" customHeight="1" spans="1:7">
      <c r="A310" s="4"/>
      <c r="B310" s="4"/>
      <c r="C310" s="4"/>
      <c r="D310" s="4"/>
      <c r="E310" s="4" t="s">
        <v>241</v>
      </c>
      <c r="F310" s="4" t="s">
        <v>72</v>
      </c>
      <c r="G310" s="4"/>
    </row>
    <row r="311" ht="17.4" customHeight="1" spans="1:7">
      <c r="A311" s="4"/>
      <c r="B311" s="4"/>
      <c r="C311" s="4"/>
      <c r="D311" s="4"/>
      <c r="E311" s="4" t="s">
        <v>66</v>
      </c>
      <c r="F311" s="4" t="s">
        <v>72</v>
      </c>
      <c r="G311" s="4"/>
    </row>
    <row r="312" ht="17.4" customHeight="1" spans="1:7">
      <c r="A312" s="4"/>
      <c r="B312" s="4"/>
      <c r="C312" s="4"/>
      <c r="D312" s="4"/>
      <c r="E312" s="4" t="s">
        <v>66</v>
      </c>
      <c r="F312" s="4" t="s">
        <v>35</v>
      </c>
      <c r="G312" s="4"/>
    </row>
    <row r="313" ht="17.4" customHeight="1" spans="1:7">
      <c r="A313" s="4"/>
      <c r="B313" s="4"/>
      <c r="C313" s="4">
        <v>2021233218</v>
      </c>
      <c r="D313" s="4" t="s">
        <v>253</v>
      </c>
      <c r="E313" s="4" t="s">
        <v>252</v>
      </c>
      <c r="F313" s="4" t="s">
        <v>60</v>
      </c>
      <c r="G313" s="4">
        <v>7</v>
      </c>
    </row>
    <row r="314" ht="17.4" customHeight="1" spans="1:7">
      <c r="A314" s="4"/>
      <c r="B314" s="4"/>
      <c r="C314" s="4"/>
      <c r="D314" s="4"/>
      <c r="E314" s="4" t="s">
        <v>241</v>
      </c>
      <c r="F314" s="4" t="s">
        <v>72</v>
      </c>
      <c r="G314" s="4"/>
    </row>
    <row r="315" ht="17.4" customHeight="1" spans="1:7">
      <c r="A315" s="4"/>
      <c r="B315" s="4"/>
      <c r="C315" s="4"/>
      <c r="D315" s="4"/>
      <c r="E315" s="4" t="s">
        <v>66</v>
      </c>
      <c r="F315" s="4" t="s">
        <v>72</v>
      </c>
      <c r="G315" s="4"/>
    </row>
    <row r="316" ht="17.4" customHeight="1" spans="1:7">
      <c r="A316" s="4"/>
      <c r="B316" s="4"/>
      <c r="C316" s="4">
        <v>2021233222</v>
      </c>
      <c r="D316" s="4" t="s">
        <v>254</v>
      </c>
      <c r="E316" s="4" t="s">
        <v>241</v>
      </c>
      <c r="F316" s="4" t="s">
        <v>72</v>
      </c>
      <c r="G316" s="4">
        <v>9</v>
      </c>
    </row>
    <row r="317" ht="17.4" customHeight="1" spans="1:7">
      <c r="A317" s="4"/>
      <c r="B317" s="4"/>
      <c r="C317" s="4"/>
      <c r="D317" s="4"/>
      <c r="E317" s="4" t="s">
        <v>66</v>
      </c>
      <c r="F317" s="4" t="s">
        <v>72</v>
      </c>
      <c r="G317" s="4"/>
    </row>
    <row r="318" ht="17.4" customHeight="1" spans="1:7">
      <c r="A318" s="4"/>
      <c r="B318" s="4"/>
      <c r="C318" s="4"/>
      <c r="D318" s="4"/>
      <c r="E318" s="4" t="s">
        <v>252</v>
      </c>
      <c r="F318" s="4" t="s">
        <v>60</v>
      </c>
      <c r="G318" s="4"/>
    </row>
    <row r="319" ht="17.4" customHeight="1" spans="1:7">
      <c r="A319" s="4"/>
      <c r="B319" s="4"/>
      <c r="C319" s="4"/>
      <c r="D319" s="4"/>
      <c r="E319" s="4" t="s">
        <v>66</v>
      </c>
      <c r="F319" s="4" t="s">
        <v>35</v>
      </c>
      <c r="G319" s="4"/>
    </row>
    <row r="320" ht="17.4" customHeight="1" spans="1:7">
      <c r="A320" s="4"/>
      <c r="B320" s="4">
        <v>20212333</v>
      </c>
      <c r="C320" s="4">
        <v>2021233312</v>
      </c>
      <c r="D320" s="4" t="s">
        <v>255</v>
      </c>
      <c r="E320" s="4" t="s">
        <v>236</v>
      </c>
      <c r="F320" s="4" t="s">
        <v>40</v>
      </c>
      <c r="G320" s="4">
        <v>22</v>
      </c>
    </row>
    <row r="321" ht="17.4" customHeight="1" spans="1:7">
      <c r="A321" s="4"/>
      <c r="B321" s="4"/>
      <c r="C321" s="4"/>
      <c r="D321" s="4"/>
      <c r="E321" s="4" t="s">
        <v>233</v>
      </c>
      <c r="F321" s="4" t="s">
        <v>40</v>
      </c>
      <c r="G321" s="4"/>
    </row>
    <row r="322" ht="17.4" customHeight="1" spans="1:7">
      <c r="A322" s="4"/>
      <c r="B322" s="4"/>
      <c r="C322" s="4"/>
      <c r="D322" s="4"/>
      <c r="E322" s="4" t="s">
        <v>238</v>
      </c>
      <c r="F322" s="4" t="s">
        <v>44</v>
      </c>
      <c r="G322" s="4"/>
    </row>
    <row r="323" ht="17.4" customHeight="1" spans="1:7">
      <c r="A323" s="4"/>
      <c r="B323" s="4"/>
      <c r="C323" s="4"/>
      <c r="D323" s="4"/>
      <c r="E323" s="4" t="s">
        <v>239</v>
      </c>
      <c r="F323" s="4" t="s">
        <v>91</v>
      </c>
      <c r="G323" s="4"/>
    </row>
    <row r="324" ht="17.4" customHeight="1" spans="1:7">
      <c r="A324" s="4"/>
      <c r="B324" s="4"/>
      <c r="C324" s="4"/>
      <c r="D324" s="4"/>
      <c r="E324" s="4" t="s">
        <v>235</v>
      </c>
      <c r="F324" s="4" t="s">
        <v>45</v>
      </c>
      <c r="G324" s="4"/>
    </row>
    <row r="325" ht="17.4" customHeight="1" spans="1:7">
      <c r="A325" s="4"/>
      <c r="B325" s="4"/>
      <c r="C325" s="4"/>
      <c r="D325" s="4"/>
      <c r="E325" s="4" t="s">
        <v>252</v>
      </c>
      <c r="F325" s="4" t="s">
        <v>45</v>
      </c>
      <c r="G325" s="4"/>
    </row>
    <row r="326" ht="17.4" customHeight="1" spans="1:7">
      <c r="A326" s="4"/>
      <c r="B326" s="4"/>
      <c r="C326" s="4"/>
      <c r="D326" s="4"/>
      <c r="E326" s="4" t="s">
        <v>66</v>
      </c>
      <c r="F326" s="4" t="s">
        <v>72</v>
      </c>
      <c r="G326" s="4"/>
    </row>
    <row r="327" ht="17.4" customHeight="1" spans="1:7">
      <c r="A327" s="4"/>
      <c r="B327" s="4"/>
      <c r="C327" s="4"/>
      <c r="D327" s="4"/>
      <c r="E327" s="4" t="s">
        <v>241</v>
      </c>
      <c r="F327" s="4" t="s">
        <v>125</v>
      </c>
      <c r="G327" s="4"/>
    </row>
    <row r="328" ht="17.4" customHeight="1" spans="1:7">
      <c r="A328" s="4"/>
      <c r="B328" s="4"/>
      <c r="C328" s="4"/>
      <c r="D328" s="4"/>
      <c r="E328" s="4" t="s">
        <v>235</v>
      </c>
      <c r="F328" s="4" t="s">
        <v>72</v>
      </c>
      <c r="G328" s="4"/>
    </row>
    <row r="329" ht="17.4" customHeight="1" spans="1:7">
      <c r="A329" s="4"/>
      <c r="B329" s="4"/>
      <c r="C329" s="4"/>
      <c r="D329" s="4"/>
      <c r="E329" s="4" t="s">
        <v>256</v>
      </c>
      <c r="F329" s="4" t="s">
        <v>35</v>
      </c>
      <c r="G329" s="4"/>
    </row>
    <row r="330" ht="17.4" customHeight="1" spans="1:7">
      <c r="A330" s="4"/>
      <c r="B330" s="4">
        <v>20212931</v>
      </c>
      <c r="C330" s="4">
        <v>2021293119</v>
      </c>
      <c r="D330" s="4" t="s">
        <v>257</v>
      </c>
      <c r="E330" s="4" t="s">
        <v>258</v>
      </c>
      <c r="F330" s="4" t="s">
        <v>40</v>
      </c>
      <c r="G330" s="4">
        <v>2</v>
      </c>
    </row>
    <row r="331" ht="17.4" customHeight="1" spans="1:7">
      <c r="A331" s="4"/>
      <c r="B331" s="4"/>
      <c r="C331" s="4">
        <v>2021293122</v>
      </c>
      <c r="D331" s="4" t="s">
        <v>259</v>
      </c>
      <c r="E331" s="4" t="s">
        <v>260</v>
      </c>
      <c r="F331" s="4" t="s">
        <v>44</v>
      </c>
      <c r="G331" s="4">
        <v>7</v>
      </c>
    </row>
    <row r="332" ht="17.4" customHeight="1" spans="1:7">
      <c r="A332" s="4"/>
      <c r="B332" s="4"/>
      <c r="C332" s="4"/>
      <c r="D332" s="4"/>
      <c r="E332" s="4" t="s">
        <v>66</v>
      </c>
      <c r="F332" s="4" t="s">
        <v>44</v>
      </c>
      <c r="G332" s="4"/>
    </row>
    <row r="333" ht="17.4" customHeight="1" spans="1:7">
      <c r="A333" s="4"/>
      <c r="B333" s="4"/>
      <c r="C333" s="4"/>
      <c r="D333" s="4"/>
      <c r="E333" s="4" t="s">
        <v>261</v>
      </c>
      <c r="F333" s="4" t="s">
        <v>60</v>
      </c>
      <c r="G333" s="4"/>
    </row>
    <row r="334" ht="17.4" customHeight="1" spans="1:7">
      <c r="A334" s="4"/>
      <c r="B334" s="4">
        <v>20212932</v>
      </c>
      <c r="C334" s="4">
        <v>2021293220</v>
      </c>
      <c r="D334" s="4" t="s">
        <v>262</v>
      </c>
      <c r="E334" s="4" t="s">
        <v>263</v>
      </c>
      <c r="F334" s="4" t="s">
        <v>35</v>
      </c>
      <c r="G334" s="4">
        <v>7</v>
      </c>
    </row>
    <row r="335" ht="17.4" customHeight="1" spans="1:7">
      <c r="A335" s="4"/>
      <c r="B335" s="4"/>
      <c r="C335" s="4"/>
      <c r="D335" s="4"/>
      <c r="E335" s="4" t="s">
        <v>258</v>
      </c>
      <c r="F335" s="4" t="s">
        <v>133</v>
      </c>
      <c r="G335" s="4"/>
    </row>
    <row r="336" ht="17.4" customHeight="1" spans="1:7">
      <c r="A336" s="4"/>
      <c r="B336" s="4"/>
      <c r="C336" s="4"/>
      <c r="D336" s="4"/>
      <c r="E336" s="4" t="s">
        <v>264</v>
      </c>
      <c r="F336" s="4" t="s">
        <v>35</v>
      </c>
      <c r="G336" s="4"/>
    </row>
    <row r="337" ht="17.4" customHeight="1" spans="1:7">
      <c r="A337" s="4"/>
      <c r="B337" s="4">
        <v>20212933</v>
      </c>
      <c r="C337" s="4">
        <v>2021293329</v>
      </c>
      <c r="D337" s="4" t="s">
        <v>265</v>
      </c>
      <c r="E337" s="4" t="s">
        <v>266</v>
      </c>
      <c r="F337" s="4" t="s">
        <v>40</v>
      </c>
      <c r="G337" s="4">
        <v>2</v>
      </c>
    </row>
    <row r="338" ht="17.4" customHeight="1" spans="1:7">
      <c r="A338" s="4"/>
      <c r="B338" s="4">
        <v>20213031</v>
      </c>
      <c r="C338" s="4">
        <v>2021303101</v>
      </c>
      <c r="D338" s="4" t="s">
        <v>267</v>
      </c>
      <c r="E338" s="4" t="s">
        <v>268</v>
      </c>
      <c r="F338" s="4" t="s">
        <v>40</v>
      </c>
      <c r="G338" s="4">
        <v>10</v>
      </c>
    </row>
    <row r="339" ht="17.4" customHeight="1" spans="1:7">
      <c r="A339" s="4"/>
      <c r="B339" s="4"/>
      <c r="C339" s="4"/>
      <c r="D339" s="4"/>
      <c r="E339" s="4" t="s">
        <v>269</v>
      </c>
      <c r="F339" s="4" t="s">
        <v>44</v>
      </c>
      <c r="G339" s="4"/>
    </row>
    <row r="340" ht="17.4" customHeight="1" spans="1:7">
      <c r="A340" s="4"/>
      <c r="B340" s="4"/>
      <c r="C340" s="4"/>
      <c r="D340" s="4"/>
      <c r="E340" s="4" t="s">
        <v>270</v>
      </c>
      <c r="F340" s="4" t="s">
        <v>44</v>
      </c>
      <c r="G340" s="4"/>
    </row>
    <row r="341" ht="17.4" customHeight="1" spans="1:7">
      <c r="A341" s="4"/>
      <c r="B341" s="4"/>
      <c r="C341" s="4"/>
      <c r="D341" s="4"/>
      <c r="E341" s="4" t="s">
        <v>271</v>
      </c>
      <c r="F341" s="4" t="s">
        <v>72</v>
      </c>
      <c r="G341" s="4"/>
    </row>
    <row r="342" ht="17.4" customHeight="1" spans="1:7">
      <c r="A342" s="4"/>
      <c r="B342" s="4"/>
      <c r="C342" s="4"/>
      <c r="D342" s="4"/>
      <c r="E342" s="4" t="s">
        <v>272</v>
      </c>
      <c r="F342" s="4" t="s">
        <v>72</v>
      </c>
      <c r="G342" s="4"/>
    </row>
    <row r="343" ht="17.4" customHeight="1" spans="1:7">
      <c r="A343" s="4"/>
      <c r="B343" s="4">
        <v>20213033</v>
      </c>
      <c r="C343" s="4">
        <v>2021303314</v>
      </c>
      <c r="D343" s="4" t="s">
        <v>273</v>
      </c>
      <c r="E343" s="4" t="s">
        <v>264</v>
      </c>
      <c r="F343" s="4" t="s">
        <v>40</v>
      </c>
      <c r="G343" s="4">
        <v>16</v>
      </c>
    </row>
    <row r="344" ht="17.4" customHeight="1" spans="1:7">
      <c r="A344" s="4"/>
      <c r="B344" s="4"/>
      <c r="C344" s="4"/>
      <c r="D344" s="4"/>
      <c r="E344" s="4" t="s">
        <v>270</v>
      </c>
      <c r="F344" s="4" t="s">
        <v>44</v>
      </c>
      <c r="G344" s="4"/>
    </row>
    <row r="345" ht="17.4" customHeight="1" spans="1:7">
      <c r="A345" s="4"/>
      <c r="B345" s="4"/>
      <c r="C345" s="4"/>
      <c r="D345" s="4"/>
      <c r="E345" s="4" t="s">
        <v>269</v>
      </c>
      <c r="F345" s="4" t="s">
        <v>44</v>
      </c>
      <c r="G345" s="4"/>
    </row>
    <row r="346" ht="17.4" customHeight="1" spans="1:7">
      <c r="A346" s="4"/>
      <c r="B346" s="4"/>
      <c r="C346" s="4"/>
      <c r="D346" s="4"/>
      <c r="E346" s="4" t="s">
        <v>274</v>
      </c>
      <c r="F346" s="4" t="s">
        <v>45</v>
      </c>
      <c r="G346" s="4"/>
    </row>
    <row r="347" ht="17.4" customHeight="1" spans="1:7">
      <c r="A347" s="4"/>
      <c r="B347" s="4"/>
      <c r="C347" s="4"/>
      <c r="D347" s="4"/>
      <c r="E347" s="4" t="s">
        <v>66</v>
      </c>
      <c r="F347" s="4" t="s">
        <v>45</v>
      </c>
      <c r="G347" s="4"/>
    </row>
    <row r="348" ht="17.4" customHeight="1" spans="1:7">
      <c r="A348" s="4"/>
      <c r="B348" s="4"/>
      <c r="C348" s="4"/>
      <c r="D348" s="4"/>
      <c r="E348" s="4" t="s">
        <v>66</v>
      </c>
      <c r="F348" s="4" t="s">
        <v>72</v>
      </c>
      <c r="G348" s="4"/>
    </row>
    <row r="349" ht="17.4" customHeight="1" spans="1:7">
      <c r="A349" s="4"/>
      <c r="B349" s="4"/>
      <c r="C349" s="4"/>
      <c r="D349" s="4"/>
      <c r="E349" s="4" t="s">
        <v>275</v>
      </c>
      <c r="F349" s="4" t="s">
        <v>72</v>
      </c>
      <c r="G349" s="4"/>
    </row>
    <row r="350" ht="17.4" customHeight="1" spans="1:7">
      <c r="A350" s="4"/>
      <c r="B350" s="4"/>
      <c r="C350" s="4"/>
      <c r="D350" s="4"/>
      <c r="E350" s="4" t="s">
        <v>270</v>
      </c>
      <c r="F350" s="4" t="s">
        <v>35</v>
      </c>
      <c r="G350" s="4"/>
    </row>
    <row r="351" ht="17.4" customHeight="1" spans="1:7">
      <c r="A351" s="4"/>
      <c r="B351" s="4"/>
      <c r="C351" s="4">
        <v>2021303332</v>
      </c>
      <c r="D351" s="4" t="s">
        <v>276</v>
      </c>
      <c r="E351" s="4" t="s">
        <v>264</v>
      </c>
      <c r="F351" s="4" t="s">
        <v>40</v>
      </c>
      <c r="G351" s="4">
        <v>14</v>
      </c>
    </row>
    <row r="352" ht="17.4" customHeight="1" spans="1:7">
      <c r="A352" s="4"/>
      <c r="B352" s="4"/>
      <c r="C352" s="4"/>
      <c r="D352" s="4"/>
      <c r="E352" s="4" t="s">
        <v>270</v>
      </c>
      <c r="F352" s="4" t="s">
        <v>44</v>
      </c>
      <c r="G352" s="4"/>
    </row>
    <row r="353" ht="17.4" customHeight="1" spans="1:7">
      <c r="A353" s="4"/>
      <c r="B353" s="4"/>
      <c r="C353" s="4"/>
      <c r="D353" s="4"/>
      <c r="E353" s="4" t="s">
        <v>269</v>
      </c>
      <c r="F353" s="4" t="s">
        <v>44</v>
      </c>
      <c r="G353" s="4"/>
    </row>
    <row r="354" ht="17.4" customHeight="1" spans="1:7">
      <c r="A354" s="4"/>
      <c r="B354" s="4"/>
      <c r="C354" s="4"/>
      <c r="D354" s="4"/>
      <c r="E354" s="4" t="s">
        <v>274</v>
      </c>
      <c r="F354" s="4" t="s">
        <v>45</v>
      </c>
      <c r="G354" s="4"/>
    </row>
    <row r="355" ht="17.4" customHeight="1" spans="1:7">
      <c r="A355" s="4"/>
      <c r="B355" s="4"/>
      <c r="C355" s="4"/>
      <c r="D355" s="4"/>
      <c r="E355" s="4" t="s">
        <v>66</v>
      </c>
      <c r="F355" s="4" t="s">
        <v>45</v>
      </c>
      <c r="G355" s="4"/>
    </row>
    <row r="356" ht="17.4" customHeight="1" spans="1:7">
      <c r="A356" s="4"/>
      <c r="B356" s="4"/>
      <c r="C356" s="4"/>
      <c r="D356" s="4"/>
      <c r="E356" s="4" t="s">
        <v>66</v>
      </c>
      <c r="F356" s="4" t="s">
        <v>72</v>
      </c>
      <c r="G356" s="4"/>
    </row>
    <row r="357" ht="17.4" customHeight="1" spans="1:7">
      <c r="A357" s="4"/>
      <c r="B357" s="4"/>
      <c r="C357" s="4"/>
      <c r="D357" s="4"/>
      <c r="E357" s="4" t="s">
        <v>275</v>
      </c>
      <c r="F357" s="4" t="s">
        <v>72</v>
      </c>
      <c r="G357" s="4"/>
    </row>
    <row r="358" ht="17.4" customHeight="1" spans="1:7">
      <c r="A358" s="4"/>
      <c r="B358" s="6">
        <v>20222934</v>
      </c>
      <c r="C358" s="6">
        <v>2022293430</v>
      </c>
      <c r="D358" s="6" t="s">
        <v>277</v>
      </c>
      <c r="E358" s="6" t="s">
        <v>66</v>
      </c>
      <c r="F358" s="6" t="s">
        <v>40</v>
      </c>
      <c r="G358" s="6">
        <v>2</v>
      </c>
    </row>
    <row r="359" ht="17.4" customHeight="1" spans="1:7">
      <c r="A359" s="4"/>
      <c r="B359" s="6"/>
      <c r="C359" s="6">
        <v>2022293413</v>
      </c>
      <c r="D359" s="6" t="s">
        <v>278</v>
      </c>
      <c r="E359" s="6" t="s">
        <v>66</v>
      </c>
      <c r="F359" s="6" t="s">
        <v>40</v>
      </c>
      <c r="G359" s="6">
        <v>2</v>
      </c>
    </row>
    <row r="360" ht="17.4" customHeight="1" spans="1:7">
      <c r="A360" s="4"/>
      <c r="B360" s="6"/>
      <c r="C360" s="6">
        <v>2022293401</v>
      </c>
      <c r="D360" s="6" t="s">
        <v>279</v>
      </c>
      <c r="E360" s="6" t="s">
        <v>280</v>
      </c>
      <c r="F360" s="6" t="s">
        <v>44</v>
      </c>
      <c r="G360" s="6">
        <v>2</v>
      </c>
    </row>
    <row r="361" ht="17.4" customHeight="1" spans="1:7">
      <c r="A361" s="4"/>
      <c r="B361" s="6">
        <v>20222933</v>
      </c>
      <c r="C361" s="6">
        <v>2022293334</v>
      </c>
      <c r="D361" s="6" t="s">
        <v>281</v>
      </c>
      <c r="E361" s="6" t="s">
        <v>282</v>
      </c>
      <c r="F361" s="6" t="s">
        <v>40</v>
      </c>
      <c r="G361" s="6">
        <v>2</v>
      </c>
    </row>
    <row r="362" ht="17.4" customHeight="1" spans="1:7">
      <c r="A362" s="4"/>
      <c r="B362" s="6">
        <v>20223032</v>
      </c>
      <c r="C362" s="6">
        <v>2022303206</v>
      </c>
      <c r="D362" s="6" t="s">
        <v>283</v>
      </c>
      <c r="E362" s="6" t="s">
        <v>284</v>
      </c>
      <c r="F362" s="6" t="s">
        <v>72</v>
      </c>
      <c r="G362" s="6">
        <v>9</v>
      </c>
    </row>
    <row r="363" ht="17.4" customHeight="1" spans="1:7">
      <c r="A363" s="4"/>
      <c r="B363" s="6"/>
      <c r="C363" s="6"/>
      <c r="D363" s="6"/>
      <c r="E363" s="6" t="s">
        <v>258</v>
      </c>
      <c r="F363" s="6" t="s">
        <v>125</v>
      </c>
      <c r="G363" s="6"/>
    </row>
    <row r="364" ht="17.4" customHeight="1" spans="1:7">
      <c r="A364" s="4"/>
      <c r="B364" s="6"/>
      <c r="C364" s="6"/>
      <c r="D364" s="6"/>
      <c r="E364" s="6" t="s">
        <v>80</v>
      </c>
      <c r="F364" s="6" t="s">
        <v>35</v>
      </c>
      <c r="G364" s="6"/>
    </row>
    <row r="365" ht="17.4" customHeight="1" spans="1:7">
      <c r="A365" s="4"/>
      <c r="B365" s="6"/>
      <c r="C365" s="6"/>
      <c r="D365" s="6"/>
      <c r="E365" s="6" t="s">
        <v>176</v>
      </c>
      <c r="F365" s="6" t="s">
        <v>35</v>
      </c>
      <c r="G365" s="6"/>
    </row>
    <row r="366" ht="17.4" customHeight="1" spans="1:7">
      <c r="A366" s="4"/>
      <c r="B366" s="6"/>
      <c r="C366" s="6">
        <v>2022303210</v>
      </c>
      <c r="D366" s="6" t="s">
        <v>285</v>
      </c>
      <c r="E366" s="6" t="s">
        <v>284</v>
      </c>
      <c r="F366" s="6" t="s">
        <v>72</v>
      </c>
      <c r="G366" s="6">
        <v>9</v>
      </c>
    </row>
    <row r="367" ht="17.4" customHeight="1" spans="1:7">
      <c r="A367" s="4"/>
      <c r="B367" s="6"/>
      <c r="C367" s="6"/>
      <c r="D367" s="6"/>
      <c r="E367" s="6" t="s">
        <v>258</v>
      </c>
      <c r="F367" s="6" t="s">
        <v>125</v>
      </c>
      <c r="G367" s="6"/>
    </row>
    <row r="368" ht="17.4" customHeight="1" spans="1:7">
      <c r="A368" s="4"/>
      <c r="B368" s="6"/>
      <c r="C368" s="6"/>
      <c r="D368" s="6"/>
      <c r="E368" s="6" t="s">
        <v>80</v>
      </c>
      <c r="F368" s="6" t="s">
        <v>35</v>
      </c>
      <c r="G368" s="6"/>
    </row>
    <row r="369" ht="17.4" customHeight="1" spans="1:7">
      <c r="A369" s="4"/>
      <c r="B369" s="6"/>
      <c r="C369" s="6"/>
      <c r="D369" s="6"/>
      <c r="E369" s="6" t="s">
        <v>176</v>
      </c>
      <c r="F369" s="6" t="s">
        <v>35</v>
      </c>
      <c r="G369" s="6"/>
    </row>
    <row r="370" ht="17.4" customHeight="1" spans="1:7">
      <c r="A370" s="4"/>
      <c r="B370" s="6"/>
      <c r="C370" s="6">
        <v>2022303228</v>
      </c>
      <c r="D370" s="6" t="s">
        <v>286</v>
      </c>
      <c r="E370" s="6" t="s">
        <v>258</v>
      </c>
      <c r="F370" s="6" t="s">
        <v>125</v>
      </c>
      <c r="G370" s="6">
        <v>5</v>
      </c>
    </row>
    <row r="371" ht="17.4" customHeight="1" spans="1:7">
      <c r="A371" s="4"/>
      <c r="B371" s="6"/>
      <c r="C371" s="6"/>
      <c r="D371" s="6"/>
      <c r="E371" s="6" t="s">
        <v>176</v>
      </c>
      <c r="F371" s="6" t="s">
        <v>35</v>
      </c>
      <c r="G371" s="6"/>
    </row>
    <row r="372" ht="17.4" customHeight="1" spans="1:7">
      <c r="A372" s="4"/>
      <c r="B372" s="6"/>
      <c r="C372" s="6">
        <v>2022303224</v>
      </c>
      <c r="D372" s="6" t="s">
        <v>287</v>
      </c>
      <c r="E372" s="6" t="s">
        <v>80</v>
      </c>
      <c r="F372" s="6" t="s">
        <v>35</v>
      </c>
      <c r="G372" s="6">
        <v>2</v>
      </c>
    </row>
    <row r="373" ht="17.4" customHeight="1" spans="1:7">
      <c r="A373" s="4"/>
      <c r="B373" s="6"/>
      <c r="C373" s="6">
        <v>2022303229</v>
      </c>
      <c r="D373" s="6" t="s">
        <v>288</v>
      </c>
      <c r="E373" s="6" t="s">
        <v>80</v>
      </c>
      <c r="F373" s="6" t="s">
        <v>35</v>
      </c>
      <c r="G373" s="6">
        <v>4</v>
      </c>
    </row>
    <row r="374" ht="17.4" customHeight="1" spans="1:7">
      <c r="A374" s="4"/>
      <c r="B374" s="6"/>
      <c r="C374" s="6"/>
      <c r="D374" s="6"/>
      <c r="E374" s="6" t="s">
        <v>176</v>
      </c>
      <c r="F374" s="6" t="s">
        <v>35</v>
      </c>
      <c r="G374" s="6"/>
    </row>
    <row r="375" ht="17.4" customHeight="1" spans="1:7">
      <c r="A375" s="4"/>
      <c r="B375" s="6"/>
      <c r="C375" s="6">
        <v>2022303230</v>
      </c>
      <c r="D375" s="6" t="s">
        <v>289</v>
      </c>
      <c r="E375" s="6" t="s">
        <v>176</v>
      </c>
      <c r="F375" s="6" t="s">
        <v>35</v>
      </c>
      <c r="G375" s="6">
        <v>2</v>
      </c>
    </row>
    <row r="376" ht="17.4" customHeight="1" spans="1:7">
      <c r="A376" s="4"/>
      <c r="B376" s="6"/>
      <c r="C376" s="6">
        <v>2022303212</v>
      </c>
      <c r="D376" s="6" t="s">
        <v>290</v>
      </c>
      <c r="E376" s="6" t="s">
        <v>176</v>
      </c>
      <c r="F376" s="6" t="s">
        <v>35</v>
      </c>
      <c r="G376" s="6">
        <v>2</v>
      </c>
    </row>
    <row r="377" ht="17.4" customHeight="1" spans="1:7">
      <c r="A377" s="4"/>
      <c r="B377" s="6"/>
      <c r="C377" s="6">
        <v>2022303211</v>
      </c>
      <c r="D377" s="6" t="s">
        <v>291</v>
      </c>
      <c r="E377" s="6" t="s">
        <v>176</v>
      </c>
      <c r="F377" s="6" t="s">
        <v>35</v>
      </c>
      <c r="G377" s="6">
        <v>2</v>
      </c>
    </row>
    <row r="378" ht="17.4" customHeight="1" spans="1:7">
      <c r="A378" s="4"/>
      <c r="B378" s="6"/>
      <c r="C378" s="6">
        <v>2022303227</v>
      </c>
      <c r="D378" s="6" t="s">
        <v>292</v>
      </c>
      <c r="E378" s="6" t="s">
        <v>176</v>
      </c>
      <c r="F378" s="6" t="s">
        <v>35</v>
      </c>
      <c r="G378" s="6">
        <v>2</v>
      </c>
    </row>
    <row r="379" ht="17.4" customHeight="1" spans="1:7">
      <c r="A379" s="4"/>
      <c r="B379" s="6"/>
      <c r="C379" s="6">
        <v>2022303213</v>
      </c>
      <c r="D379" s="6" t="s">
        <v>293</v>
      </c>
      <c r="E379" s="6" t="s">
        <v>176</v>
      </c>
      <c r="F379" s="6" t="s">
        <v>35</v>
      </c>
      <c r="G379" s="6">
        <v>2</v>
      </c>
    </row>
    <row r="380" ht="17.4" customHeight="1" spans="1:7">
      <c r="A380" s="4"/>
      <c r="B380" s="6"/>
      <c r="C380" s="6">
        <v>2022303226</v>
      </c>
      <c r="D380" s="6" t="s">
        <v>294</v>
      </c>
      <c r="E380" s="6" t="s">
        <v>176</v>
      </c>
      <c r="F380" s="6" t="s">
        <v>35</v>
      </c>
      <c r="G380" s="6">
        <v>2</v>
      </c>
    </row>
    <row r="381" ht="17.4" customHeight="1" spans="1:7">
      <c r="A381" s="4"/>
      <c r="B381" s="6">
        <v>20223033</v>
      </c>
      <c r="C381" s="6">
        <v>2022303325</v>
      </c>
      <c r="D381" s="6" t="s">
        <v>295</v>
      </c>
      <c r="E381" s="6" t="s">
        <v>284</v>
      </c>
      <c r="F381" s="6" t="s">
        <v>44</v>
      </c>
      <c r="G381" s="6">
        <v>4</v>
      </c>
    </row>
    <row r="382" ht="17.4" customHeight="1" spans="1:7">
      <c r="A382" s="4"/>
      <c r="B382" s="6"/>
      <c r="C382" s="6"/>
      <c r="D382" s="6"/>
      <c r="E382" s="6" t="s">
        <v>258</v>
      </c>
      <c r="F382" s="6" t="s">
        <v>44</v>
      </c>
      <c r="G382" s="6"/>
    </row>
    <row r="383" ht="17.4" customHeight="1" spans="1:7">
      <c r="A383" s="4"/>
      <c r="B383" s="6">
        <v>20222941</v>
      </c>
      <c r="C383" s="6">
        <v>2022294115</v>
      </c>
      <c r="D383" s="6" t="s">
        <v>296</v>
      </c>
      <c r="E383" s="6" t="s">
        <v>297</v>
      </c>
      <c r="F383" s="6" t="s">
        <v>40</v>
      </c>
      <c r="G383" s="6">
        <v>17</v>
      </c>
    </row>
    <row r="384" ht="17.4" customHeight="1" spans="1:7">
      <c r="A384" s="4"/>
      <c r="B384" s="6"/>
      <c r="C384" s="6"/>
      <c r="D384" s="6"/>
      <c r="E384" s="6" t="s">
        <v>298</v>
      </c>
      <c r="F384" s="6" t="s">
        <v>40</v>
      </c>
      <c r="G384" s="6"/>
    </row>
    <row r="385" ht="17.4" customHeight="1" spans="1:7">
      <c r="A385" s="4"/>
      <c r="B385" s="6"/>
      <c r="C385" s="6"/>
      <c r="D385" s="6"/>
      <c r="E385" s="6" t="s">
        <v>299</v>
      </c>
      <c r="F385" s="6" t="s">
        <v>44</v>
      </c>
      <c r="G385" s="6"/>
    </row>
    <row r="386" ht="17.4" customHeight="1" spans="1:7">
      <c r="A386" s="4"/>
      <c r="B386" s="6"/>
      <c r="C386" s="6"/>
      <c r="D386" s="6"/>
      <c r="E386" s="6" t="s">
        <v>300</v>
      </c>
      <c r="F386" s="6" t="s">
        <v>45</v>
      </c>
      <c r="G386" s="6"/>
    </row>
    <row r="387" ht="17.4" customHeight="1" spans="1:7">
      <c r="A387" s="4"/>
      <c r="B387" s="6"/>
      <c r="C387" s="6"/>
      <c r="D387" s="6"/>
      <c r="E387" s="6" t="s">
        <v>301</v>
      </c>
      <c r="F387" s="6" t="s">
        <v>125</v>
      </c>
      <c r="G387" s="6"/>
    </row>
    <row r="388" ht="17.4" customHeight="1" spans="1:7">
      <c r="A388" s="4"/>
      <c r="B388" s="6"/>
      <c r="C388" s="6"/>
      <c r="D388" s="6"/>
      <c r="E388" s="6" t="s">
        <v>302</v>
      </c>
      <c r="F388" s="6" t="s">
        <v>72</v>
      </c>
      <c r="G388" s="6"/>
    </row>
    <row r="389" ht="18.75" spans="1:7">
      <c r="A389" s="4"/>
      <c r="B389" s="6"/>
      <c r="C389" s="6"/>
      <c r="D389" s="6"/>
      <c r="E389" s="6" t="s">
        <v>297</v>
      </c>
      <c r="F389" s="6" t="s">
        <v>35</v>
      </c>
      <c r="G389" s="6"/>
    </row>
    <row r="390" ht="18.75" spans="1:7">
      <c r="A390" s="4"/>
      <c r="B390" s="6"/>
      <c r="C390" s="6"/>
      <c r="D390" s="6"/>
      <c r="E390" s="6" t="s">
        <v>303</v>
      </c>
      <c r="F390" s="6" t="s">
        <v>35</v>
      </c>
      <c r="G390" s="6"/>
    </row>
    <row r="391" ht="18.75" spans="1:7">
      <c r="A391" s="4"/>
      <c r="B391" s="6"/>
      <c r="C391" s="6">
        <v>2022294107</v>
      </c>
      <c r="D391" s="6" t="s">
        <v>304</v>
      </c>
      <c r="E391" s="6" t="s">
        <v>297</v>
      </c>
      <c r="F391" s="6" t="s">
        <v>40</v>
      </c>
      <c r="G391" s="6">
        <v>4</v>
      </c>
    </row>
    <row r="392" ht="18.75" spans="1:7">
      <c r="A392" s="4"/>
      <c r="B392" s="6"/>
      <c r="C392" s="6"/>
      <c r="D392" s="6"/>
      <c r="E392" s="6" t="s">
        <v>298</v>
      </c>
      <c r="F392" s="6" t="s">
        <v>40</v>
      </c>
      <c r="G392" s="6"/>
    </row>
    <row r="393" ht="18.75" spans="1:7">
      <c r="A393" s="4"/>
      <c r="B393" s="6"/>
      <c r="C393" s="6">
        <v>2022294112</v>
      </c>
      <c r="D393" s="6" t="s">
        <v>305</v>
      </c>
      <c r="E393" s="6" t="s">
        <v>298</v>
      </c>
      <c r="F393" s="6" t="s">
        <v>40</v>
      </c>
      <c r="G393" s="6">
        <v>4</v>
      </c>
    </row>
    <row r="394" ht="18.75" spans="1:7">
      <c r="A394" s="4"/>
      <c r="B394" s="6"/>
      <c r="C394" s="6"/>
      <c r="D394" s="6"/>
      <c r="E394" s="6" t="s">
        <v>299</v>
      </c>
      <c r="F394" s="6" t="s">
        <v>44</v>
      </c>
      <c r="G394" s="6"/>
    </row>
    <row r="395" ht="18.75" spans="1:7">
      <c r="A395" s="4"/>
      <c r="B395" s="6"/>
      <c r="C395" s="6">
        <v>2022294110</v>
      </c>
      <c r="D395" s="6" t="s">
        <v>306</v>
      </c>
      <c r="E395" s="6" t="s">
        <v>299</v>
      </c>
      <c r="F395" s="6" t="s">
        <v>44</v>
      </c>
      <c r="G395" s="6">
        <v>2</v>
      </c>
    </row>
    <row r="396" ht="18.75" spans="1:7">
      <c r="A396" s="4"/>
      <c r="B396" s="6"/>
      <c r="C396" s="6">
        <v>2022294111</v>
      </c>
      <c r="D396" s="6" t="s">
        <v>307</v>
      </c>
      <c r="E396" s="6" t="s">
        <v>299</v>
      </c>
      <c r="F396" s="6" t="s">
        <v>44</v>
      </c>
      <c r="G396" s="6">
        <v>4</v>
      </c>
    </row>
    <row r="397" ht="18.75" spans="1:7">
      <c r="A397" s="4"/>
      <c r="B397" s="6"/>
      <c r="C397" s="6"/>
      <c r="D397" s="6"/>
      <c r="E397" s="6" t="s">
        <v>300</v>
      </c>
      <c r="F397" s="6" t="s">
        <v>45</v>
      </c>
      <c r="G397" s="6"/>
    </row>
    <row r="398" ht="18.75" spans="1:7">
      <c r="A398" s="4"/>
      <c r="B398" s="6"/>
      <c r="C398" s="6">
        <v>2022294129</v>
      </c>
      <c r="D398" s="6" t="s">
        <v>308</v>
      </c>
      <c r="E398" s="6" t="s">
        <v>297</v>
      </c>
      <c r="F398" s="6" t="s">
        <v>35</v>
      </c>
      <c r="G398" s="6">
        <v>4</v>
      </c>
    </row>
    <row r="399" ht="18.75" spans="1:7">
      <c r="A399" s="4"/>
      <c r="B399" s="6"/>
      <c r="C399" s="6"/>
      <c r="D399" s="6"/>
      <c r="E399" s="6" t="s">
        <v>303</v>
      </c>
      <c r="F399" s="6" t="s">
        <v>35</v>
      </c>
      <c r="G399" s="6"/>
    </row>
    <row r="400" ht="18.75" spans="1:7">
      <c r="A400" s="4"/>
      <c r="B400" s="6">
        <v>20222332</v>
      </c>
      <c r="C400" s="6">
        <v>2022233206</v>
      </c>
      <c r="D400" s="6" t="s">
        <v>309</v>
      </c>
      <c r="E400" s="6" t="s">
        <v>176</v>
      </c>
      <c r="F400" s="6" t="s">
        <v>35</v>
      </c>
      <c r="G400" s="6">
        <v>2</v>
      </c>
    </row>
    <row r="401" ht="18.75" spans="1:7">
      <c r="A401" s="4"/>
      <c r="B401" s="6">
        <v>20222331</v>
      </c>
      <c r="C401" s="6">
        <v>2022233109</v>
      </c>
      <c r="D401" s="6" t="s">
        <v>310</v>
      </c>
      <c r="E401" s="6" t="s">
        <v>311</v>
      </c>
      <c r="F401" s="6" t="s">
        <v>44</v>
      </c>
      <c r="G401" s="4">
        <v>4</v>
      </c>
    </row>
    <row r="402" ht="18.75" spans="1:7">
      <c r="A402" s="4"/>
      <c r="B402" s="6"/>
      <c r="C402" s="6"/>
      <c r="D402" s="6"/>
      <c r="E402" s="4" t="s">
        <v>312</v>
      </c>
      <c r="F402" s="4" t="s">
        <v>44</v>
      </c>
      <c r="G402" s="4"/>
    </row>
    <row r="403" ht="18.75" spans="1:7">
      <c r="A403" s="4"/>
      <c r="B403" s="6"/>
      <c r="C403" s="4">
        <v>2022233114</v>
      </c>
      <c r="D403" s="4" t="s">
        <v>313</v>
      </c>
      <c r="E403" s="6" t="s">
        <v>311</v>
      </c>
      <c r="F403" s="6" t="s">
        <v>44</v>
      </c>
      <c r="G403" s="4">
        <v>9</v>
      </c>
    </row>
    <row r="404" ht="18.75" spans="1:7">
      <c r="A404" s="4"/>
      <c r="B404" s="6"/>
      <c r="C404" s="4"/>
      <c r="D404" s="4"/>
      <c r="E404" s="4" t="s">
        <v>312</v>
      </c>
      <c r="F404" s="4" t="s">
        <v>44</v>
      </c>
      <c r="G404" s="4"/>
    </row>
    <row r="405" ht="18.75" spans="1:7">
      <c r="A405" s="4"/>
      <c r="B405" s="6"/>
      <c r="C405" s="4"/>
      <c r="D405" s="4"/>
      <c r="E405" s="4" t="s">
        <v>312</v>
      </c>
      <c r="F405" s="4" t="s">
        <v>35</v>
      </c>
      <c r="G405" s="4"/>
    </row>
    <row r="406" ht="18.75" spans="1:7">
      <c r="A406" s="4"/>
      <c r="B406" s="6"/>
      <c r="C406" s="4"/>
      <c r="D406" s="4"/>
      <c r="E406" s="6" t="s">
        <v>314</v>
      </c>
      <c r="F406" s="6" t="s">
        <v>133</v>
      </c>
      <c r="G406" s="4"/>
    </row>
    <row r="407" ht="18.75" spans="1:7">
      <c r="A407" s="4"/>
      <c r="B407" s="6"/>
      <c r="C407" s="4">
        <v>2022233113</v>
      </c>
      <c r="D407" s="4" t="s">
        <v>315</v>
      </c>
      <c r="E407" s="6" t="s">
        <v>311</v>
      </c>
      <c r="F407" s="6" t="s">
        <v>44</v>
      </c>
      <c r="G407" s="4">
        <v>9</v>
      </c>
    </row>
    <row r="408" ht="18.75" spans="1:7">
      <c r="A408" s="4"/>
      <c r="B408" s="6"/>
      <c r="C408" s="4"/>
      <c r="D408" s="4"/>
      <c r="E408" s="4" t="s">
        <v>312</v>
      </c>
      <c r="F408" s="4" t="s">
        <v>44</v>
      </c>
      <c r="G408" s="4"/>
    </row>
    <row r="409" ht="18.75" spans="1:7">
      <c r="A409" s="4"/>
      <c r="B409" s="6"/>
      <c r="C409" s="4"/>
      <c r="D409" s="4"/>
      <c r="E409" s="4" t="s">
        <v>312</v>
      </c>
      <c r="F409" s="4" t="s">
        <v>35</v>
      </c>
      <c r="G409" s="4"/>
    </row>
    <row r="410" ht="18.75" spans="1:7">
      <c r="A410" s="4"/>
      <c r="B410" s="6"/>
      <c r="C410" s="4"/>
      <c r="D410" s="4"/>
      <c r="E410" s="6" t="s">
        <v>314</v>
      </c>
      <c r="F410" s="6" t="s">
        <v>133</v>
      </c>
      <c r="G410" s="4"/>
    </row>
    <row r="411" ht="18.75" spans="1:7">
      <c r="A411" s="4"/>
      <c r="B411" s="6"/>
      <c r="C411" s="4">
        <v>2022233108</v>
      </c>
      <c r="D411" s="4" t="s">
        <v>316</v>
      </c>
      <c r="E411" s="6" t="s">
        <v>311</v>
      </c>
      <c r="F411" s="6" t="s">
        <v>44</v>
      </c>
      <c r="G411" s="4">
        <v>4</v>
      </c>
    </row>
    <row r="412" ht="18.75" spans="1:7">
      <c r="A412" s="4"/>
      <c r="B412" s="6"/>
      <c r="C412" s="4"/>
      <c r="D412" s="4"/>
      <c r="E412" s="4" t="s">
        <v>312</v>
      </c>
      <c r="F412" s="4" t="s">
        <v>44</v>
      </c>
      <c r="G412" s="4"/>
    </row>
    <row r="413" ht="18.75" spans="1:7">
      <c r="A413" s="4"/>
      <c r="B413" s="6"/>
      <c r="C413" s="4">
        <v>2022233115</v>
      </c>
      <c r="D413" s="4" t="s">
        <v>317</v>
      </c>
      <c r="E413" s="4" t="s">
        <v>312</v>
      </c>
      <c r="F413" s="4" t="s">
        <v>35</v>
      </c>
      <c r="G413" s="4">
        <v>5</v>
      </c>
    </row>
    <row r="414" ht="18.75" spans="1:7">
      <c r="A414" s="4"/>
      <c r="B414" s="6"/>
      <c r="C414" s="4"/>
      <c r="D414" s="4"/>
      <c r="E414" s="6" t="s">
        <v>314</v>
      </c>
      <c r="F414" s="6" t="s">
        <v>133</v>
      </c>
      <c r="G414" s="4"/>
    </row>
    <row r="415" ht="18.75" spans="1:7">
      <c r="A415" s="4"/>
      <c r="B415" s="4">
        <v>20222931</v>
      </c>
      <c r="C415" s="4">
        <v>2022293132</v>
      </c>
      <c r="D415" s="4" t="s">
        <v>318</v>
      </c>
      <c r="E415" s="4" t="s">
        <v>80</v>
      </c>
      <c r="F415" s="4" t="s">
        <v>40</v>
      </c>
      <c r="G415" s="4">
        <v>4</v>
      </c>
    </row>
    <row r="416" ht="18.75" spans="1:7">
      <c r="A416" s="4"/>
      <c r="B416" s="4"/>
      <c r="C416" s="4"/>
      <c r="D416" s="4"/>
      <c r="E416" s="4" t="s">
        <v>66</v>
      </c>
      <c r="F416" s="4" t="s">
        <v>40</v>
      </c>
      <c r="G416" s="4"/>
    </row>
    <row r="417" ht="18.75" spans="1:7">
      <c r="A417" s="4"/>
      <c r="B417" s="4"/>
      <c r="C417" s="4">
        <v>2022293130</v>
      </c>
      <c r="D417" s="4" t="s">
        <v>319</v>
      </c>
      <c r="E417" s="4" t="s">
        <v>66</v>
      </c>
      <c r="F417" s="4" t="s">
        <v>40</v>
      </c>
      <c r="G417" s="4">
        <v>2</v>
      </c>
    </row>
    <row r="418" ht="18.75" spans="1:7">
      <c r="A418" s="4"/>
      <c r="B418" s="4"/>
      <c r="C418" s="4">
        <v>2022293121</v>
      </c>
      <c r="D418" s="4" t="s">
        <v>320</v>
      </c>
      <c r="E418" s="4" t="s">
        <v>321</v>
      </c>
      <c r="F418" s="4" t="s">
        <v>44</v>
      </c>
      <c r="G418" s="4">
        <v>8</v>
      </c>
    </row>
    <row r="419" ht="18.75" spans="1:7">
      <c r="A419" s="4"/>
      <c r="B419" s="4"/>
      <c r="C419" s="4"/>
      <c r="D419" s="4"/>
      <c r="E419" s="4" t="s">
        <v>322</v>
      </c>
      <c r="F419" s="4" t="s">
        <v>91</v>
      </c>
      <c r="G419" s="4"/>
    </row>
    <row r="420" ht="18.75" spans="1:7">
      <c r="A420" s="4"/>
      <c r="B420" s="4"/>
      <c r="C420" s="4"/>
      <c r="D420" s="4"/>
      <c r="E420" s="4" t="s">
        <v>323</v>
      </c>
      <c r="F420" s="4" t="s">
        <v>45</v>
      </c>
      <c r="G420" s="4"/>
    </row>
    <row r="421" ht="18.75" spans="1:7">
      <c r="A421" s="4"/>
      <c r="B421" s="4"/>
      <c r="C421" s="4"/>
      <c r="D421" s="4"/>
      <c r="E421" s="4" t="s">
        <v>282</v>
      </c>
      <c r="F421" s="4" t="s">
        <v>45</v>
      </c>
      <c r="G421" s="4"/>
    </row>
    <row r="422" ht="18.75" spans="1:7">
      <c r="A422" s="4"/>
      <c r="B422" s="4"/>
      <c r="C422" s="4"/>
      <c r="D422" s="4"/>
      <c r="E422" s="4" t="s">
        <v>80</v>
      </c>
      <c r="F422" s="4" t="s">
        <v>72</v>
      </c>
      <c r="G422" s="4"/>
    </row>
    <row r="423" ht="18.75" spans="1:7">
      <c r="A423" s="4"/>
      <c r="B423" s="4"/>
      <c r="C423" s="4"/>
      <c r="D423" s="4"/>
      <c r="E423" s="4" t="s">
        <v>92</v>
      </c>
      <c r="F423" s="4" t="s">
        <v>72</v>
      </c>
      <c r="G423" s="4"/>
    </row>
    <row r="424" ht="18.75" spans="1:7">
      <c r="A424" s="4"/>
      <c r="B424" s="4"/>
      <c r="C424" s="4">
        <v>2022293118</v>
      </c>
      <c r="D424" s="4" t="s">
        <v>324</v>
      </c>
      <c r="E424" s="4" t="s">
        <v>321</v>
      </c>
      <c r="F424" s="4" t="s">
        <v>44</v>
      </c>
      <c r="G424" s="4">
        <v>17</v>
      </c>
    </row>
    <row r="425" ht="18.75" spans="1:7">
      <c r="A425" s="4"/>
      <c r="B425" s="4"/>
      <c r="C425" s="4"/>
      <c r="D425" s="4"/>
      <c r="E425" s="4" t="s">
        <v>322</v>
      </c>
      <c r="F425" s="4" t="s">
        <v>91</v>
      </c>
      <c r="G425" s="4"/>
    </row>
    <row r="426" ht="18.75" spans="1:7">
      <c r="A426" s="4"/>
      <c r="B426" s="4"/>
      <c r="C426" s="4"/>
      <c r="D426" s="4"/>
      <c r="E426" s="4" t="s">
        <v>323</v>
      </c>
      <c r="F426" s="4" t="s">
        <v>45</v>
      </c>
      <c r="G426" s="4"/>
    </row>
    <row r="427" ht="18.75" spans="1:7">
      <c r="A427" s="4"/>
      <c r="B427" s="4"/>
      <c r="C427" s="4"/>
      <c r="D427" s="4"/>
      <c r="E427" s="4" t="s">
        <v>282</v>
      </c>
      <c r="F427" s="4" t="s">
        <v>45</v>
      </c>
      <c r="G427" s="4"/>
    </row>
    <row r="428" ht="18.75" spans="1:7">
      <c r="A428" s="4"/>
      <c r="B428" s="4"/>
      <c r="C428" s="4"/>
      <c r="D428" s="4"/>
      <c r="E428" s="4" t="s">
        <v>80</v>
      </c>
      <c r="F428" s="4" t="s">
        <v>72</v>
      </c>
      <c r="G428" s="4"/>
    </row>
    <row r="429" ht="18.75" spans="1:7">
      <c r="A429" s="4"/>
      <c r="B429" s="4"/>
      <c r="C429" s="4"/>
      <c r="D429" s="4"/>
      <c r="E429" s="4" t="s">
        <v>92</v>
      </c>
      <c r="F429" s="4" t="s">
        <v>72</v>
      </c>
      <c r="G429" s="4"/>
    </row>
    <row r="430" ht="18.75" spans="1:7">
      <c r="A430" s="4"/>
      <c r="B430" s="4"/>
      <c r="C430" s="4"/>
      <c r="D430" s="4"/>
      <c r="E430" s="4" t="s">
        <v>66</v>
      </c>
      <c r="F430" s="4" t="s">
        <v>35</v>
      </c>
      <c r="G430" s="4"/>
    </row>
    <row r="431" ht="18.75" spans="1:7">
      <c r="A431" s="4"/>
      <c r="B431" s="4"/>
      <c r="C431" s="4"/>
      <c r="D431" s="4"/>
      <c r="E431" s="4" t="s">
        <v>92</v>
      </c>
      <c r="F431" s="4" t="s">
        <v>35</v>
      </c>
      <c r="G431" s="4"/>
    </row>
    <row r="432" ht="18.75" spans="1:7">
      <c r="A432" s="4"/>
      <c r="B432" s="4"/>
      <c r="C432" s="4">
        <v>2022293139</v>
      </c>
      <c r="D432" s="4" t="s">
        <v>325</v>
      </c>
      <c r="E432" s="4" t="s">
        <v>80</v>
      </c>
      <c r="F432" s="4" t="s">
        <v>72</v>
      </c>
      <c r="G432" s="4">
        <v>10</v>
      </c>
    </row>
    <row r="433" ht="18.75" spans="1:7">
      <c r="A433" s="4"/>
      <c r="B433" s="4"/>
      <c r="C433" s="4"/>
      <c r="D433" s="4"/>
      <c r="E433" s="4" t="s">
        <v>92</v>
      </c>
      <c r="F433" s="4" t="s">
        <v>72</v>
      </c>
      <c r="G433" s="4"/>
    </row>
    <row r="434" ht="18.75" spans="1:7">
      <c r="A434" s="4"/>
      <c r="B434" s="4"/>
      <c r="C434" s="4"/>
      <c r="D434" s="4"/>
      <c r="E434" s="4" t="s">
        <v>66</v>
      </c>
      <c r="F434" s="4" t="s">
        <v>35</v>
      </c>
      <c r="G434" s="4"/>
    </row>
    <row r="435" ht="18.75" spans="1:7">
      <c r="A435" s="4"/>
      <c r="B435" s="4"/>
      <c r="C435" s="4"/>
      <c r="D435" s="4"/>
      <c r="E435" s="4" t="s">
        <v>92</v>
      </c>
      <c r="F435" s="4" t="s">
        <v>35</v>
      </c>
      <c r="G435" s="4"/>
    </row>
    <row r="436" ht="18.75" spans="1:7">
      <c r="A436" s="4"/>
      <c r="B436" s="4"/>
      <c r="C436" s="4"/>
      <c r="D436" s="4"/>
      <c r="E436" s="4" t="s">
        <v>176</v>
      </c>
      <c r="F436" s="4" t="s">
        <v>35</v>
      </c>
      <c r="G436" s="4"/>
    </row>
    <row r="437" ht="18.75" spans="1:7">
      <c r="A437" s="4"/>
      <c r="B437" s="4"/>
      <c r="C437" s="4">
        <v>2022293101</v>
      </c>
      <c r="D437" s="4" t="s">
        <v>326</v>
      </c>
      <c r="E437" s="4" t="s">
        <v>66</v>
      </c>
      <c r="F437" s="4" t="s">
        <v>35</v>
      </c>
      <c r="G437" s="4">
        <v>6</v>
      </c>
    </row>
    <row r="438" ht="18.75" spans="1:7">
      <c r="A438" s="4"/>
      <c r="B438" s="4"/>
      <c r="C438" s="4"/>
      <c r="D438" s="4"/>
      <c r="E438" s="4" t="s">
        <v>92</v>
      </c>
      <c r="F438" s="4" t="s">
        <v>35</v>
      </c>
      <c r="G438" s="4"/>
    </row>
    <row r="439" ht="18.75" spans="1:7">
      <c r="A439" s="4"/>
      <c r="B439" s="4"/>
      <c r="C439" s="4"/>
      <c r="D439" s="4"/>
      <c r="E439" s="4" t="s">
        <v>176</v>
      </c>
      <c r="F439" s="4" t="s">
        <v>35</v>
      </c>
      <c r="G439" s="4"/>
    </row>
    <row r="440" ht="18.75" spans="1:7">
      <c r="A440" s="4"/>
      <c r="B440" s="4"/>
      <c r="C440" s="4">
        <v>2022293112</v>
      </c>
      <c r="D440" s="4" t="s">
        <v>327</v>
      </c>
      <c r="E440" s="4" t="s">
        <v>66</v>
      </c>
      <c r="F440" s="4" t="s">
        <v>35</v>
      </c>
      <c r="G440" s="4">
        <v>6</v>
      </c>
    </row>
    <row r="441" ht="18.75" spans="1:7">
      <c r="A441" s="4"/>
      <c r="B441" s="4"/>
      <c r="C441" s="4"/>
      <c r="D441" s="4"/>
      <c r="E441" s="4" t="s">
        <v>92</v>
      </c>
      <c r="F441" s="4" t="s">
        <v>35</v>
      </c>
      <c r="G441" s="4"/>
    </row>
    <row r="442" ht="18.75" spans="1:7">
      <c r="A442" s="4"/>
      <c r="B442" s="4"/>
      <c r="C442" s="4"/>
      <c r="D442" s="4"/>
      <c r="E442" s="4" t="s">
        <v>176</v>
      </c>
      <c r="F442" s="4" t="s">
        <v>35</v>
      </c>
      <c r="G442" s="4"/>
    </row>
    <row r="443" ht="18.75" spans="1:7">
      <c r="A443" s="4"/>
      <c r="B443" s="4"/>
      <c r="C443" s="4">
        <v>2022293137</v>
      </c>
      <c r="D443" s="4" t="s">
        <v>328</v>
      </c>
      <c r="E443" s="4" t="s">
        <v>66</v>
      </c>
      <c r="F443" s="4" t="s">
        <v>35</v>
      </c>
      <c r="G443" s="4">
        <v>6</v>
      </c>
    </row>
    <row r="444" ht="18.75" spans="1:7">
      <c r="A444" s="4"/>
      <c r="B444" s="4"/>
      <c r="C444" s="4"/>
      <c r="D444" s="4"/>
      <c r="E444" s="4" t="s">
        <v>92</v>
      </c>
      <c r="F444" s="4" t="s">
        <v>35</v>
      </c>
      <c r="G444" s="4"/>
    </row>
    <row r="445" ht="18.75" spans="1:7">
      <c r="A445" s="4"/>
      <c r="B445" s="4"/>
      <c r="C445" s="4"/>
      <c r="D445" s="4"/>
      <c r="E445" s="4" t="s">
        <v>176</v>
      </c>
      <c r="F445" s="4" t="s">
        <v>35</v>
      </c>
      <c r="G445" s="4"/>
    </row>
    <row r="446" ht="18.75" spans="1:7">
      <c r="A446" s="4"/>
      <c r="B446" s="4"/>
      <c r="C446" s="4">
        <v>2022293126</v>
      </c>
      <c r="D446" s="4" t="s">
        <v>329</v>
      </c>
      <c r="E446" s="4" t="s">
        <v>66</v>
      </c>
      <c r="F446" s="4" t="s">
        <v>35</v>
      </c>
      <c r="G446" s="4">
        <v>6</v>
      </c>
    </row>
    <row r="447" ht="18.75" spans="1:7">
      <c r="A447" s="4"/>
      <c r="B447" s="4"/>
      <c r="C447" s="4"/>
      <c r="D447" s="4"/>
      <c r="E447" s="4" t="s">
        <v>92</v>
      </c>
      <c r="F447" s="4" t="s">
        <v>35</v>
      </c>
      <c r="G447" s="4"/>
    </row>
    <row r="448" ht="18.75" spans="1:7">
      <c r="A448" s="4"/>
      <c r="B448" s="4"/>
      <c r="C448" s="4"/>
      <c r="D448" s="4"/>
      <c r="E448" s="4" t="s">
        <v>176</v>
      </c>
      <c r="F448" s="4" t="s">
        <v>35</v>
      </c>
      <c r="G448" s="4"/>
    </row>
    <row r="449" ht="18.75" spans="1:7">
      <c r="A449" s="4"/>
      <c r="B449" s="4">
        <v>20222932</v>
      </c>
      <c r="C449" s="4">
        <v>2022293242</v>
      </c>
      <c r="D449" s="4" t="s">
        <v>330</v>
      </c>
      <c r="E449" s="4" t="s">
        <v>80</v>
      </c>
      <c r="F449" s="4" t="s">
        <v>40</v>
      </c>
      <c r="G449" s="4">
        <v>9</v>
      </c>
    </row>
    <row r="450" ht="18.75" spans="1:7">
      <c r="A450" s="4"/>
      <c r="B450" s="4"/>
      <c r="C450" s="4"/>
      <c r="D450" s="4"/>
      <c r="E450" s="4" t="s">
        <v>331</v>
      </c>
      <c r="F450" s="4" t="s">
        <v>40</v>
      </c>
      <c r="G450" s="4"/>
    </row>
    <row r="451" ht="18.75" spans="1:7">
      <c r="A451" s="4"/>
      <c r="B451" s="4"/>
      <c r="C451" s="4"/>
      <c r="D451" s="4"/>
      <c r="E451" s="4" t="s">
        <v>282</v>
      </c>
      <c r="F451" s="4" t="s">
        <v>40</v>
      </c>
      <c r="G451" s="4"/>
    </row>
    <row r="452" ht="18.75" spans="1:7">
      <c r="A452" s="4"/>
      <c r="B452" s="4"/>
      <c r="C452" s="4"/>
      <c r="D452" s="4"/>
      <c r="E452" s="4" t="s">
        <v>322</v>
      </c>
      <c r="F452" s="4" t="s">
        <v>91</v>
      </c>
      <c r="G452" s="4"/>
    </row>
    <row r="453" ht="18.75" spans="1:7">
      <c r="A453" s="4"/>
      <c r="B453" s="4"/>
      <c r="C453" s="4">
        <v>2022293227</v>
      </c>
      <c r="D453" s="4" t="s">
        <v>332</v>
      </c>
      <c r="E453" s="4" t="s">
        <v>80</v>
      </c>
      <c r="F453" s="4" t="s">
        <v>40</v>
      </c>
      <c r="G453" s="4">
        <v>14</v>
      </c>
    </row>
    <row r="454" ht="18.75" spans="1:7">
      <c r="A454" s="4"/>
      <c r="B454" s="4"/>
      <c r="C454" s="4"/>
      <c r="D454" s="4"/>
      <c r="E454" s="4" t="s">
        <v>331</v>
      </c>
      <c r="F454" s="4" t="s">
        <v>40</v>
      </c>
      <c r="G454" s="4"/>
    </row>
    <row r="455" ht="18.75" spans="1:7">
      <c r="A455" s="4"/>
      <c r="B455" s="4"/>
      <c r="C455" s="4"/>
      <c r="D455" s="4"/>
      <c r="E455" s="4" t="s">
        <v>282</v>
      </c>
      <c r="F455" s="4" t="s">
        <v>40</v>
      </c>
      <c r="G455" s="4"/>
    </row>
    <row r="456" ht="18.75" spans="1:7">
      <c r="A456" s="4"/>
      <c r="B456" s="4"/>
      <c r="C456" s="4"/>
      <c r="D456" s="4"/>
      <c r="E456" s="4" t="s">
        <v>323</v>
      </c>
      <c r="F456" s="4" t="s">
        <v>45</v>
      </c>
      <c r="G456" s="4"/>
    </row>
    <row r="457" ht="18.75" spans="1:7">
      <c r="A457" s="4"/>
      <c r="B457" s="4"/>
      <c r="C457" s="4"/>
      <c r="D457" s="4"/>
      <c r="E457" s="4" t="s">
        <v>80</v>
      </c>
      <c r="F457" s="4" t="s">
        <v>72</v>
      </c>
      <c r="G457" s="4"/>
    </row>
    <row r="458" ht="18.75" spans="1:7">
      <c r="A458" s="4"/>
      <c r="B458" s="4"/>
      <c r="C458" s="4"/>
      <c r="D458" s="4"/>
      <c r="E458" s="4" t="s">
        <v>92</v>
      </c>
      <c r="F458" s="4" t="s">
        <v>72</v>
      </c>
      <c r="G458" s="4"/>
    </row>
    <row r="459" ht="18.75" spans="1:7">
      <c r="A459" s="4"/>
      <c r="B459" s="4"/>
      <c r="C459" s="4"/>
      <c r="D459" s="4"/>
      <c r="E459" s="4" t="s">
        <v>321</v>
      </c>
      <c r="F459" s="4" t="s">
        <v>72</v>
      </c>
      <c r="G459" s="4"/>
    </row>
    <row r="460" ht="18.75" spans="1:7">
      <c r="A460" s="4"/>
      <c r="B460" s="4"/>
      <c r="C460" s="4">
        <v>2022293231</v>
      </c>
      <c r="D460" s="4" t="s">
        <v>333</v>
      </c>
      <c r="E460" s="4" t="s">
        <v>282</v>
      </c>
      <c r="F460" s="4" t="s">
        <v>40</v>
      </c>
      <c r="G460" s="4">
        <v>2</v>
      </c>
    </row>
    <row r="461" ht="18.75" spans="1:7">
      <c r="A461" s="4"/>
      <c r="B461" s="4"/>
      <c r="C461" s="4">
        <v>2022293222</v>
      </c>
      <c r="D461" s="4" t="s">
        <v>334</v>
      </c>
      <c r="E461" s="4" t="s">
        <v>92</v>
      </c>
      <c r="F461" s="4" t="s">
        <v>35</v>
      </c>
      <c r="G461" s="4">
        <v>4</v>
      </c>
    </row>
    <row r="462" ht="18.75" spans="1:7">
      <c r="A462" s="4"/>
      <c r="B462" s="4"/>
      <c r="C462" s="4"/>
      <c r="D462" s="4"/>
      <c r="E462" s="4" t="s">
        <v>176</v>
      </c>
      <c r="F462" s="4" t="s">
        <v>35</v>
      </c>
      <c r="G462" s="4"/>
    </row>
    <row r="463" ht="18.75" spans="1:7">
      <c r="A463" s="4"/>
      <c r="B463" s="4"/>
      <c r="C463" s="4">
        <v>2022293241</v>
      </c>
      <c r="D463" s="4" t="s">
        <v>335</v>
      </c>
      <c r="E463" s="4" t="s">
        <v>92</v>
      </c>
      <c r="F463" s="4" t="s">
        <v>35</v>
      </c>
      <c r="G463" s="4">
        <v>4</v>
      </c>
    </row>
    <row r="464" ht="18.75" spans="1:7">
      <c r="A464" s="4"/>
      <c r="B464" s="4"/>
      <c r="C464" s="4"/>
      <c r="D464" s="4"/>
      <c r="E464" s="4" t="s">
        <v>176</v>
      </c>
      <c r="F464" s="4" t="s">
        <v>35</v>
      </c>
      <c r="G464" s="4"/>
    </row>
    <row r="465" ht="18.75" spans="1:7">
      <c r="A465" s="4"/>
      <c r="B465" s="4">
        <v>20223031</v>
      </c>
      <c r="C465" s="4">
        <v>2022303133</v>
      </c>
      <c r="D465" s="4" t="s">
        <v>336</v>
      </c>
      <c r="E465" s="4" t="s">
        <v>258</v>
      </c>
      <c r="F465" s="4" t="s">
        <v>133</v>
      </c>
      <c r="G465" s="4">
        <v>3</v>
      </c>
    </row>
    <row r="466" ht="18.75" spans="1:7">
      <c r="A466" s="4"/>
      <c r="B466" s="4"/>
      <c r="C466" s="4"/>
      <c r="D466" s="4"/>
      <c r="E466" s="4" t="s">
        <v>271</v>
      </c>
      <c r="F466" s="4" t="s">
        <v>44</v>
      </c>
      <c r="G466" s="4">
        <v>2</v>
      </c>
    </row>
    <row r="467" ht="18.75" spans="1:7">
      <c r="A467" s="4"/>
      <c r="B467" s="4"/>
      <c r="C467" s="4">
        <v>2022303143</v>
      </c>
      <c r="D467" s="4" t="s">
        <v>337</v>
      </c>
      <c r="E467" s="4" t="s">
        <v>258</v>
      </c>
      <c r="F467" s="4" t="s">
        <v>133</v>
      </c>
      <c r="G467" s="4">
        <v>3</v>
      </c>
    </row>
    <row r="468" ht="18.75" spans="1:7">
      <c r="A468" s="4"/>
      <c r="B468" s="4"/>
      <c r="C468" s="4">
        <v>2022303111</v>
      </c>
      <c r="D468" s="4" t="s">
        <v>338</v>
      </c>
      <c r="E468" s="4" t="s">
        <v>258</v>
      </c>
      <c r="F468" s="4" t="s">
        <v>133</v>
      </c>
      <c r="G468" s="4">
        <v>3</v>
      </c>
    </row>
    <row r="469" ht="18.75" spans="1:7">
      <c r="A469" s="4"/>
      <c r="B469" s="4"/>
      <c r="C469" s="4">
        <v>2022303102</v>
      </c>
      <c r="D469" s="4" t="s">
        <v>339</v>
      </c>
      <c r="E469" s="4" t="s">
        <v>258</v>
      </c>
      <c r="F469" s="4" t="s">
        <v>133</v>
      </c>
      <c r="G469" s="4">
        <v>3</v>
      </c>
    </row>
    <row r="470" ht="18.75" spans="1:7">
      <c r="A470" s="4"/>
      <c r="B470" s="4"/>
      <c r="C470" s="4">
        <v>2022303104</v>
      </c>
      <c r="D470" s="4" t="s">
        <v>340</v>
      </c>
      <c r="E470" s="4" t="s">
        <v>258</v>
      </c>
      <c r="F470" s="4" t="s">
        <v>133</v>
      </c>
      <c r="G470" s="4">
        <v>3</v>
      </c>
    </row>
    <row r="471" ht="18.75" spans="1:7">
      <c r="A471" s="4"/>
      <c r="B471" s="4">
        <v>20203035</v>
      </c>
      <c r="C471" s="4">
        <v>2020303505</v>
      </c>
      <c r="D471" s="4" t="s">
        <v>341</v>
      </c>
      <c r="E471" s="4" t="s">
        <v>342</v>
      </c>
      <c r="F471" s="4" t="s">
        <v>45</v>
      </c>
      <c r="G471" s="6">
        <v>5</v>
      </c>
    </row>
    <row r="472" ht="18.75" spans="1:7">
      <c r="A472" s="4"/>
      <c r="B472" s="4"/>
      <c r="C472" s="4"/>
      <c r="D472" s="4"/>
      <c r="E472" s="4" t="s">
        <v>343</v>
      </c>
      <c r="F472" s="4" t="s">
        <v>60</v>
      </c>
      <c r="G472" s="6"/>
    </row>
    <row r="473" ht="18.75" spans="1:7">
      <c r="A473" s="4"/>
      <c r="B473" s="4">
        <v>20203034</v>
      </c>
      <c r="C473" s="4">
        <v>2020303404</v>
      </c>
      <c r="D473" s="4" t="s">
        <v>344</v>
      </c>
      <c r="E473" s="4" t="s">
        <v>343</v>
      </c>
      <c r="F473" s="4" t="s">
        <v>345</v>
      </c>
      <c r="G473" s="6">
        <v>5</v>
      </c>
    </row>
    <row r="474" ht="18.75" spans="1:7">
      <c r="A474" s="4"/>
      <c r="B474" s="4"/>
      <c r="C474" s="4"/>
      <c r="D474" s="4"/>
      <c r="E474" s="4" t="s">
        <v>346</v>
      </c>
      <c r="F474" s="4" t="s">
        <v>40</v>
      </c>
      <c r="G474" s="6"/>
    </row>
    <row r="475" ht="18.75" spans="1:7">
      <c r="A475" s="4"/>
      <c r="B475" s="4">
        <v>20202331</v>
      </c>
      <c r="C475" s="4">
        <v>2020233111</v>
      </c>
      <c r="D475" s="4" t="s">
        <v>347</v>
      </c>
      <c r="E475" s="4" t="s">
        <v>348</v>
      </c>
      <c r="F475" s="4" t="s">
        <v>40</v>
      </c>
      <c r="G475" s="6">
        <v>2</v>
      </c>
    </row>
    <row r="476" ht="18.75" spans="1:7">
      <c r="A476" s="4"/>
      <c r="B476" s="4"/>
      <c r="C476" s="4">
        <v>2019233104</v>
      </c>
      <c r="D476" s="4" t="s">
        <v>34</v>
      </c>
      <c r="E476" s="4" t="s">
        <v>37</v>
      </c>
      <c r="F476" s="4" t="s">
        <v>45</v>
      </c>
      <c r="G476" s="6">
        <v>2</v>
      </c>
    </row>
    <row r="477" ht="18.75" spans="1:7">
      <c r="A477" s="4"/>
      <c r="B477" s="4"/>
      <c r="C477" s="4">
        <v>2020233121</v>
      </c>
      <c r="D477" s="4" t="s">
        <v>349</v>
      </c>
      <c r="E477" s="4" t="s">
        <v>37</v>
      </c>
      <c r="F477" s="4" t="s">
        <v>45</v>
      </c>
      <c r="G477" s="6">
        <v>2</v>
      </c>
    </row>
    <row r="478" ht="18.75" spans="1:7">
      <c r="A478" s="4"/>
      <c r="B478" s="4"/>
      <c r="C478" s="4">
        <v>2020233114</v>
      </c>
      <c r="D478" s="4" t="s">
        <v>350</v>
      </c>
      <c r="E478" s="4" t="s">
        <v>37</v>
      </c>
      <c r="F478" s="4" t="s">
        <v>45</v>
      </c>
      <c r="G478" s="6">
        <v>2</v>
      </c>
    </row>
    <row r="479" ht="18.75" spans="1:7">
      <c r="A479" s="4"/>
      <c r="B479" s="4">
        <v>20203036</v>
      </c>
      <c r="C479" s="4">
        <v>2020303627</v>
      </c>
      <c r="D479" s="4" t="s">
        <v>351</v>
      </c>
      <c r="E479" s="4" t="s">
        <v>352</v>
      </c>
      <c r="F479" s="4" t="s">
        <v>72</v>
      </c>
      <c r="G479" s="6">
        <v>2</v>
      </c>
    </row>
    <row r="480" ht="18.75" spans="1:7">
      <c r="A480" s="4"/>
      <c r="B480" s="4">
        <v>20203031</v>
      </c>
      <c r="C480" s="4">
        <v>2020303128</v>
      </c>
      <c r="D480" s="4" t="s">
        <v>353</v>
      </c>
      <c r="E480" s="4" t="s">
        <v>354</v>
      </c>
      <c r="F480" s="4" t="s">
        <v>45</v>
      </c>
      <c r="G480" s="6">
        <v>2</v>
      </c>
    </row>
    <row r="481" ht="18.75" spans="1:7">
      <c r="A481" s="4"/>
      <c r="B481" s="4">
        <v>20202332</v>
      </c>
      <c r="C481" s="4">
        <v>2020233233</v>
      </c>
      <c r="D481" s="4" t="s">
        <v>355</v>
      </c>
      <c r="E481" s="4" t="s">
        <v>356</v>
      </c>
      <c r="F481" s="4" t="s">
        <v>40</v>
      </c>
      <c r="G481" s="6">
        <v>12</v>
      </c>
    </row>
    <row r="482" ht="18.75" spans="1:7">
      <c r="A482" s="4"/>
      <c r="B482" s="4"/>
      <c r="C482" s="4"/>
      <c r="D482" s="4"/>
      <c r="E482" s="4" t="s">
        <v>348</v>
      </c>
      <c r="F482" s="4" t="s">
        <v>40</v>
      </c>
      <c r="G482" s="6"/>
    </row>
    <row r="483" ht="18.75" spans="1:7">
      <c r="A483" s="4"/>
      <c r="B483" s="4"/>
      <c r="C483" s="4"/>
      <c r="D483" s="4"/>
      <c r="E483" s="4" t="s">
        <v>357</v>
      </c>
      <c r="F483" s="4" t="s">
        <v>72</v>
      </c>
      <c r="G483" s="6"/>
    </row>
    <row r="484" ht="18.75" spans="1:7">
      <c r="A484" s="4"/>
      <c r="B484" s="4"/>
      <c r="C484" s="4"/>
      <c r="D484" s="4"/>
      <c r="E484" s="4" t="s">
        <v>37</v>
      </c>
      <c r="F484" s="4" t="s">
        <v>72</v>
      </c>
      <c r="G484" s="6"/>
    </row>
    <row r="485" ht="18.75" spans="1:7">
      <c r="A485" s="4"/>
      <c r="B485" s="4"/>
      <c r="C485" s="4"/>
      <c r="D485" s="4"/>
      <c r="E485" s="4" t="s">
        <v>33</v>
      </c>
      <c r="F485" s="4" t="s">
        <v>35</v>
      </c>
      <c r="G485" s="6"/>
    </row>
    <row r="486" ht="18.75" spans="1:7">
      <c r="A486" s="4"/>
      <c r="B486" s="4"/>
      <c r="C486" s="4"/>
      <c r="D486" s="4"/>
      <c r="E486" s="4" t="s">
        <v>37</v>
      </c>
      <c r="F486" s="4" t="s">
        <v>35</v>
      </c>
      <c r="G486" s="6"/>
    </row>
    <row r="487" ht="18.75" spans="1:7">
      <c r="A487" s="4"/>
      <c r="B487" s="4"/>
      <c r="C487" s="4">
        <v>2018233232</v>
      </c>
      <c r="D487" s="4" t="s">
        <v>358</v>
      </c>
      <c r="E487" s="4" t="s">
        <v>356</v>
      </c>
      <c r="F487" s="4" t="s">
        <v>40</v>
      </c>
      <c r="G487" s="6">
        <v>4</v>
      </c>
    </row>
    <row r="488" ht="18.75" spans="1:7">
      <c r="A488" s="4"/>
      <c r="B488" s="4"/>
      <c r="C488" s="4"/>
      <c r="D488" s="4"/>
      <c r="E488" s="4" t="s">
        <v>348</v>
      </c>
      <c r="F488" s="4" t="s">
        <v>40</v>
      </c>
      <c r="G488" s="6"/>
    </row>
    <row r="489" ht="18.75" spans="1:7">
      <c r="A489" s="4"/>
      <c r="B489" s="4"/>
      <c r="C489" s="4">
        <v>2020233211</v>
      </c>
      <c r="D489" s="4" t="s">
        <v>359</v>
      </c>
      <c r="E489" s="4" t="s">
        <v>356</v>
      </c>
      <c r="F489" s="4" t="s">
        <v>40</v>
      </c>
      <c r="G489" s="6">
        <v>12</v>
      </c>
    </row>
    <row r="490" ht="18.75" spans="1:7">
      <c r="A490" s="4"/>
      <c r="B490" s="4"/>
      <c r="C490" s="4"/>
      <c r="D490" s="4"/>
      <c r="E490" s="4" t="s">
        <v>348</v>
      </c>
      <c r="F490" s="4" t="s">
        <v>40</v>
      </c>
      <c r="G490" s="6"/>
    </row>
    <row r="491" ht="18.75" spans="1:7">
      <c r="A491" s="4"/>
      <c r="B491" s="4"/>
      <c r="C491" s="4"/>
      <c r="D491" s="4"/>
      <c r="E491" s="4" t="s">
        <v>357</v>
      </c>
      <c r="F491" s="4" t="s">
        <v>72</v>
      </c>
      <c r="G491" s="6"/>
    </row>
    <row r="492" ht="18.75" spans="1:7">
      <c r="A492" s="4"/>
      <c r="B492" s="4"/>
      <c r="C492" s="4"/>
      <c r="D492" s="4"/>
      <c r="E492" s="4" t="s">
        <v>37</v>
      </c>
      <c r="F492" s="4" t="s">
        <v>72</v>
      </c>
      <c r="G492" s="6"/>
    </row>
    <row r="493" ht="18.75" spans="1:7">
      <c r="A493" s="4"/>
      <c r="B493" s="4"/>
      <c r="C493" s="4"/>
      <c r="D493" s="4"/>
      <c r="E493" s="4" t="s">
        <v>33</v>
      </c>
      <c r="F493" s="4" t="s">
        <v>35</v>
      </c>
      <c r="G493" s="6"/>
    </row>
    <row r="494" ht="18.75" spans="1:7">
      <c r="A494" s="4"/>
      <c r="B494" s="4"/>
      <c r="C494" s="4"/>
      <c r="D494" s="4"/>
      <c r="E494" s="4" t="s">
        <v>37</v>
      </c>
      <c r="F494" s="4" t="s">
        <v>35</v>
      </c>
      <c r="G494" s="6"/>
    </row>
    <row r="495" ht="18.75" spans="1:7">
      <c r="A495" s="4"/>
      <c r="B495" s="4"/>
      <c r="C495" s="6">
        <v>2020233236</v>
      </c>
      <c r="D495" s="6" t="s">
        <v>360</v>
      </c>
      <c r="E495" s="4" t="s">
        <v>357</v>
      </c>
      <c r="F495" s="4" t="s">
        <v>72</v>
      </c>
      <c r="G495" s="6">
        <v>8</v>
      </c>
    </row>
    <row r="496" ht="18.75" spans="1:7">
      <c r="A496" s="4"/>
      <c r="B496" s="4"/>
      <c r="C496" s="6"/>
      <c r="D496" s="6"/>
      <c r="E496" s="4" t="s">
        <v>37</v>
      </c>
      <c r="F496" s="4" t="s">
        <v>72</v>
      </c>
      <c r="G496" s="6"/>
    </row>
    <row r="497" ht="18.75" spans="1:7">
      <c r="A497" s="4"/>
      <c r="B497" s="4"/>
      <c r="C497" s="6"/>
      <c r="D497" s="6"/>
      <c r="E497" s="4" t="s">
        <v>33</v>
      </c>
      <c r="F497" s="4" t="s">
        <v>35</v>
      </c>
      <c r="G497" s="6"/>
    </row>
    <row r="498" ht="18.75" spans="1:7">
      <c r="A498" s="4"/>
      <c r="B498" s="4"/>
      <c r="C498" s="6"/>
      <c r="D498" s="6"/>
      <c r="E498" s="4" t="s">
        <v>37</v>
      </c>
      <c r="F498" s="4" t="s">
        <v>35</v>
      </c>
      <c r="G498" s="6"/>
    </row>
    <row r="499" ht="18.75" spans="1:7">
      <c r="A499" s="4"/>
      <c r="B499" s="4"/>
      <c r="C499" s="6">
        <v>2020233232</v>
      </c>
      <c r="D499" s="6" t="s">
        <v>361</v>
      </c>
      <c r="E499" s="4" t="s">
        <v>357</v>
      </c>
      <c r="F499" s="4" t="s">
        <v>72</v>
      </c>
      <c r="G499" s="6">
        <v>8</v>
      </c>
    </row>
    <row r="500" ht="18.75" spans="1:7">
      <c r="A500" s="4"/>
      <c r="B500" s="4"/>
      <c r="C500" s="6"/>
      <c r="D500" s="6"/>
      <c r="E500" s="4" t="s">
        <v>37</v>
      </c>
      <c r="F500" s="4" t="s">
        <v>72</v>
      </c>
      <c r="G500" s="6"/>
    </row>
    <row r="501" ht="18.75" spans="1:7">
      <c r="A501" s="4"/>
      <c r="B501" s="4"/>
      <c r="C501" s="6"/>
      <c r="D501" s="6"/>
      <c r="E501" s="4" t="s">
        <v>33</v>
      </c>
      <c r="F501" s="4" t="s">
        <v>35</v>
      </c>
      <c r="G501" s="6"/>
    </row>
    <row r="502" ht="18.75" spans="1:7">
      <c r="A502" s="4"/>
      <c r="B502" s="4"/>
      <c r="C502" s="6"/>
      <c r="D502" s="6"/>
      <c r="E502" s="4" t="s">
        <v>37</v>
      </c>
      <c r="F502" s="4" t="s">
        <v>35</v>
      </c>
      <c r="G502" s="6"/>
    </row>
    <row r="503" ht="18.75" spans="1:7">
      <c r="A503" s="4"/>
      <c r="B503" s="4"/>
      <c r="C503" s="6">
        <v>2020233218</v>
      </c>
      <c r="D503" s="6" t="s">
        <v>362</v>
      </c>
      <c r="E503" s="4" t="s">
        <v>357</v>
      </c>
      <c r="F503" s="4" t="s">
        <v>72</v>
      </c>
      <c r="G503" s="6">
        <v>4</v>
      </c>
    </row>
    <row r="504" ht="18.75" spans="1:7">
      <c r="A504" s="4"/>
      <c r="B504" s="4"/>
      <c r="C504" s="6"/>
      <c r="D504" s="6"/>
      <c r="E504" s="4" t="s">
        <v>37</v>
      </c>
      <c r="F504" s="4" t="s">
        <v>35</v>
      </c>
      <c r="G504" s="6"/>
    </row>
    <row r="505" ht="18.75" spans="1:7">
      <c r="A505" s="4"/>
      <c r="B505" s="4">
        <v>20203033</v>
      </c>
      <c r="C505" s="6">
        <v>2020303326</v>
      </c>
      <c r="D505" s="6" t="s">
        <v>363</v>
      </c>
      <c r="E505" s="4" t="s">
        <v>343</v>
      </c>
      <c r="F505" s="4" t="s">
        <v>345</v>
      </c>
      <c r="G505" s="6">
        <v>13</v>
      </c>
    </row>
    <row r="506" ht="18.75" spans="1:7">
      <c r="A506" s="4"/>
      <c r="B506" s="4"/>
      <c r="C506" s="6"/>
      <c r="D506" s="6"/>
      <c r="E506" s="4" t="s">
        <v>352</v>
      </c>
      <c r="F506" s="4" t="s">
        <v>40</v>
      </c>
      <c r="G506" s="6"/>
    </row>
    <row r="507" ht="18.75" spans="1:7">
      <c r="A507" s="4"/>
      <c r="B507" s="4"/>
      <c r="C507" s="6"/>
      <c r="D507" s="6"/>
      <c r="E507" s="4" t="s">
        <v>364</v>
      </c>
      <c r="F507" s="4" t="s">
        <v>40</v>
      </c>
      <c r="G507" s="6"/>
    </row>
    <row r="508" ht="18.75" spans="1:7">
      <c r="A508" s="4"/>
      <c r="B508" s="4"/>
      <c r="C508" s="6"/>
      <c r="D508" s="6"/>
      <c r="E508" s="4" t="s">
        <v>364</v>
      </c>
      <c r="F508" s="4" t="s">
        <v>44</v>
      </c>
      <c r="G508" s="6"/>
    </row>
    <row r="509" ht="18.75" spans="1:7">
      <c r="A509" s="4"/>
      <c r="B509" s="4"/>
      <c r="C509" s="6"/>
      <c r="D509" s="6"/>
      <c r="E509" s="4" t="s">
        <v>365</v>
      </c>
      <c r="F509" s="4" t="s">
        <v>44</v>
      </c>
      <c r="G509" s="6"/>
    </row>
    <row r="510" ht="18.75" spans="1:7">
      <c r="A510" s="4"/>
      <c r="B510" s="4"/>
      <c r="C510" s="6"/>
      <c r="D510" s="6"/>
      <c r="E510" s="4" t="s">
        <v>366</v>
      </c>
      <c r="F510" s="4" t="s">
        <v>45</v>
      </c>
      <c r="G510" s="6"/>
    </row>
    <row r="511" ht="18.75" spans="1:7">
      <c r="A511" s="4"/>
      <c r="B511" s="4"/>
      <c r="C511" s="6">
        <v>2020303332</v>
      </c>
      <c r="D511" s="6" t="s">
        <v>367</v>
      </c>
      <c r="E511" s="4" t="s">
        <v>343</v>
      </c>
      <c r="F511" s="4" t="s">
        <v>345</v>
      </c>
      <c r="G511" s="6">
        <v>13</v>
      </c>
    </row>
    <row r="512" ht="18.75" spans="1:7">
      <c r="A512" s="4"/>
      <c r="B512" s="4"/>
      <c r="C512" s="6"/>
      <c r="D512" s="6"/>
      <c r="E512" s="4" t="s">
        <v>352</v>
      </c>
      <c r="F512" s="4" t="s">
        <v>40</v>
      </c>
      <c r="G512" s="6"/>
    </row>
    <row r="513" ht="18.75" spans="1:7">
      <c r="A513" s="4"/>
      <c r="B513" s="4"/>
      <c r="C513" s="6"/>
      <c r="D513" s="6"/>
      <c r="E513" s="4" t="s">
        <v>364</v>
      </c>
      <c r="F513" s="4" t="s">
        <v>40</v>
      </c>
      <c r="G513" s="6"/>
    </row>
    <row r="514" ht="18.75" spans="1:7">
      <c r="A514" s="4"/>
      <c r="B514" s="4"/>
      <c r="C514" s="6"/>
      <c r="D514" s="6"/>
      <c r="E514" s="4" t="s">
        <v>364</v>
      </c>
      <c r="F514" s="4" t="s">
        <v>44</v>
      </c>
      <c r="G514" s="6"/>
    </row>
    <row r="515" ht="18.75" spans="1:7">
      <c r="A515" s="4"/>
      <c r="B515" s="4"/>
      <c r="C515" s="6"/>
      <c r="D515" s="6"/>
      <c r="E515" s="4" t="s">
        <v>365</v>
      </c>
      <c r="F515" s="4" t="s">
        <v>44</v>
      </c>
      <c r="G515" s="6"/>
    </row>
    <row r="516" ht="18.75" spans="1:7">
      <c r="A516" s="4"/>
      <c r="B516" s="4"/>
      <c r="C516" s="6"/>
      <c r="D516" s="6"/>
      <c r="E516" s="4" t="s">
        <v>366</v>
      </c>
      <c r="F516" s="4" t="s">
        <v>45</v>
      </c>
      <c r="G516" s="6"/>
    </row>
    <row r="517" ht="18.75" spans="1:7">
      <c r="A517" s="4"/>
      <c r="B517" s="4">
        <v>20203032</v>
      </c>
      <c r="C517" s="4">
        <v>2020303236</v>
      </c>
      <c r="D517" s="4" t="s">
        <v>368</v>
      </c>
      <c r="E517" s="4" t="s">
        <v>366</v>
      </c>
      <c r="F517" s="4" t="s">
        <v>72</v>
      </c>
      <c r="G517" s="6">
        <v>11</v>
      </c>
    </row>
    <row r="518" ht="18.75" spans="1:7">
      <c r="A518" s="4"/>
      <c r="B518" s="4"/>
      <c r="C518" s="4"/>
      <c r="D518" s="4"/>
      <c r="E518" s="4" t="s">
        <v>343</v>
      </c>
      <c r="F518" s="4" t="s">
        <v>125</v>
      </c>
      <c r="G518" s="6"/>
    </row>
    <row r="519" ht="18.75" spans="1:7">
      <c r="A519" s="4"/>
      <c r="B519" s="4"/>
      <c r="C519" s="4"/>
      <c r="D519" s="4"/>
      <c r="E519" s="4" t="s">
        <v>364</v>
      </c>
      <c r="F519" s="6" t="s">
        <v>72</v>
      </c>
      <c r="G519" s="6"/>
    </row>
    <row r="520" ht="18.75" spans="1:7">
      <c r="A520" s="4"/>
      <c r="B520" s="4"/>
      <c r="C520" s="4"/>
      <c r="D520" s="4"/>
      <c r="E520" s="4" t="s">
        <v>352</v>
      </c>
      <c r="F520" s="6" t="s">
        <v>35</v>
      </c>
      <c r="G520" s="6"/>
    </row>
    <row r="521" ht="18.75" spans="1:7">
      <c r="A521" s="4"/>
      <c r="B521" s="4"/>
      <c r="C521" s="4"/>
      <c r="D521" s="4"/>
      <c r="E521" s="4" t="s">
        <v>365</v>
      </c>
      <c r="F521" s="6" t="s">
        <v>35</v>
      </c>
      <c r="G521" s="6"/>
    </row>
    <row r="522" ht="18.75" spans="1:7">
      <c r="A522" s="4"/>
      <c r="B522" s="4"/>
      <c r="C522" s="6">
        <v>2020303222</v>
      </c>
      <c r="D522" s="6" t="s">
        <v>369</v>
      </c>
      <c r="E522" s="4" t="s">
        <v>343</v>
      </c>
      <c r="F522" s="4" t="s">
        <v>125</v>
      </c>
      <c r="G522" s="6">
        <v>3</v>
      </c>
    </row>
    <row r="523" ht="18.75" spans="1:7">
      <c r="A523" s="4"/>
      <c r="B523" s="4">
        <v>20202931</v>
      </c>
      <c r="C523" s="6">
        <v>2020293115</v>
      </c>
      <c r="D523" s="4" t="s">
        <v>370</v>
      </c>
      <c r="E523" s="4" t="s">
        <v>371</v>
      </c>
      <c r="F523" s="6" t="s">
        <v>44</v>
      </c>
      <c r="G523" s="4">
        <v>2</v>
      </c>
    </row>
    <row r="524" ht="18.75" spans="1:7">
      <c r="A524" s="4" t="s">
        <v>5</v>
      </c>
      <c r="B524" s="4">
        <v>20202135</v>
      </c>
      <c r="C524" s="4">
        <v>2020213435</v>
      </c>
      <c r="D524" s="4" t="s">
        <v>372</v>
      </c>
      <c r="E524" s="4" t="s">
        <v>373</v>
      </c>
      <c r="F524" s="4" t="s">
        <v>40</v>
      </c>
      <c r="G524" s="4">
        <v>11</v>
      </c>
    </row>
    <row r="525" ht="18.75" spans="1:7">
      <c r="A525" s="4"/>
      <c r="B525" s="4"/>
      <c r="C525" s="4"/>
      <c r="D525" s="4"/>
      <c r="E525" s="4" t="s">
        <v>374</v>
      </c>
      <c r="F525" s="4" t="s">
        <v>40</v>
      </c>
      <c r="G525" s="4"/>
    </row>
    <row r="526" ht="18.75" spans="1:7">
      <c r="A526" s="4"/>
      <c r="B526" s="4"/>
      <c r="C526" s="4"/>
      <c r="D526" s="4"/>
      <c r="E526" s="4" t="s">
        <v>375</v>
      </c>
      <c r="F526" s="4" t="s">
        <v>44</v>
      </c>
      <c r="G526" s="4"/>
    </row>
    <row r="527" ht="18.75" spans="1:7">
      <c r="A527" s="4"/>
      <c r="B527" s="4"/>
      <c r="C527" s="4"/>
      <c r="D527" s="4"/>
      <c r="E527" s="4" t="s">
        <v>376</v>
      </c>
      <c r="F527" s="4" t="s">
        <v>72</v>
      </c>
      <c r="G527" s="4"/>
    </row>
    <row r="528" ht="18.75" spans="1:7">
      <c r="A528" s="4"/>
      <c r="B528" s="4"/>
      <c r="C528" s="4"/>
      <c r="D528" s="4"/>
      <c r="E528" s="4" t="s">
        <v>377</v>
      </c>
      <c r="F528" s="4" t="s">
        <v>125</v>
      </c>
      <c r="G528" s="4"/>
    </row>
    <row r="529" ht="18.75" spans="1:7">
      <c r="A529" s="4"/>
      <c r="B529" s="4"/>
      <c r="C529" s="4" t="s">
        <v>378</v>
      </c>
      <c r="D529" s="4" t="s">
        <v>379</v>
      </c>
      <c r="E529" s="4" t="s">
        <v>373</v>
      </c>
      <c r="F529" s="4" t="s">
        <v>40</v>
      </c>
      <c r="G529" s="4">
        <v>4</v>
      </c>
    </row>
    <row r="530" ht="18.75" spans="1:7">
      <c r="A530" s="4"/>
      <c r="B530" s="4"/>
      <c r="C530" s="4"/>
      <c r="D530" s="4"/>
      <c r="E530" s="4" t="s">
        <v>374</v>
      </c>
      <c r="F530" s="4" t="s">
        <v>40</v>
      </c>
      <c r="G530" s="4"/>
    </row>
    <row r="531" ht="18.75" spans="1:7">
      <c r="A531" s="4"/>
      <c r="B531" s="4"/>
      <c r="C531" s="4">
        <v>2020213312</v>
      </c>
      <c r="D531" s="4" t="s">
        <v>380</v>
      </c>
      <c r="E531" s="4" t="s">
        <v>373</v>
      </c>
      <c r="F531" s="4" t="s">
        <v>40</v>
      </c>
      <c r="G531" s="4">
        <v>11</v>
      </c>
    </row>
    <row r="532" ht="18.75" spans="1:7">
      <c r="A532" s="4"/>
      <c r="B532" s="4"/>
      <c r="C532" s="4"/>
      <c r="D532" s="4"/>
      <c r="E532" s="4" t="s">
        <v>374</v>
      </c>
      <c r="F532" s="4" t="s">
        <v>40</v>
      </c>
      <c r="G532" s="4"/>
    </row>
    <row r="533" ht="18.75" spans="1:7">
      <c r="A533" s="4"/>
      <c r="B533" s="4"/>
      <c r="C533" s="4"/>
      <c r="D533" s="4"/>
      <c r="E533" s="4" t="s">
        <v>376</v>
      </c>
      <c r="F533" s="4" t="s">
        <v>72</v>
      </c>
      <c r="G533" s="4"/>
    </row>
    <row r="534" ht="18.75" spans="1:7">
      <c r="A534" s="4"/>
      <c r="B534" s="4"/>
      <c r="C534" s="4"/>
      <c r="D534" s="4"/>
      <c r="E534" s="4" t="s">
        <v>377</v>
      </c>
      <c r="F534" s="4" t="s">
        <v>125</v>
      </c>
      <c r="G534" s="4"/>
    </row>
    <row r="535" ht="18.75" spans="1:7">
      <c r="A535" s="4"/>
      <c r="B535" s="4"/>
      <c r="C535" s="4"/>
      <c r="D535" s="4"/>
      <c r="E535" s="4" t="s">
        <v>374</v>
      </c>
      <c r="F535" s="4" t="s">
        <v>35</v>
      </c>
      <c r="G535" s="4"/>
    </row>
    <row r="536" ht="18.75" spans="1:7">
      <c r="A536" s="4"/>
      <c r="B536" s="4"/>
      <c r="C536" s="4" t="s">
        <v>381</v>
      </c>
      <c r="D536" s="4" t="s">
        <v>382</v>
      </c>
      <c r="E536" s="4" t="s">
        <v>375</v>
      </c>
      <c r="F536" s="4" t="s">
        <v>44</v>
      </c>
      <c r="G536" s="4">
        <v>7</v>
      </c>
    </row>
    <row r="537" ht="18.75" spans="1:7">
      <c r="A537" s="4"/>
      <c r="B537" s="4"/>
      <c r="C537" s="4"/>
      <c r="D537" s="4"/>
      <c r="E537" s="4" t="s">
        <v>376</v>
      </c>
      <c r="F537" s="4" t="s">
        <v>72</v>
      </c>
      <c r="G537" s="4"/>
    </row>
    <row r="538" ht="18.75" spans="1:7">
      <c r="A538" s="4"/>
      <c r="B538" s="4"/>
      <c r="C538" s="4"/>
      <c r="D538" s="4"/>
      <c r="E538" s="4" t="s">
        <v>377</v>
      </c>
      <c r="F538" s="4" t="s">
        <v>125</v>
      </c>
      <c r="G538" s="4"/>
    </row>
    <row r="539" ht="18.75" spans="1:7">
      <c r="A539" s="4"/>
      <c r="B539" s="4"/>
      <c r="C539" s="4">
        <v>2020213336</v>
      </c>
      <c r="D539" s="4" t="s">
        <v>383</v>
      </c>
      <c r="E539" s="4" t="s">
        <v>375</v>
      </c>
      <c r="F539" s="4" t="s">
        <v>44</v>
      </c>
      <c r="G539" s="4">
        <v>9</v>
      </c>
    </row>
    <row r="540" ht="18.75" spans="1:7">
      <c r="A540" s="4"/>
      <c r="B540" s="4"/>
      <c r="C540" s="4"/>
      <c r="D540" s="4"/>
      <c r="E540" s="4" t="s">
        <v>376</v>
      </c>
      <c r="F540" s="4" t="s">
        <v>72</v>
      </c>
      <c r="G540" s="4"/>
    </row>
    <row r="541" ht="18.75" spans="1:7">
      <c r="A541" s="4"/>
      <c r="B541" s="4"/>
      <c r="C541" s="4"/>
      <c r="D541" s="4"/>
      <c r="E541" s="4" t="s">
        <v>377</v>
      </c>
      <c r="F541" s="4" t="s">
        <v>125</v>
      </c>
      <c r="G541" s="4"/>
    </row>
    <row r="542" ht="18.75" spans="1:7">
      <c r="A542" s="4"/>
      <c r="B542" s="4"/>
      <c r="C542" s="4"/>
      <c r="D542" s="4"/>
      <c r="E542" s="4" t="s">
        <v>374</v>
      </c>
      <c r="F542" s="4" t="s">
        <v>35</v>
      </c>
      <c r="G542" s="4"/>
    </row>
    <row r="543" ht="18.75" spans="1:7">
      <c r="A543" s="4"/>
      <c r="B543" s="4"/>
      <c r="C543" s="4">
        <v>2020213432</v>
      </c>
      <c r="D543" s="4" t="s">
        <v>384</v>
      </c>
      <c r="E543" s="4" t="s">
        <v>376</v>
      </c>
      <c r="F543" s="4" t="s">
        <v>72</v>
      </c>
      <c r="G543" s="4">
        <v>7</v>
      </c>
    </row>
    <row r="544" ht="18.75" spans="1:7">
      <c r="A544" s="4"/>
      <c r="B544" s="4"/>
      <c r="C544" s="4"/>
      <c r="D544" s="4"/>
      <c r="E544" s="4" t="s">
        <v>377</v>
      </c>
      <c r="F544" s="4" t="s">
        <v>125</v>
      </c>
      <c r="G544" s="4"/>
    </row>
    <row r="545" ht="18.75" spans="1:7">
      <c r="A545" s="4"/>
      <c r="B545" s="4"/>
      <c r="C545" s="4"/>
      <c r="D545" s="4"/>
      <c r="E545" s="4" t="s">
        <v>374</v>
      </c>
      <c r="F545" s="4" t="s">
        <v>35</v>
      </c>
      <c r="G545" s="4"/>
    </row>
    <row r="546" ht="18.75" spans="1:7">
      <c r="A546" s="4"/>
      <c r="B546" s="4">
        <v>20222136</v>
      </c>
      <c r="C546" s="4">
        <v>2022213633</v>
      </c>
      <c r="D546" s="4" t="s">
        <v>385</v>
      </c>
      <c r="E546" s="4" t="s">
        <v>386</v>
      </c>
      <c r="F546" s="4" t="s">
        <v>72</v>
      </c>
      <c r="G546" s="4">
        <v>4</v>
      </c>
    </row>
    <row r="547" ht="18.75" spans="1:7">
      <c r="A547" s="4"/>
      <c r="B547" s="4"/>
      <c r="C547" s="4"/>
      <c r="D547" s="4"/>
      <c r="E547" s="4" t="s">
        <v>101</v>
      </c>
      <c r="F547" s="4" t="s">
        <v>35</v>
      </c>
      <c r="G547" s="4"/>
    </row>
    <row r="548" ht="18.75" spans="1:7">
      <c r="A548" s="6" t="s">
        <v>6</v>
      </c>
      <c r="B548" s="4">
        <v>20202433</v>
      </c>
      <c r="C548" s="4">
        <v>2020243305</v>
      </c>
      <c r="D548" s="4" t="s">
        <v>387</v>
      </c>
      <c r="E548" s="4" t="s">
        <v>388</v>
      </c>
      <c r="F548" s="4" t="s">
        <v>40</v>
      </c>
      <c r="G548" s="4">
        <v>4</v>
      </c>
    </row>
    <row r="549" ht="18.75" spans="1:7">
      <c r="A549" s="6"/>
      <c r="B549" s="4"/>
      <c r="C549" s="4"/>
      <c r="D549" s="4"/>
      <c r="E549" s="4" t="s">
        <v>389</v>
      </c>
      <c r="F549" s="4" t="s">
        <v>40</v>
      </c>
      <c r="G549" s="4"/>
    </row>
    <row r="550" ht="18.75" spans="1:7">
      <c r="A550" s="6"/>
      <c r="B550" s="4"/>
      <c r="C550" s="4">
        <v>2020243307</v>
      </c>
      <c r="D550" s="4" t="s">
        <v>390</v>
      </c>
      <c r="E550" s="4" t="s">
        <v>388</v>
      </c>
      <c r="F550" s="4" t="s">
        <v>40</v>
      </c>
      <c r="G550" s="4">
        <v>4</v>
      </c>
    </row>
    <row r="551" ht="18.75" spans="1:7">
      <c r="A551" s="6"/>
      <c r="B551" s="4"/>
      <c r="C551" s="4"/>
      <c r="D551" s="4"/>
      <c r="E551" s="4" t="s">
        <v>389</v>
      </c>
      <c r="F551" s="4" t="s">
        <v>40</v>
      </c>
      <c r="G551" s="4"/>
    </row>
    <row r="552" ht="18.75" spans="1:7">
      <c r="A552" s="6"/>
      <c r="B552" s="4"/>
      <c r="C552" s="4">
        <v>2020243308</v>
      </c>
      <c r="D552" s="4" t="s">
        <v>391</v>
      </c>
      <c r="E552" s="4" t="s">
        <v>388</v>
      </c>
      <c r="F552" s="4" t="s">
        <v>40</v>
      </c>
      <c r="G552" s="4">
        <v>8</v>
      </c>
    </row>
    <row r="553" ht="18.75" spans="1:7">
      <c r="A553" s="6"/>
      <c r="B553" s="4"/>
      <c r="C553" s="4"/>
      <c r="D553" s="4"/>
      <c r="E553" s="4" t="s">
        <v>389</v>
      </c>
      <c r="F553" s="4" t="s">
        <v>40</v>
      </c>
      <c r="G553" s="4"/>
    </row>
    <row r="554" ht="18.75" spans="1:7">
      <c r="A554" s="6"/>
      <c r="B554" s="4"/>
      <c r="C554" s="4"/>
      <c r="D554" s="4"/>
      <c r="E554" s="4" t="s">
        <v>392</v>
      </c>
      <c r="F554" s="4" t="s">
        <v>44</v>
      </c>
      <c r="G554" s="4"/>
    </row>
    <row r="555" ht="18.75" spans="1:7">
      <c r="A555" s="6"/>
      <c r="B555" s="4"/>
      <c r="C555" s="4"/>
      <c r="D555" s="4"/>
      <c r="E555" s="4" t="s">
        <v>393</v>
      </c>
      <c r="F555" s="4" t="s">
        <v>44</v>
      </c>
      <c r="G555" s="4"/>
    </row>
    <row r="556" ht="18.75" spans="1:7">
      <c r="A556" s="6"/>
      <c r="B556" s="4"/>
      <c r="C556" s="4">
        <v>2020243325</v>
      </c>
      <c r="D556" s="4" t="s">
        <v>394</v>
      </c>
      <c r="E556" s="4" t="s">
        <v>388</v>
      </c>
      <c r="F556" s="4" t="s">
        <v>40</v>
      </c>
      <c r="G556" s="4">
        <v>10</v>
      </c>
    </row>
    <row r="557" ht="18.75" spans="1:7">
      <c r="A557" s="6"/>
      <c r="B557" s="4"/>
      <c r="C557" s="4"/>
      <c r="D557" s="4"/>
      <c r="E557" s="4" t="s">
        <v>389</v>
      </c>
      <c r="F557" s="4" t="s">
        <v>40</v>
      </c>
      <c r="G557" s="4"/>
    </row>
    <row r="558" ht="18.75" spans="1:7">
      <c r="A558" s="6"/>
      <c r="B558" s="4"/>
      <c r="C558" s="4"/>
      <c r="D558" s="4"/>
      <c r="E558" s="4" t="s">
        <v>392</v>
      </c>
      <c r="F558" s="4" t="s">
        <v>44</v>
      </c>
      <c r="G558" s="4"/>
    </row>
    <row r="559" ht="18.75" spans="1:7">
      <c r="A559" s="6"/>
      <c r="B559" s="4"/>
      <c r="C559" s="4"/>
      <c r="D559" s="4"/>
      <c r="E559" s="4" t="s">
        <v>393</v>
      </c>
      <c r="F559" s="4" t="s">
        <v>44</v>
      </c>
      <c r="G559" s="4"/>
    </row>
    <row r="560" ht="18.75" spans="1:7">
      <c r="A560" s="6"/>
      <c r="B560" s="4"/>
      <c r="C560" s="4"/>
      <c r="D560" s="4"/>
      <c r="E560" s="4" t="s">
        <v>395</v>
      </c>
      <c r="F560" s="4" t="s">
        <v>72</v>
      </c>
      <c r="G560" s="4"/>
    </row>
    <row r="561" ht="18.75" spans="1:7">
      <c r="A561" s="6"/>
      <c r="B561" s="4">
        <v>20202435</v>
      </c>
      <c r="C561" s="4">
        <v>2020243504</v>
      </c>
      <c r="D561" s="4" t="s">
        <v>396</v>
      </c>
      <c r="E561" s="4" t="s">
        <v>397</v>
      </c>
      <c r="F561" s="4" t="s">
        <v>35</v>
      </c>
      <c r="G561" s="4">
        <v>2</v>
      </c>
    </row>
    <row r="562" ht="18.75" spans="1:7">
      <c r="A562" s="6"/>
      <c r="B562" s="4">
        <v>20202533</v>
      </c>
      <c r="C562" s="4">
        <v>2020253333</v>
      </c>
      <c r="D562" s="4" t="s">
        <v>398</v>
      </c>
      <c r="E562" s="4" t="s">
        <v>399</v>
      </c>
      <c r="F562" s="4" t="s">
        <v>72</v>
      </c>
      <c r="G562" s="4">
        <v>6</v>
      </c>
    </row>
    <row r="563" ht="18.75" spans="1:7">
      <c r="A563" s="6"/>
      <c r="B563" s="4"/>
      <c r="C563" s="4"/>
      <c r="D563" s="4"/>
      <c r="E563" s="4" t="s">
        <v>400</v>
      </c>
      <c r="F563" s="4" t="s">
        <v>72</v>
      </c>
      <c r="G563" s="4"/>
    </row>
    <row r="564" ht="18.75" spans="1:7">
      <c r="A564" s="6"/>
      <c r="B564" s="4"/>
      <c r="C564" s="4"/>
      <c r="D564" s="4"/>
      <c r="E564" s="4" t="s">
        <v>401</v>
      </c>
      <c r="F564" s="4" t="s">
        <v>72</v>
      </c>
      <c r="G564" s="4"/>
    </row>
    <row r="565" ht="18.75" spans="1:7">
      <c r="A565" s="6"/>
      <c r="B565" s="4"/>
      <c r="C565" s="4">
        <v>2020253309</v>
      </c>
      <c r="D565" s="4" t="s">
        <v>402</v>
      </c>
      <c r="E565" s="4" t="s">
        <v>400</v>
      </c>
      <c r="F565" s="4" t="s">
        <v>72</v>
      </c>
      <c r="G565" s="4">
        <v>4</v>
      </c>
    </row>
    <row r="566" ht="18.75" spans="1:7">
      <c r="A566" s="6"/>
      <c r="B566" s="4"/>
      <c r="C566" s="4"/>
      <c r="D566" s="4"/>
      <c r="E566" s="4" t="s">
        <v>401</v>
      </c>
      <c r="F566" s="4" t="s">
        <v>72</v>
      </c>
      <c r="G566" s="4"/>
    </row>
    <row r="567" ht="18.75" spans="1:7">
      <c r="A567" s="6"/>
      <c r="B567" s="4"/>
      <c r="C567" s="4">
        <v>2020253314</v>
      </c>
      <c r="D567" s="4" t="s">
        <v>403</v>
      </c>
      <c r="E567" s="4" t="s">
        <v>404</v>
      </c>
      <c r="F567" s="4" t="s">
        <v>45</v>
      </c>
      <c r="G567" s="4">
        <v>6</v>
      </c>
    </row>
    <row r="568" ht="18.75" spans="1:7">
      <c r="A568" s="6"/>
      <c r="B568" s="4"/>
      <c r="C568" s="4"/>
      <c r="D568" s="4"/>
      <c r="E568" s="4" t="s">
        <v>399</v>
      </c>
      <c r="F568" s="4" t="s">
        <v>45</v>
      </c>
      <c r="G568" s="4"/>
    </row>
    <row r="569" ht="18.75" spans="1:7">
      <c r="A569" s="6"/>
      <c r="B569" s="4"/>
      <c r="C569" s="4"/>
      <c r="D569" s="4"/>
      <c r="E569" s="4" t="s">
        <v>400</v>
      </c>
      <c r="F569" s="4" t="s">
        <v>72</v>
      </c>
      <c r="G569" s="4"/>
    </row>
    <row r="570" ht="18.75" spans="1:7">
      <c r="A570" s="6"/>
      <c r="B570" s="4">
        <v>20202534</v>
      </c>
      <c r="C570" s="4">
        <v>2020253427</v>
      </c>
      <c r="D570" s="4" t="s">
        <v>405</v>
      </c>
      <c r="E570" s="4" t="s">
        <v>406</v>
      </c>
      <c r="F570" s="4" t="s">
        <v>40</v>
      </c>
      <c r="G570" s="4">
        <v>4</v>
      </c>
    </row>
    <row r="571" ht="18.75" spans="1:7">
      <c r="A571" s="6"/>
      <c r="B571" s="4"/>
      <c r="C571" s="4"/>
      <c r="D571" s="4"/>
      <c r="E571" s="4" t="s">
        <v>407</v>
      </c>
      <c r="F571" s="4" t="s">
        <v>44</v>
      </c>
      <c r="G571" s="4"/>
    </row>
    <row r="572" ht="18.75" spans="1:7">
      <c r="A572" s="6"/>
      <c r="B572" s="4"/>
      <c r="C572" s="4">
        <v>2020253434</v>
      </c>
      <c r="D572" s="4" t="s">
        <v>408</v>
      </c>
      <c r="E572" s="4" t="s">
        <v>406</v>
      </c>
      <c r="F572" s="4" t="s">
        <v>40</v>
      </c>
      <c r="G572" s="4">
        <v>4</v>
      </c>
    </row>
    <row r="573" ht="18.75" spans="1:7">
      <c r="A573" s="6"/>
      <c r="B573" s="4"/>
      <c r="C573" s="4"/>
      <c r="D573" s="4"/>
      <c r="E573" s="4" t="s">
        <v>409</v>
      </c>
      <c r="F573" s="4" t="s">
        <v>40</v>
      </c>
      <c r="G573" s="4"/>
    </row>
    <row r="574" ht="18.75" spans="1:7">
      <c r="A574" s="6"/>
      <c r="B574" s="4"/>
      <c r="C574" s="4">
        <v>2020253431</v>
      </c>
      <c r="D574" s="4" t="s">
        <v>410</v>
      </c>
      <c r="E574" s="4" t="s">
        <v>407</v>
      </c>
      <c r="F574" s="4" t="s">
        <v>44</v>
      </c>
      <c r="G574" s="4">
        <v>2</v>
      </c>
    </row>
    <row r="575" ht="18.75" spans="1:7">
      <c r="A575" s="6"/>
      <c r="B575" s="4">
        <v>20202536</v>
      </c>
      <c r="C575" s="4">
        <v>2020253621</v>
      </c>
      <c r="D575" s="4" t="s">
        <v>411</v>
      </c>
      <c r="E575" s="4" t="s">
        <v>412</v>
      </c>
      <c r="F575" s="4" t="s">
        <v>91</v>
      </c>
      <c r="G575" s="4">
        <v>9</v>
      </c>
    </row>
    <row r="576" ht="18.75" spans="1:7">
      <c r="A576" s="6"/>
      <c r="B576" s="4"/>
      <c r="C576" s="4"/>
      <c r="D576" s="4"/>
      <c r="E576" s="4" t="s">
        <v>413</v>
      </c>
      <c r="F576" s="4" t="s">
        <v>44</v>
      </c>
      <c r="G576" s="4"/>
    </row>
    <row r="577" ht="18.75" spans="1:7">
      <c r="A577" s="6"/>
      <c r="B577" s="4"/>
      <c r="C577" s="4"/>
      <c r="D577" s="4"/>
      <c r="E577" s="4" t="s">
        <v>414</v>
      </c>
      <c r="F577" s="4" t="s">
        <v>45</v>
      </c>
      <c r="G577" s="4"/>
    </row>
    <row r="578" ht="18.75" spans="1:7">
      <c r="A578" s="6"/>
      <c r="B578" s="4"/>
      <c r="C578" s="4"/>
      <c r="D578" s="4"/>
      <c r="E578" s="4" t="s">
        <v>415</v>
      </c>
      <c r="F578" s="4" t="s">
        <v>45</v>
      </c>
      <c r="G578" s="4"/>
    </row>
    <row r="579" ht="18.75" spans="1:7">
      <c r="A579" s="6"/>
      <c r="B579" s="4"/>
      <c r="C579" s="4">
        <v>2020253623</v>
      </c>
      <c r="D579" s="4" t="s">
        <v>416</v>
      </c>
      <c r="E579" s="4" t="s">
        <v>412</v>
      </c>
      <c r="F579" s="4" t="s">
        <v>91</v>
      </c>
      <c r="G579" s="4">
        <v>9</v>
      </c>
    </row>
    <row r="580" ht="18.75" spans="1:7">
      <c r="A580" s="6"/>
      <c r="B580" s="4"/>
      <c r="C580" s="4"/>
      <c r="D580" s="4"/>
      <c r="E580" s="4" t="s">
        <v>413</v>
      </c>
      <c r="F580" s="4" t="s">
        <v>44</v>
      </c>
      <c r="G580" s="4"/>
    </row>
    <row r="581" ht="18.75" spans="1:7">
      <c r="A581" s="6"/>
      <c r="B581" s="4"/>
      <c r="C581" s="4"/>
      <c r="D581" s="4"/>
      <c r="E581" s="4" t="s">
        <v>414</v>
      </c>
      <c r="F581" s="4" t="s">
        <v>45</v>
      </c>
      <c r="G581" s="4"/>
    </row>
    <row r="582" ht="18.75" spans="1:7">
      <c r="A582" s="6"/>
      <c r="B582" s="4"/>
      <c r="C582" s="4"/>
      <c r="D582" s="4"/>
      <c r="E582" s="4" t="s">
        <v>415</v>
      </c>
      <c r="F582" s="4" t="s">
        <v>45</v>
      </c>
      <c r="G582" s="4"/>
    </row>
    <row r="583" ht="18.75" spans="1:7">
      <c r="A583" s="6"/>
      <c r="B583" s="4"/>
      <c r="C583" s="4">
        <v>2020253633</v>
      </c>
      <c r="D583" s="4" t="s">
        <v>417</v>
      </c>
      <c r="E583" s="4" t="s">
        <v>412</v>
      </c>
      <c r="F583" s="4" t="s">
        <v>91</v>
      </c>
      <c r="G583" s="4">
        <v>9</v>
      </c>
    </row>
    <row r="584" ht="18.75" spans="1:7">
      <c r="A584" s="6"/>
      <c r="B584" s="4"/>
      <c r="C584" s="4"/>
      <c r="D584" s="4"/>
      <c r="E584" s="4" t="s">
        <v>413</v>
      </c>
      <c r="F584" s="4" t="s">
        <v>44</v>
      </c>
      <c r="G584" s="4"/>
    </row>
    <row r="585" ht="18.75" spans="1:7">
      <c r="A585" s="6"/>
      <c r="B585" s="4"/>
      <c r="C585" s="4"/>
      <c r="D585" s="4"/>
      <c r="E585" s="4" t="s">
        <v>414</v>
      </c>
      <c r="F585" s="4" t="s">
        <v>45</v>
      </c>
      <c r="G585" s="4"/>
    </row>
    <row r="586" ht="18.75" spans="1:7">
      <c r="A586" s="6"/>
      <c r="B586" s="4"/>
      <c r="C586" s="4"/>
      <c r="D586" s="4"/>
      <c r="E586" s="4" t="s">
        <v>415</v>
      </c>
      <c r="F586" s="4" t="s">
        <v>45</v>
      </c>
      <c r="G586" s="4"/>
    </row>
    <row r="587" ht="18.75" spans="1:7">
      <c r="A587" s="6"/>
      <c r="B587" s="4"/>
      <c r="C587" s="4">
        <v>2020253634</v>
      </c>
      <c r="D587" s="4" t="s">
        <v>418</v>
      </c>
      <c r="E587" s="4" t="s">
        <v>412</v>
      </c>
      <c r="F587" s="4" t="s">
        <v>91</v>
      </c>
      <c r="G587" s="4">
        <v>9</v>
      </c>
    </row>
    <row r="588" ht="18.75" spans="1:7">
      <c r="A588" s="6"/>
      <c r="B588" s="4"/>
      <c r="C588" s="4"/>
      <c r="D588" s="4"/>
      <c r="E588" s="4" t="s">
        <v>413</v>
      </c>
      <c r="F588" s="4" t="s">
        <v>44</v>
      </c>
      <c r="G588" s="4"/>
    </row>
    <row r="589" ht="18.75" spans="1:7">
      <c r="A589" s="6"/>
      <c r="B589" s="4"/>
      <c r="C589" s="4"/>
      <c r="D589" s="4"/>
      <c r="E589" s="4" t="s">
        <v>414</v>
      </c>
      <c r="F589" s="4" t="s">
        <v>45</v>
      </c>
      <c r="G589" s="4"/>
    </row>
    <row r="590" ht="18.75" spans="1:7">
      <c r="A590" s="6"/>
      <c r="B590" s="4"/>
      <c r="C590" s="4"/>
      <c r="D590" s="4"/>
      <c r="E590" s="4" t="s">
        <v>415</v>
      </c>
      <c r="F590" s="4" t="s">
        <v>45</v>
      </c>
      <c r="G590" s="4"/>
    </row>
    <row r="591" ht="18.75" spans="1:7">
      <c r="A591" s="6"/>
      <c r="B591" s="4">
        <v>20212431</v>
      </c>
      <c r="C591" s="4">
        <v>2019213328</v>
      </c>
      <c r="D591" s="4" t="s">
        <v>419</v>
      </c>
      <c r="E591" s="4" t="s">
        <v>420</v>
      </c>
      <c r="F591" s="4" t="s">
        <v>40</v>
      </c>
      <c r="G591" s="4">
        <v>30</v>
      </c>
    </row>
    <row r="592" ht="18.75" spans="1:7">
      <c r="A592" s="6"/>
      <c r="B592" s="4"/>
      <c r="C592" s="4"/>
      <c r="D592" s="4"/>
      <c r="E592" s="4" t="s">
        <v>421</v>
      </c>
      <c r="F592" s="4" t="s">
        <v>345</v>
      </c>
      <c r="G592" s="4"/>
    </row>
    <row r="593" ht="18.75" spans="1:7">
      <c r="A593" s="6"/>
      <c r="B593" s="4"/>
      <c r="C593" s="4"/>
      <c r="D593" s="4"/>
      <c r="E593" s="4" t="s">
        <v>422</v>
      </c>
      <c r="F593" s="4" t="s">
        <v>40</v>
      </c>
      <c r="G593" s="4"/>
    </row>
    <row r="594" ht="18.75" spans="1:7">
      <c r="A594" s="6"/>
      <c r="B594" s="4"/>
      <c r="C594" s="4"/>
      <c r="D594" s="4"/>
      <c r="E594" s="4" t="s">
        <v>423</v>
      </c>
      <c r="F594" s="4" t="s">
        <v>40</v>
      </c>
      <c r="G594" s="4"/>
    </row>
    <row r="595" ht="18.75" spans="1:7">
      <c r="A595" s="6"/>
      <c r="B595" s="4"/>
      <c r="C595" s="4"/>
      <c r="D595" s="4"/>
      <c r="E595" s="4" t="s">
        <v>424</v>
      </c>
      <c r="F595" s="4" t="s">
        <v>40</v>
      </c>
      <c r="G595" s="4"/>
    </row>
    <row r="596" ht="18.75" spans="1:7">
      <c r="A596" s="6"/>
      <c r="B596" s="4"/>
      <c r="C596" s="4"/>
      <c r="D596" s="4"/>
      <c r="E596" s="4" t="s">
        <v>425</v>
      </c>
      <c r="F596" s="4" t="s">
        <v>44</v>
      </c>
      <c r="G596" s="4"/>
    </row>
    <row r="597" ht="18.75" spans="1:7">
      <c r="A597" s="6"/>
      <c r="B597" s="4"/>
      <c r="C597" s="4"/>
      <c r="D597" s="4"/>
      <c r="E597" s="4" t="s">
        <v>426</v>
      </c>
      <c r="F597" s="4" t="s">
        <v>44</v>
      </c>
      <c r="G597" s="4"/>
    </row>
    <row r="598" ht="18.75" spans="1:7">
      <c r="A598" s="6"/>
      <c r="B598" s="4"/>
      <c r="C598" s="4"/>
      <c r="D598" s="4"/>
      <c r="E598" s="4" t="s">
        <v>427</v>
      </c>
      <c r="F598" s="4" t="s">
        <v>44</v>
      </c>
      <c r="G598" s="4"/>
    </row>
    <row r="599" ht="18.75" spans="1:7">
      <c r="A599" s="6"/>
      <c r="B599" s="4"/>
      <c r="C599" s="4"/>
      <c r="D599" s="4"/>
      <c r="E599" s="4" t="s">
        <v>428</v>
      </c>
      <c r="F599" s="4" t="s">
        <v>45</v>
      </c>
      <c r="G599" s="4"/>
    </row>
    <row r="600" ht="18.75" spans="1:7">
      <c r="A600" s="6"/>
      <c r="B600" s="4"/>
      <c r="C600" s="4"/>
      <c r="D600" s="4"/>
      <c r="E600" s="4" t="s">
        <v>429</v>
      </c>
      <c r="F600" s="4" t="s">
        <v>45</v>
      </c>
      <c r="G600" s="4"/>
    </row>
    <row r="601" ht="18.75" spans="1:7">
      <c r="A601" s="6"/>
      <c r="B601" s="4"/>
      <c r="C601" s="4"/>
      <c r="D601" s="4"/>
      <c r="E601" s="4" t="s">
        <v>430</v>
      </c>
      <c r="F601" s="4" t="s">
        <v>45</v>
      </c>
      <c r="G601" s="4"/>
    </row>
    <row r="602" ht="18.75" spans="1:7">
      <c r="A602" s="6"/>
      <c r="B602" s="4"/>
      <c r="C602" s="4"/>
      <c r="D602" s="4"/>
      <c r="E602" s="4" t="s">
        <v>431</v>
      </c>
      <c r="F602" s="4" t="s">
        <v>72</v>
      </c>
      <c r="G602" s="4"/>
    </row>
    <row r="603" ht="18.75" spans="1:7">
      <c r="A603" s="6"/>
      <c r="B603" s="4"/>
      <c r="C603" s="4"/>
      <c r="D603" s="4"/>
      <c r="E603" s="4" t="s">
        <v>66</v>
      </c>
      <c r="F603" s="4" t="s">
        <v>133</v>
      </c>
      <c r="G603" s="4"/>
    </row>
    <row r="604" ht="18.75" spans="1:7">
      <c r="A604" s="6"/>
      <c r="B604" s="4"/>
      <c r="C604" s="4"/>
      <c r="D604" s="4"/>
      <c r="E604" s="4" t="s">
        <v>432</v>
      </c>
      <c r="F604" s="4" t="s">
        <v>35</v>
      </c>
      <c r="G604" s="4"/>
    </row>
    <row r="605" ht="18.75" spans="1:7">
      <c r="A605" s="6"/>
      <c r="B605" s="4">
        <v>20212433</v>
      </c>
      <c r="C605" s="4">
        <v>2021243317</v>
      </c>
      <c r="D605" s="4" t="s">
        <v>433</v>
      </c>
      <c r="E605" s="4" t="s">
        <v>434</v>
      </c>
      <c r="F605" s="4" t="s">
        <v>44</v>
      </c>
      <c r="G605" s="4">
        <v>7</v>
      </c>
    </row>
    <row r="606" ht="18.75" spans="1:7">
      <c r="A606" s="6"/>
      <c r="B606" s="4"/>
      <c r="C606" s="4"/>
      <c r="D606" s="4"/>
      <c r="E606" s="4" t="s">
        <v>66</v>
      </c>
      <c r="F606" s="4" t="s">
        <v>91</v>
      </c>
      <c r="G606" s="4"/>
    </row>
    <row r="607" ht="18.75" spans="1:7">
      <c r="A607" s="6"/>
      <c r="B607" s="4"/>
      <c r="C607" s="4"/>
      <c r="D607" s="4"/>
      <c r="E607" s="4" t="s">
        <v>435</v>
      </c>
      <c r="F607" s="4" t="s">
        <v>45</v>
      </c>
      <c r="G607" s="4"/>
    </row>
    <row r="608" ht="18.75" spans="1:7">
      <c r="A608" s="6"/>
      <c r="B608" s="4">
        <v>20212531</v>
      </c>
      <c r="C608" s="4">
        <v>2021253118</v>
      </c>
      <c r="D608" s="4" t="s">
        <v>436</v>
      </c>
      <c r="E608" s="4" t="s">
        <v>437</v>
      </c>
      <c r="F608" s="4" t="s">
        <v>40</v>
      </c>
      <c r="G608" s="4">
        <v>10</v>
      </c>
    </row>
    <row r="609" ht="18.75" spans="1:7">
      <c r="A609" s="6"/>
      <c r="B609" s="4"/>
      <c r="C609" s="4"/>
      <c r="D609" s="4"/>
      <c r="E609" s="4" t="s">
        <v>438</v>
      </c>
      <c r="F609" s="4" t="s">
        <v>40</v>
      </c>
      <c r="G609" s="4"/>
    </row>
    <row r="610" ht="18.75" spans="1:7">
      <c r="A610" s="6"/>
      <c r="B610" s="4"/>
      <c r="C610" s="4"/>
      <c r="D610" s="4"/>
      <c r="E610" s="4" t="s">
        <v>439</v>
      </c>
      <c r="F610" s="4" t="s">
        <v>44</v>
      </c>
      <c r="G610" s="4"/>
    </row>
    <row r="611" ht="18.75" spans="1:7">
      <c r="A611" s="6"/>
      <c r="B611" s="4"/>
      <c r="C611" s="4"/>
      <c r="D611" s="4"/>
      <c r="E611" s="4" t="s">
        <v>440</v>
      </c>
      <c r="F611" s="4" t="s">
        <v>44</v>
      </c>
      <c r="G611" s="4"/>
    </row>
    <row r="612" ht="18.75" spans="1:7">
      <c r="A612" s="6"/>
      <c r="B612" s="4"/>
      <c r="C612" s="4"/>
      <c r="D612" s="4"/>
      <c r="E612" s="4" t="s">
        <v>43</v>
      </c>
      <c r="F612" s="4" t="s">
        <v>45</v>
      </c>
      <c r="G612" s="4"/>
    </row>
    <row r="613" ht="18.75" spans="1:7">
      <c r="A613" s="6"/>
      <c r="B613" s="4"/>
      <c r="C613" s="4">
        <v>2021253135</v>
      </c>
      <c r="D613" s="4" t="s">
        <v>441</v>
      </c>
      <c r="E613" s="4" t="s">
        <v>438</v>
      </c>
      <c r="F613" s="4" t="s">
        <v>40</v>
      </c>
      <c r="G613" s="4">
        <v>18</v>
      </c>
    </row>
    <row r="614" ht="18.75" spans="1:7">
      <c r="A614" s="6"/>
      <c r="B614" s="4"/>
      <c r="C614" s="4"/>
      <c r="D614" s="4"/>
      <c r="E614" s="4" t="s">
        <v>439</v>
      </c>
      <c r="F614" s="4" t="s">
        <v>44</v>
      </c>
      <c r="G614" s="4"/>
    </row>
    <row r="615" ht="18.75" spans="1:7">
      <c r="A615" s="6"/>
      <c r="B615" s="4"/>
      <c r="C615" s="4"/>
      <c r="D615" s="4"/>
      <c r="E615" s="4" t="s">
        <v>440</v>
      </c>
      <c r="F615" s="4" t="s">
        <v>44</v>
      </c>
      <c r="G615" s="4"/>
    </row>
    <row r="616" ht="18.75" spans="1:7">
      <c r="A616" s="6"/>
      <c r="B616" s="4"/>
      <c r="C616" s="4"/>
      <c r="D616" s="4"/>
      <c r="E616" s="4" t="s">
        <v>43</v>
      </c>
      <c r="F616" s="4" t="s">
        <v>44</v>
      </c>
      <c r="G616" s="4"/>
    </row>
    <row r="617" ht="18.75" spans="1:7">
      <c r="A617" s="6"/>
      <c r="B617" s="4"/>
      <c r="C617" s="4"/>
      <c r="D617" s="4"/>
      <c r="E617" s="4" t="s">
        <v>442</v>
      </c>
      <c r="F617" s="4" t="s">
        <v>45</v>
      </c>
      <c r="G617" s="4"/>
    </row>
    <row r="618" ht="18.75" spans="1:7">
      <c r="A618" s="6"/>
      <c r="B618" s="4"/>
      <c r="C618" s="4"/>
      <c r="D618" s="4"/>
      <c r="E618" s="4" t="s">
        <v>435</v>
      </c>
      <c r="F618" s="4" t="s">
        <v>72</v>
      </c>
      <c r="G618" s="4"/>
    </row>
    <row r="619" ht="18.75" spans="1:7">
      <c r="A619" s="6"/>
      <c r="B619" s="4"/>
      <c r="C619" s="4"/>
      <c r="D619" s="4"/>
      <c r="E619" s="4" t="s">
        <v>443</v>
      </c>
      <c r="F619" s="4" t="s">
        <v>72</v>
      </c>
      <c r="G619" s="4"/>
    </row>
    <row r="620" ht="18.75" spans="1:7">
      <c r="A620" s="6"/>
      <c r="B620" s="4"/>
      <c r="C620" s="4"/>
      <c r="D620" s="4"/>
      <c r="E620" s="4" t="s">
        <v>444</v>
      </c>
      <c r="F620" s="4" t="s">
        <v>72</v>
      </c>
      <c r="G620" s="4"/>
    </row>
    <row r="621" ht="18.75" spans="1:7">
      <c r="A621" s="6"/>
      <c r="B621" s="4"/>
      <c r="C621" s="4"/>
      <c r="D621" s="4"/>
      <c r="E621" s="4" t="s">
        <v>443</v>
      </c>
      <c r="F621" s="4" t="s">
        <v>35</v>
      </c>
      <c r="G621" s="4"/>
    </row>
    <row r="622" ht="18.75" spans="1:7">
      <c r="A622" s="6"/>
      <c r="B622" s="4">
        <v>20212532</v>
      </c>
      <c r="C622" s="4">
        <v>2021253233</v>
      </c>
      <c r="D622" s="4" t="s">
        <v>445</v>
      </c>
      <c r="E622" s="4" t="s">
        <v>438</v>
      </c>
      <c r="F622" s="4" t="s">
        <v>40</v>
      </c>
      <c r="G622" s="4">
        <v>4</v>
      </c>
    </row>
    <row r="623" ht="18.75" spans="1:7">
      <c r="A623" s="6"/>
      <c r="B623" s="4"/>
      <c r="C623" s="4"/>
      <c r="D623" s="4"/>
      <c r="E623" s="4" t="s">
        <v>443</v>
      </c>
      <c r="F623" s="4" t="s">
        <v>40</v>
      </c>
      <c r="G623" s="4"/>
    </row>
    <row r="624" ht="18.75" spans="1:7">
      <c r="A624" s="6"/>
      <c r="B624" s="4">
        <v>20222433</v>
      </c>
      <c r="C624" s="4">
        <v>2022243313</v>
      </c>
      <c r="D624" s="4" t="s">
        <v>446</v>
      </c>
      <c r="E624" s="4" t="s">
        <v>447</v>
      </c>
      <c r="F624" s="4" t="s">
        <v>40</v>
      </c>
      <c r="G624" s="4">
        <v>12</v>
      </c>
    </row>
    <row r="625" ht="18.75" spans="1:7">
      <c r="A625" s="6"/>
      <c r="B625" s="4"/>
      <c r="C625" s="4"/>
      <c r="D625" s="4"/>
      <c r="E625" s="4" t="s">
        <v>66</v>
      </c>
      <c r="F625" s="4" t="s">
        <v>60</v>
      </c>
      <c r="G625" s="4"/>
    </row>
    <row r="626" ht="18.75" spans="1:7">
      <c r="A626" s="6"/>
      <c r="B626" s="4"/>
      <c r="C626" s="4"/>
      <c r="D626" s="4"/>
      <c r="E626" s="4" t="s">
        <v>448</v>
      </c>
      <c r="F626" s="4" t="s">
        <v>72</v>
      </c>
      <c r="G626" s="4"/>
    </row>
    <row r="627" ht="18.75" spans="1:7">
      <c r="A627" s="6"/>
      <c r="B627" s="4"/>
      <c r="C627" s="4"/>
      <c r="D627" s="4"/>
      <c r="E627" s="4" t="s">
        <v>449</v>
      </c>
      <c r="F627" s="4" t="s">
        <v>72</v>
      </c>
      <c r="G627" s="4"/>
    </row>
    <row r="628" ht="18.75" spans="1:7">
      <c r="A628" s="6"/>
      <c r="B628" s="4"/>
      <c r="C628" s="4"/>
      <c r="D628" s="4"/>
      <c r="E628" s="4" t="s">
        <v>450</v>
      </c>
      <c r="F628" s="4" t="s">
        <v>133</v>
      </c>
      <c r="G628" s="4"/>
    </row>
    <row r="629" ht="18.75" spans="1:7">
      <c r="A629" s="6"/>
      <c r="B629" s="4">
        <v>20222436</v>
      </c>
      <c r="C629" s="4">
        <v>2022243635</v>
      </c>
      <c r="D629" s="4" t="s">
        <v>451</v>
      </c>
      <c r="E629" s="4" t="s">
        <v>176</v>
      </c>
      <c r="F629" s="4" t="s">
        <v>40</v>
      </c>
      <c r="G629" s="4">
        <v>5</v>
      </c>
    </row>
    <row r="630" ht="18.75" spans="1:7">
      <c r="A630" s="6"/>
      <c r="B630" s="4"/>
      <c r="C630" s="4"/>
      <c r="D630" s="4"/>
      <c r="E630" s="4" t="s">
        <v>92</v>
      </c>
      <c r="F630" s="4" t="s">
        <v>345</v>
      </c>
      <c r="G630" s="4"/>
    </row>
    <row r="631" ht="18.75" spans="1:7">
      <c r="A631" s="6"/>
      <c r="B631" s="4">
        <v>20222531</v>
      </c>
      <c r="C631" s="4">
        <v>2022253134</v>
      </c>
      <c r="D631" s="4" t="s">
        <v>452</v>
      </c>
      <c r="E631" s="4" t="s">
        <v>453</v>
      </c>
      <c r="F631" s="4" t="s">
        <v>40</v>
      </c>
      <c r="G631" s="4">
        <v>5</v>
      </c>
    </row>
    <row r="632" ht="18.75" spans="1:7">
      <c r="A632" s="6"/>
      <c r="B632" s="4"/>
      <c r="C632" s="4"/>
      <c r="D632" s="4"/>
      <c r="E632" s="4" t="s">
        <v>454</v>
      </c>
      <c r="F632" s="4" t="s">
        <v>345</v>
      </c>
      <c r="G632" s="4"/>
    </row>
    <row r="633" ht="18.75" spans="1:7">
      <c r="A633" s="6"/>
      <c r="B633" s="4"/>
      <c r="C633" s="4">
        <v>2022253130</v>
      </c>
      <c r="D633" s="4" t="s">
        <v>455</v>
      </c>
      <c r="E633" s="4" t="s">
        <v>453</v>
      </c>
      <c r="F633" s="4" t="s">
        <v>40</v>
      </c>
      <c r="G633" s="4">
        <v>21</v>
      </c>
    </row>
    <row r="634" ht="18.75" spans="1:7">
      <c r="A634" s="6"/>
      <c r="B634" s="4"/>
      <c r="C634" s="4"/>
      <c r="D634" s="4"/>
      <c r="E634" s="4" t="s">
        <v>454</v>
      </c>
      <c r="F634" s="4" t="s">
        <v>345</v>
      </c>
      <c r="G634" s="4"/>
    </row>
    <row r="635" ht="18.75" spans="1:7">
      <c r="A635" s="6"/>
      <c r="B635" s="4"/>
      <c r="C635" s="4"/>
      <c r="D635" s="4"/>
      <c r="E635" s="4" t="s">
        <v>456</v>
      </c>
      <c r="F635" s="4" t="s">
        <v>44</v>
      </c>
      <c r="G635" s="4"/>
    </row>
    <row r="636" ht="18.75" spans="1:7">
      <c r="A636" s="6"/>
      <c r="B636" s="4"/>
      <c r="C636" s="4"/>
      <c r="D636" s="4"/>
      <c r="E636" s="4" t="s">
        <v>443</v>
      </c>
      <c r="F636" s="4" t="s">
        <v>91</v>
      </c>
      <c r="G636" s="4"/>
    </row>
    <row r="637" ht="18.75" spans="1:7">
      <c r="A637" s="6"/>
      <c r="B637" s="4"/>
      <c r="C637" s="4"/>
      <c r="D637" s="4"/>
      <c r="E637" s="4" t="s">
        <v>457</v>
      </c>
      <c r="F637" s="4" t="s">
        <v>45</v>
      </c>
      <c r="G637" s="4"/>
    </row>
    <row r="638" ht="18.75" spans="1:7">
      <c r="A638" s="6"/>
      <c r="B638" s="4"/>
      <c r="C638" s="4"/>
      <c r="D638" s="4"/>
      <c r="E638" s="4" t="s">
        <v>458</v>
      </c>
      <c r="F638" s="4" t="s">
        <v>72</v>
      </c>
      <c r="G638" s="4"/>
    </row>
    <row r="639" ht="18.75" spans="1:7">
      <c r="A639" s="6"/>
      <c r="B639" s="4"/>
      <c r="C639" s="4"/>
      <c r="D639" s="4"/>
      <c r="E639" s="4" t="s">
        <v>450</v>
      </c>
      <c r="F639" s="4" t="s">
        <v>133</v>
      </c>
      <c r="G639" s="4"/>
    </row>
    <row r="640" ht="18.75" spans="1:7">
      <c r="A640" s="6"/>
      <c r="B640" s="4"/>
      <c r="C640" s="4"/>
      <c r="D640" s="4"/>
      <c r="E640" s="4" t="s">
        <v>459</v>
      </c>
      <c r="F640" s="4" t="s">
        <v>35</v>
      </c>
      <c r="G640" s="4"/>
    </row>
    <row r="641" ht="18.75" spans="1:7">
      <c r="A641" s="6"/>
      <c r="B641" s="4"/>
      <c r="C641" s="4"/>
      <c r="D641" s="4"/>
      <c r="E641" s="4" t="s">
        <v>176</v>
      </c>
      <c r="F641" s="4" t="s">
        <v>35</v>
      </c>
      <c r="G641" s="4"/>
    </row>
    <row r="642" ht="18.75" spans="1:7">
      <c r="A642" s="6"/>
      <c r="B642" s="4"/>
      <c r="C642" s="4">
        <v>2022253102</v>
      </c>
      <c r="D642" s="4" t="s">
        <v>460</v>
      </c>
      <c r="E642" s="4" t="s">
        <v>457</v>
      </c>
      <c r="F642" s="4" t="s">
        <v>45</v>
      </c>
      <c r="G642" s="4">
        <v>11</v>
      </c>
    </row>
    <row r="643" ht="18.75" spans="1:7">
      <c r="A643" s="6"/>
      <c r="B643" s="4"/>
      <c r="C643" s="4"/>
      <c r="D643" s="4"/>
      <c r="E643" s="4" t="s">
        <v>458</v>
      </c>
      <c r="F643" s="4" t="s">
        <v>72</v>
      </c>
      <c r="G643" s="4"/>
    </row>
    <row r="644" ht="18.75" spans="1:7">
      <c r="A644" s="6"/>
      <c r="B644" s="4"/>
      <c r="C644" s="4"/>
      <c r="D644" s="4"/>
      <c r="E644" s="4" t="s">
        <v>450</v>
      </c>
      <c r="F644" s="4" t="s">
        <v>133</v>
      </c>
      <c r="G644" s="4"/>
    </row>
    <row r="645" ht="18.75" spans="1:7">
      <c r="A645" s="6"/>
      <c r="B645" s="4"/>
      <c r="C645" s="4"/>
      <c r="D645" s="4"/>
      <c r="E645" s="4" t="s">
        <v>459</v>
      </c>
      <c r="F645" s="4" t="s">
        <v>35</v>
      </c>
      <c r="G645" s="4"/>
    </row>
    <row r="646" ht="18.75" spans="1:7">
      <c r="A646" s="6"/>
      <c r="B646" s="4"/>
      <c r="C646" s="4"/>
      <c r="D646" s="4"/>
      <c r="E646" s="4" t="s">
        <v>176</v>
      </c>
      <c r="F646" s="4" t="s">
        <v>35</v>
      </c>
      <c r="G646" s="4"/>
    </row>
    <row r="647" ht="18.75" spans="1:7">
      <c r="A647" s="6"/>
      <c r="B647" s="4">
        <v>20222532</v>
      </c>
      <c r="C647" s="4">
        <v>2022253233</v>
      </c>
      <c r="D647" s="4" t="s">
        <v>461</v>
      </c>
      <c r="E647" s="4" t="s">
        <v>458</v>
      </c>
      <c r="F647" s="4" t="s">
        <v>40</v>
      </c>
      <c r="G647" s="4">
        <v>4</v>
      </c>
    </row>
    <row r="648" ht="18.75" spans="1:7">
      <c r="A648" s="6"/>
      <c r="B648" s="4"/>
      <c r="C648" s="4"/>
      <c r="D648" s="4"/>
      <c r="E648" s="4" t="s">
        <v>453</v>
      </c>
      <c r="F648" s="4" t="s">
        <v>40</v>
      </c>
      <c r="G648" s="4"/>
    </row>
    <row r="649" ht="18.75" spans="1:7">
      <c r="A649" s="6" t="s">
        <v>7</v>
      </c>
      <c r="B649" s="4">
        <v>20202631</v>
      </c>
      <c r="C649" s="4">
        <v>2020263123</v>
      </c>
      <c r="D649" s="4" t="s">
        <v>462</v>
      </c>
      <c r="E649" s="4" t="s">
        <v>463</v>
      </c>
      <c r="F649" s="4" t="s">
        <v>464</v>
      </c>
      <c r="G649" s="4">
        <v>27</v>
      </c>
    </row>
    <row r="650" ht="18.75" spans="1:7">
      <c r="A650" s="6"/>
      <c r="B650" s="4"/>
      <c r="C650" s="4">
        <v>2020263236</v>
      </c>
      <c r="D650" s="4" t="s">
        <v>465</v>
      </c>
      <c r="E650" s="4" t="s">
        <v>463</v>
      </c>
      <c r="F650" s="4" t="s">
        <v>464</v>
      </c>
      <c r="G650" s="4"/>
    </row>
    <row r="651" ht="18.75" spans="1:7">
      <c r="A651" s="6"/>
      <c r="B651" s="4"/>
      <c r="C651" s="4">
        <v>2020263331</v>
      </c>
      <c r="D651" s="4" t="s">
        <v>466</v>
      </c>
      <c r="E651" s="4" t="s">
        <v>463</v>
      </c>
      <c r="F651" s="4" t="s">
        <v>464</v>
      </c>
      <c r="G651" s="4"/>
    </row>
    <row r="652" ht="18.75" spans="1:7">
      <c r="A652" s="6"/>
      <c r="B652" s="6">
        <v>20212631</v>
      </c>
      <c r="C652" s="6">
        <v>2021263126</v>
      </c>
      <c r="D652" s="6" t="s">
        <v>467</v>
      </c>
      <c r="E652" s="6" t="s">
        <v>468</v>
      </c>
      <c r="F652" s="6" t="s">
        <v>469</v>
      </c>
      <c r="G652" s="6">
        <v>29</v>
      </c>
    </row>
    <row r="653" ht="18.75" spans="1:7">
      <c r="A653" s="6"/>
      <c r="B653" s="6"/>
      <c r="C653" s="6">
        <v>2019263414</v>
      </c>
      <c r="D653" s="6" t="s">
        <v>470</v>
      </c>
      <c r="E653" s="6" t="s">
        <v>468</v>
      </c>
      <c r="F653" s="6" t="s">
        <v>469</v>
      </c>
      <c r="G653" s="6"/>
    </row>
    <row r="654" ht="18.75" spans="1:7">
      <c r="A654" s="6"/>
      <c r="B654" s="6"/>
      <c r="C654" s="6"/>
      <c r="D654" s="6"/>
      <c r="E654" s="6" t="s">
        <v>435</v>
      </c>
      <c r="F654" s="6" t="s">
        <v>45</v>
      </c>
      <c r="G654" s="6"/>
    </row>
    <row r="655" ht="18.75" spans="1:7">
      <c r="A655" s="6"/>
      <c r="B655" s="6"/>
      <c r="C655" s="6"/>
      <c r="D655" s="6"/>
      <c r="E655" s="6" t="s">
        <v>471</v>
      </c>
      <c r="F655" s="6" t="s">
        <v>60</v>
      </c>
      <c r="G655" s="6"/>
    </row>
    <row r="656" ht="18.75" spans="1:7">
      <c r="A656" s="6"/>
      <c r="B656" s="6"/>
      <c r="C656" s="6"/>
      <c r="D656" s="6"/>
      <c r="E656" s="6" t="s">
        <v>468</v>
      </c>
      <c r="F656" s="6" t="s">
        <v>472</v>
      </c>
      <c r="G656" s="6"/>
    </row>
    <row r="657" ht="18.75" spans="1:7">
      <c r="A657" s="6"/>
      <c r="B657" s="4">
        <v>20222631</v>
      </c>
      <c r="C657" s="4">
        <v>2022263112</v>
      </c>
      <c r="D657" s="4" t="s">
        <v>473</v>
      </c>
      <c r="E657" s="4" t="s">
        <v>459</v>
      </c>
      <c r="F657" s="4" t="s">
        <v>44</v>
      </c>
      <c r="G657" s="4">
        <v>7</v>
      </c>
    </row>
    <row r="658" ht="18.75" spans="1:7">
      <c r="A658" s="6"/>
      <c r="B658" s="4"/>
      <c r="C658" s="4">
        <v>2022263116</v>
      </c>
      <c r="D658" s="4" t="s">
        <v>474</v>
      </c>
      <c r="E658" s="4" t="s">
        <v>450</v>
      </c>
      <c r="F658" s="4" t="s">
        <v>133</v>
      </c>
      <c r="G658" s="4"/>
    </row>
    <row r="659" ht="18.75" spans="1:7">
      <c r="A659" s="6"/>
      <c r="B659" s="4"/>
      <c r="C659" s="4">
        <v>2022263119</v>
      </c>
      <c r="D659" s="4" t="s">
        <v>475</v>
      </c>
      <c r="E659" s="4" t="s">
        <v>459</v>
      </c>
      <c r="F659" s="4" t="s">
        <v>44</v>
      </c>
      <c r="G659" s="4"/>
    </row>
    <row r="660" ht="18.75" spans="1:7">
      <c r="A660" s="6"/>
      <c r="B660" s="4">
        <v>20222633</v>
      </c>
      <c r="C660" s="4">
        <v>2022263332</v>
      </c>
      <c r="D660" s="4" t="s">
        <v>476</v>
      </c>
      <c r="E660" s="4" t="s">
        <v>477</v>
      </c>
      <c r="F660" s="4" t="s">
        <v>469</v>
      </c>
      <c r="G660" s="4">
        <v>43</v>
      </c>
    </row>
    <row r="661" ht="18.75" spans="1:7">
      <c r="A661" s="6"/>
      <c r="B661" s="4"/>
      <c r="C661" s="4"/>
      <c r="D661" s="4"/>
      <c r="E661" s="4" t="s">
        <v>478</v>
      </c>
      <c r="F661" s="4" t="s">
        <v>479</v>
      </c>
      <c r="G661" s="4"/>
    </row>
    <row r="662" ht="18.75" spans="1:7">
      <c r="A662" s="6"/>
      <c r="B662" s="4"/>
      <c r="C662" s="4"/>
      <c r="D662" s="4"/>
      <c r="E662" s="4" t="s">
        <v>459</v>
      </c>
      <c r="F662" s="4" t="s">
        <v>44</v>
      </c>
      <c r="G662" s="4"/>
    </row>
    <row r="663" ht="18.75" spans="1:7">
      <c r="A663" s="6"/>
      <c r="B663" s="4"/>
      <c r="C663" s="4">
        <v>2022263333</v>
      </c>
      <c r="D663" s="4" t="s">
        <v>480</v>
      </c>
      <c r="E663" s="4" t="s">
        <v>477</v>
      </c>
      <c r="F663" s="4" t="s">
        <v>469</v>
      </c>
      <c r="G663" s="4"/>
    </row>
    <row r="664" ht="18.75" spans="1:7">
      <c r="A664" s="6"/>
      <c r="B664" s="4"/>
      <c r="C664" s="4">
        <v>2022263320</v>
      </c>
      <c r="D664" s="4" t="s">
        <v>481</v>
      </c>
      <c r="E664" s="4" t="s">
        <v>477</v>
      </c>
      <c r="F664" s="4" t="s">
        <v>472</v>
      </c>
      <c r="G664" s="4"/>
    </row>
    <row r="665" ht="18.75" spans="1:7">
      <c r="A665" s="6"/>
      <c r="B665" s="4"/>
      <c r="C665" s="4"/>
      <c r="D665" s="4"/>
      <c r="E665" s="4" t="s">
        <v>66</v>
      </c>
      <c r="F665" s="4" t="s">
        <v>133</v>
      </c>
      <c r="G665" s="4"/>
    </row>
    <row r="666" ht="18.75" spans="1:7">
      <c r="A666" s="6"/>
      <c r="B666" s="4"/>
      <c r="C666" s="4"/>
      <c r="D666" s="4"/>
      <c r="E666" s="4" t="s">
        <v>450</v>
      </c>
      <c r="F666" s="4" t="s">
        <v>133</v>
      </c>
      <c r="G666" s="4"/>
    </row>
    <row r="667" ht="18.75" spans="1:7">
      <c r="A667" s="6"/>
      <c r="B667" s="4"/>
      <c r="C667" s="4"/>
      <c r="D667" s="4"/>
      <c r="E667" s="4" t="s">
        <v>176</v>
      </c>
      <c r="F667" s="4" t="s">
        <v>35</v>
      </c>
      <c r="G667" s="4"/>
    </row>
    <row r="668" ht="18.75" spans="1:7">
      <c r="A668" s="6"/>
      <c r="B668" s="4"/>
      <c r="C668" s="4">
        <v>2022263306</v>
      </c>
      <c r="D668" s="4" t="s">
        <v>482</v>
      </c>
      <c r="E668" s="4" t="s">
        <v>450</v>
      </c>
      <c r="F668" s="4" t="s">
        <v>133</v>
      </c>
      <c r="G668" s="4"/>
    </row>
    <row r="669" ht="18.75" spans="1:7">
      <c r="A669" s="6"/>
      <c r="B669" s="4"/>
      <c r="C669" s="4"/>
      <c r="D669" s="4"/>
      <c r="E669" s="4" t="s">
        <v>176</v>
      </c>
      <c r="F669" s="4" t="s">
        <v>35</v>
      </c>
      <c r="G669" s="4"/>
    </row>
    <row r="670" ht="18.75" spans="1:7">
      <c r="A670" s="6"/>
      <c r="B670" s="4">
        <v>20222632</v>
      </c>
      <c r="C670" s="4">
        <v>2022263235</v>
      </c>
      <c r="D670" s="4" t="s">
        <v>483</v>
      </c>
      <c r="E670" s="4" t="s">
        <v>66</v>
      </c>
      <c r="F670" s="4" t="s">
        <v>345</v>
      </c>
      <c r="G670" s="4">
        <v>13</v>
      </c>
    </row>
    <row r="671" ht="18.75" spans="1:7">
      <c r="A671" s="6"/>
      <c r="B671" s="4"/>
      <c r="C671" s="4"/>
      <c r="D671" s="4"/>
      <c r="E671" s="4" t="s">
        <v>386</v>
      </c>
      <c r="F671" s="4" t="s">
        <v>345</v>
      </c>
      <c r="G671" s="4"/>
    </row>
    <row r="672" ht="18.75" spans="1:7">
      <c r="A672" s="6"/>
      <c r="B672" s="4"/>
      <c r="C672" s="4">
        <v>2022263204</v>
      </c>
      <c r="D672" s="4" t="s">
        <v>484</v>
      </c>
      <c r="E672" s="4" t="s">
        <v>66</v>
      </c>
      <c r="F672" s="4" t="s">
        <v>345</v>
      </c>
      <c r="G672" s="4"/>
    </row>
    <row r="673" ht="18.75" spans="1:7">
      <c r="A673" s="6"/>
      <c r="B673" s="4"/>
      <c r="C673" s="4">
        <v>2022263223</v>
      </c>
      <c r="D673" s="4" t="s">
        <v>485</v>
      </c>
      <c r="E673" s="4" t="s">
        <v>459</v>
      </c>
      <c r="F673" s="4" t="s">
        <v>72</v>
      </c>
      <c r="G673" s="4"/>
    </row>
    <row r="674" ht="18.75" spans="1:7">
      <c r="A674" s="6"/>
      <c r="B674" s="4"/>
      <c r="C674" s="4">
        <v>2022263209</v>
      </c>
      <c r="D674" s="4" t="s">
        <v>486</v>
      </c>
      <c r="E674" s="4" t="s">
        <v>459</v>
      </c>
      <c r="F674" s="4" t="s">
        <v>72</v>
      </c>
      <c r="G674" s="4"/>
    </row>
    <row r="675" ht="18.75" spans="1:7">
      <c r="A675" s="6"/>
      <c r="B675" s="4">
        <v>20222635</v>
      </c>
      <c r="C675" s="4">
        <v>2022263510</v>
      </c>
      <c r="D675" s="4" t="s">
        <v>487</v>
      </c>
      <c r="E675" s="4" t="s">
        <v>477</v>
      </c>
      <c r="F675" s="4" t="s">
        <v>469</v>
      </c>
      <c r="G675" s="4">
        <v>51</v>
      </c>
    </row>
    <row r="676" ht="18.75" spans="1:7">
      <c r="A676" s="6"/>
      <c r="B676" s="4"/>
      <c r="C676" s="4">
        <v>2022263517</v>
      </c>
      <c r="D676" s="4" t="s">
        <v>488</v>
      </c>
      <c r="E676" s="4" t="s">
        <v>477</v>
      </c>
      <c r="F676" s="4" t="s">
        <v>469</v>
      </c>
      <c r="G676" s="4"/>
    </row>
    <row r="677" ht="18.75" spans="1:7">
      <c r="A677" s="6"/>
      <c r="B677" s="4"/>
      <c r="C677" s="4"/>
      <c r="D677" s="4"/>
      <c r="E677" s="4" t="s">
        <v>66</v>
      </c>
      <c r="F677" s="4" t="s">
        <v>91</v>
      </c>
      <c r="G677" s="4"/>
    </row>
    <row r="678" ht="18.75" spans="1:7">
      <c r="A678" s="6"/>
      <c r="B678" s="4"/>
      <c r="C678" s="4"/>
      <c r="D678" s="4"/>
      <c r="E678" s="4" t="s">
        <v>459</v>
      </c>
      <c r="F678" s="4" t="s">
        <v>44</v>
      </c>
      <c r="G678" s="4"/>
    </row>
    <row r="679" ht="18.75" spans="1:7">
      <c r="A679" s="6"/>
      <c r="B679" s="4"/>
      <c r="C679" s="4">
        <v>2022263521</v>
      </c>
      <c r="D679" s="4" t="s">
        <v>489</v>
      </c>
      <c r="E679" s="4" t="s">
        <v>459</v>
      </c>
      <c r="F679" s="4" t="s">
        <v>44</v>
      </c>
      <c r="G679" s="4"/>
    </row>
    <row r="680" ht="18.75" spans="1:7">
      <c r="A680" s="6"/>
      <c r="B680" s="4"/>
      <c r="C680" s="4"/>
      <c r="D680" s="4"/>
      <c r="E680" s="4" t="s">
        <v>477</v>
      </c>
      <c r="F680" s="4" t="s">
        <v>472</v>
      </c>
      <c r="G680" s="4"/>
    </row>
    <row r="681" ht="18.75" spans="1:7">
      <c r="A681" s="6"/>
      <c r="B681" s="4"/>
      <c r="C681" s="4"/>
      <c r="D681" s="4"/>
      <c r="E681" s="4" t="s">
        <v>386</v>
      </c>
      <c r="F681" s="4" t="s">
        <v>35</v>
      </c>
      <c r="G681" s="4"/>
    </row>
    <row r="682" ht="18.75" spans="1:7">
      <c r="A682" s="6"/>
      <c r="B682" s="4"/>
      <c r="C682" s="4"/>
      <c r="D682" s="4"/>
      <c r="E682" s="4" t="s">
        <v>450</v>
      </c>
      <c r="F682" s="4" t="s">
        <v>133</v>
      </c>
      <c r="G682" s="4"/>
    </row>
    <row r="683" ht="18.75" spans="1:7">
      <c r="A683" s="6"/>
      <c r="B683" s="4"/>
      <c r="C683" s="4">
        <v>2022263514</v>
      </c>
      <c r="D683" s="4" t="s">
        <v>490</v>
      </c>
      <c r="E683" s="4" t="s">
        <v>459</v>
      </c>
      <c r="F683" s="4" t="s">
        <v>44</v>
      </c>
      <c r="G683" s="4"/>
    </row>
    <row r="684" ht="18.75" spans="1:7">
      <c r="A684" s="6"/>
      <c r="B684" s="4"/>
      <c r="C684" s="4"/>
      <c r="D684" s="4"/>
      <c r="E684" s="4" t="s">
        <v>477</v>
      </c>
      <c r="F684" s="4" t="s">
        <v>472</v>
      </c>
      <c r="G684" s="4"/>
    </row>
    <row r="685" ht="18.75" spans="1:7">
      <c r="A685" s="6"/>
      <c r="B685" s="4"/>
      <c r="C685" s="4"/>
      <c r="D685" s="4"/>
      <c r="E685" s="4" t="s">
        <v>386</v>
      </c>
      <c r="F685" s="4" t="s">
        <v>35</v>
      </c>
      <c r="G685" s="4"/>
    </row>
    <row r="686" ht="18.75" spans="1:7">
      <c r="A686" s="6"/>
      <c r="B686" s="4"/>
      <c r="C686" s="4"/>
      <c r="D686" s="4"/>
      <c r="E686" s="4" t="s">
        <v>450</v>
      </c>
      <c r="F686" s="4" t="s">
        <v>133</v>
      </c>
      <c r="G686" s="4"/>
    </row>
    <row r="687" ht="18.75" spans="1:7">
      <c r="A687" s="4" t="s">
        <v>8</v>
      </c>
      <c r="B687" s="4">
        <v>20223531</v>
      </c>
      <c r="C687" s="4">
        <v>2022353113</v>
      </c>
      <c r="D687" s="4" t="s">
        <v>491</v>
      </c>
      <c r="E687" s="4" t="s">
        <v>492</v>
      </c>
      <c r="F687" s="4" t="s">
        <v>493</v>
      </c>
      <c r="G687" s="4">
        <v>15</v>
      </c>
    </row>
    <row r="688" ht="18.75" spans="1:7">
      <c r="A688" s="4"/>
      <c r="B688" s="4">
        <v>20223531</v>
      </c>
      <c r="C688" s="4">
        <v>2022353115</v>
      </c>
      <c r="D688" s="4" t="s">
        <v>494</v>
      </c>
      <c r="E688" s="4" t="s">
        <v>495</v>
      </c>
      <c r="F688" s="4" t="s">
        <v>133</v>
      </c>
      <c r="G688" s="4">
        <v>3</v>
      </c>
    </row>
  </sheetData>
  <mergeCells count="475">
    <mergeCell ref="A1:G1"/>
    <mergeCell ref="A3:A108"/>
    <mergeCell ref="A109:A271"/>
    <mergeCell ref="A272:A523"/>
    <mergeCell ref="A524:A547"/>
    <mergeCell ref="A548:A648"/>
    <mergeCell ref="A649:A686"/>
    <mergeCell ref="A687:A688"/>
    <mergeCell ref="B3:B8"/>
    <mergeCell ref="B9:B11"/>
    <mergeCell ref="B12:B38"/>
    <mergeCell ref="B39:B46"/>
    <mergeCell ref="B47:B48"/>
    <mergeCell ref="B49:B60"/>
    <mergeCell ref="B61:B78"/>
    <mergeCell ref="B79:B91"/>
    <mergeCell ref="B92:B104"/>
    <mergeCell ref="B105:B106"/>
    <mergeCell ref="B107:B108"/>
    <mergeCell ref="B110:B112"/>
    <mergeCell ref="B113:B121"/>
    <mergeCell ref="B122:B130"/>
    <mergeCell ref="B131:B133"/>
    <mergeCell ref="B134:B142"/>
    <mergeCell ref="B143:B204"/>
    <mergeCell ref="B205:B271"/>
    <mergeCell ref="B272:B305"/>
    <mergeCell ref="B306:B319"/>
    <mergeCell ref="B320:B329"/>
    <mergeCell ref="B330:B333"/>
    <mergeCell ref="B334:B336"/>
    <mergeCell ref="B338:B342"/>
    <mergeCell ref="B343:B357"/>
    <mergeCell ref="B358:B360"/>
    <mergeCell ref="B362:B380"/>
    <mergeCell ref="B381:B382"/>
    <mergeCell ref="B383:B399"/>
    <mergeCell ref="B401:B414"/>
    <mergeCell ref="B415:B448"/>
    <mergeCell ref="B449:B464"/>
    <mergeCell ref="B465:B470"/>
    <mergeCell ref="B471:B472"/>
    <mergeCell ref="B473:B474"/>
    <mergeCell ref="B475:B478"/>
    <mergeCell ref="B481:B504"/>
    <mergeCell ref="B505:B516"/>
    <mergeCell ref="B517:B522"/>
    <mergeCell ref="B524:B545"/>
    <mergeCell ref="B546:B547"/>
    <mergeCell ref="B548:B560"/>
    <mergeCell ref="B562:B569"/>
    <mergeCell ref="B570:B574"/>
    <mergeCell ref="B575:B590"/>
    <mergeCell ref="B591:B604"/>
    <mergeCell ref="B605:B607"/>
    <mergeCell ref="B608:B621"/>
    <mergeCell ref="B622:B623"/>
    <mergeCell ref="B624:B628"/>
    <mergeCell ref="B629:B630"/>
    <mergeCell ref="B631:B646"/>
    <mergeCell ref="B647:B648"/>
    <mergeCell ref="B649:B651"/>
    <mergeCell ref="B652:B656"/>
    <mergeCell ref="B657:B659"/>
    <mergeCell ref="B660:B669"/>
    <mergeCell ref="B670:B674"/>
    <mergeCell ref="B675:B686"/>
    <mergeCell ref="C3:C5"/>
    <mergeCell ref="C6:C8"/>
    <mergeCell ref="C12:C15"/>
    <mergeCell ref="C16:C22"/>
    <mergeCell ref="C23:C29"/>
    <mergeCell ref="C30:C36"/>
    <mergeCell ref="C39:C45"/>
    <mergeCell ref="C49:C51"/>
    <mergeCell ref="C52:C53"/>
    <mergeCell ref="C59:C60"/>
    <mergeCell ref="C61:C63"/>
    <mergeCell ref="C64:C72"/>
    <mergeCell ref="C73:C78"/>
    <mergeCell ref="C79:C83"/>
    <mergeCell ref="C85:C89"/>
    <mergeCell ref="C90:C91"/>
    <mergeCell ref="C92:C95"/>
    <mergeCell ref="C96:C97"/>
    <mergeCell ref="C100:C101"/>
    <mergeCell ref="C102:C103"/>
    <mergeCell ref="C107:C108"/>
    <mergeCell ref="C110:C112"/>
    <mergeCell ref="C113:C115"/>
    <mergeCell ref="C122:C123"/>
    <mergeCell ref="C124:C126"/>
    <mergeCell ref="C127:C128"/>
    <mergeCell ref="C135:C142"/>
    <mergeCell ref="C143:C153"/>
    <mergeCell ref="C154:C166"/>
    <mergeCell ref="C167:C179"/>
    <mergeCell ref="C180:C192"/>
    <mergeCell ref="C194:C197"/>
    <mergeCell ref="C198:C199"/>
    <mergeCell ref="C200:C201"/>
    <mergeCell ref="C205:C214"/>
    <mergeCell ref="C215:C224"/>
    <mergeCell ref="C225:C233"/>
    <mergeCell ref="C234:C237"/>
    <mergeCell ref="C238:C243"/>
    <mergeCell ref="C244:C249"/>
    <mergeCell ref="C250:C255"/>
    <mergeCell ref="C256:C259"/>
    <mergeCell ref="C260:C265"/>
    <mergeCell ref="C266:C271"/>
    <mergeCell ref="C273:C275"/>
    <mergeCell ref="C276:C285"/>
    <mergeCell ref="C286:C295"/>
    <mergeCell ref="C296:C297"/>
    <mergeCell ref="C299:C301"/>
    <mergeCell ref="C306:C308"/>
    <mergeCell ref="C309:C312"/>
    <mergeCell ref="C313:C315"/>
    <mergeCell ref="C316:C319"/>
    <mergeCell ref="C320:C329"/>
    <mergeCell ref="C331:C333"/>
    <mergeCell ref="C334:C336"/>
    <mergeCell ref="C338:C342"/>
    <mergeCell ref="C343:C350"/>
    <mergeCell ref="C351:C357"/>
    <mergeCell ref="C362:C365"/>
    <mergeCell ref="C366:C369"/>
    <mergeCell ref="C370:C371"/>
    <mergeCell ref="C373:C374"/>
    <mergeCell ref="C381:C382"/>
    <mergeCell ref="C383:C390"/>
    <mergeCell ref="C391:C392"/>
    <mergeCell ref="C393:C394"/>
    <mergeCell ref="C396:C397"/>
    <mergeCell ref="C398:C399"/>
    <mergeCell ref="C401:C402"/>
    <mergeCell ref="C403:C406"/>
    <mergeCell ref="C407:C410"/>
    <mergeCell ref="C411:C412"/>
    <mergeCell ref="C413:C414"/>
    <mergeCell ref="C415:C416"/>
    <mergeCell ref="C418:C423"/>
    <mergeCell ref="C424:C431"/>
    <mergeCell ref="C432:C436"/>
    <mergeCell ref="C437:C439"/>
    <mergeCell ref="C440:C442"/>
    <mergeCell ref="C443:C445"/>
    <mergeCell ref="C446:C448"/>
    <mergeCell ref="C449:C452"/>
    <mergeCell ref="C453:C459"/>
    <mergeCell ref="C461:C462"/>
    <mergeCell ref="C463:C464"/>
    <mergeCell ref="C465:C466"/>
    <mergeCell ref="C471:C472"/>
    <mergeCell ref="C473:C474"/>
    <mergeCell ref="C481:C486"/>
    <mergeCell ref="C487:C488"/>
    <mergeCell ref="C489:C494"/>
    <mergeCell ref="C495:C498"/>
    <mergeCell ref="C499:C502"/>
    <mergeCell ref="C503:C504"/>
    <mergeCell ref="C505:C510"/>
    <mergeCell ref="C511:C516"/>
    <mergeCell ref="C517:C521"/>
    <mergeCell ref="C524:C528"/>
    <mergeCell ref="C529:C530"/>
    <mergeCell ref="C531:C535"/>
    <mergeCell ref="C536:C538"/>
    <mergeCell ref="C539:C542"/>
    <mergeCell ref="C543:C545"/>
    <mergeCell ref="C546:C547"/>
    <mergeCell ref="C548:C549"/>
    <mergeCell ref="C550:C551"/>
    <mergeCell ref="C552:C555"/>
    <mergeCell ref="C556:C560"/>
    <mergeCell ref="C562:C564"/>
    <mergeCell ref="C565:C566"/>
    <mergeCell ref="C567:C569"/>
    <mergeCell ref="C570:C571"/>
    <mergeCell ref="C572:C573"/>
    <mergeCell ref="C575:C578"/>
    <mergeCell ref="C579:C582"/>
    <mergeCell ref="C583:C586"/>
    <mergeCell ref="C587:C590"/>
    <mergeCell ref="C591:C604"/>
    <mergeCell ref="C605:C607"/>
    <mergeCell ref="C608:C612"/>
    <mergeCell ref="C613:C621"/>
    <mergeCell ref="C622:C623"/>
    <mergeCell ref="C624:C628"/>
    <mergeCell ref="C629:C630"/>
    <mergeCell ref="C631:C632"/>
    <mergeCell ref="C633:C641"/>
    <mergeCell ref="C642:C646"/>
    <mergeCell ref="C647:C648"/>
    <mergeCell ref="C653:C656"/>
    <mergeCell ref="C660:C662"/>
    <mergeCell ref="C664:C667"/>
    <mergeCell ref="C668:C669"/>
    <mergeCell ref="C670:C671"/>
    <mergeCell ref="C676:C678"/>
    <mergeCell ref="C679:C682"/>
    <mergeCell ref="C683:C686"/>
    <mergeCell ref="D3:D5"/>
    <mergeCell ref="D6:D8"/>
    <mergeCell ref="D12:D15"/>
    <mergeCell ref="D16:D22"/>
    <mergeCell ref="D23:D29"/>
    <mergeCell ref="D30:D36"/>
    <mergeCell ref="D39:D45"/>
    <mergeCell ref="D49:D51"/>
    <mergeCell ref="D52:D53"/>
    <mergeCell ref="D59:D60"/>
    <mergeCell ref="D61:D63"/>
    <mergeCell ref="D64:D72"/>
    <mergeCell ref="D73:D78"/>
    <mergeCell ref="D79:D83"/>
    <mergeCell ref="D85:D89"/>
    <mergeCell ref="D90:D91"/>
    <mergeCell ref="D92:D95"/>
    <mergeCell ref="D96:D97"/>
    <mergeCell ref="D100:D101"/>
    <mergeCell ref="D102:D103"/>
    <mergeCell ref="D107:D108"/>
    <mergeCell ref="D110:D112"/>
    <mergeCell ref="D113:D115"/>
    <mergeCell ref="D122:D123"/>
    <mergeCell ref="D124:D126"/>
    <mergeCell ref="D127:D128"/>
    <mergeCell ref="D135:D142"/>
    <mergeCell ref="D143:D153"/>
    <mergeCell ref="D154:D166"/>
    <mergeCell ref="D167:D179"/>
    <mergeCell ref="D180:D192"/>
    <mergeCell ref="D194:D197"/>
    <mergeCell ref="D198:D199"/>
    <mergeCell ref="D200:D201"/>
    <mergeCell ref="D205:D214"/>
    <mergeCell ref="D215:D224"/>
    <mergeCell ref="D225:D233"/>
    <mergeCell ref="D234:D237"/>
    <mergeCell ref="D238:D243"/>
    <mergeCell ref="D244:D249"/>
    <mergeCell ref="D250:D255"/>
    <mergeCell ref="D256:D259"/>
    <mergeCell ref="D260:D265"/>
    <mergeCell ref="D266:D271"/>
    <mergeCell ref="D273:D275"/>
    <mergeCell ref="D276:D285"/>
    <mergeCell ref="D286:D295"/>
    <mergeCell ref="D296:D297"/>
    <mergeCell ref="D299:D301"/>
    <mergeCell ref="D306:D308"/>
    <mergeCell ref="D309:D312"/>
    <mergeCell ref="D313:D315"/>
    <mergeCell ref="D316:D319"/>
    <mergeCell ref="D320:D329"/>
    <mergeCell ref="D331:D333"/>
    <mergeCell ref="D334:D336"/>
    <mergeCell ref="D338:D342"/>
    <mergeCell ref="D343:D350"/>
    <mergeCell ref="D351:D357"/>
    <mergeCell ref="D362:D365"/>
    <mergeCell ref="D366:D369"/>
    <mergeCell ref="D370:D371"/>
    <mergeCell ref="D373:D374"/>
    <mergeCell ref="D381:D382"/>
    <mergeCell ref="D383:D390"/>
    <mergeCell ref="D391:D392"/>
    <mergeCell ref="D393:D394"/>
    <mergeCell ref="D396:D397"/>
    <mergeCell ref="D398:D399"/>
    <mergeCell ref="D401:D402"/>
    <mergeCell ref="D403:D406"/>
    <mergeCell ref="D407:D410"/>
    <mergeCell ref="D411:D412"/>
    <mergeCell ref="D413:D414"/>
    <mergeCell ref="D415:D416"/>
    <mergeCell ref="D418:D423"/>
    <mergeCell ref="D424:D431"/>
    <mergeCell ref="D432:D436"/>
    <mergeCell ref="D437:D439"/>
    <mergeCell ref="D440:D442"/>
    <mergeCell ref="D443:D445"/>
    <mergeCell ref="D446:D448"/>
    <mergeCell ref="D449:D452"/>
    <mergeCell ref="D453:D459"/>
    <mergeCell ref="D461:D462"/>
    <mergeCell ref="D463:D464"/>
    <mergeCell ref="D465:D466"/>
    <mergeCell ref="D471:D472"/>
    <mergeCell ref="D473:D474"/>
    <mergeCell ref="D481:D486"/>
    <mergeCell ref="D487:D488"/>
    <mergeCell ref="D489:D494"/>
    <mergeCell ref="D495:D498"/>
    <mergeCell ref="D499:D502"/>
    <mergeCell ref="D503:D504"/>
    <mergeCell ref="D505:D510"/>
    <mergeCell ref="D511:D516"/>
    <mergeCell ref="D517:D521"/>
    <mergeCell ref="D524:D528"/>
    <mergeCell ref="D529:D530"/>
    <mergeCell ref="D531:D535"/>
    <mergeCell ref="D536:D538"/>
    <mergeCell ref="D539:D542"/>
    <mergeCell ref="D543:D545"/>
    <mergeCell ref="D546:D547"/>
    <mergeCell ref="D548:D549"/>
    <mergeCell ref="D550:D551"/>
    <mergeCell ref="D552:D555"/>
    <mergeCell ref="D556:D560"/>
    <mergeCell ref="D562:D564"/>
    <mergeCell ref="D565:D566"/>
    <mergeCell ref="D567:D569"/>
    <mergeCell ref="D570:D571"/>
    <mergeCell ref="D572:D573"/>
    <mergeCell ref="D575:D578"/>
    <mergeCell ref="D579:D582"/>
    <mergeCell ref="D583:D586"/>
    <mergeCell ref="D587:D590"/>
    <mergeCell ref="D591:D604"/>
    <mergeCell ref="D605:D607"/>
    <mergeCell ref="D608:D612"/>
    <mergeCell ref="D613:D621"/>
    <mergeCell ref="D622:D623"/>
    <mergeCell ref="D624:D628"/>
    <mergeCell ref="D629:D630"/>
    <mergeCell ref="D631:D632"/>
    <mergeCell ref="D633:D641"/>
    <mergeCell ref="D642:D646"/>
    <mergeCell ref="D647:D648"/>
    <mergeCell ref="D653:D656"/>
    <mergeCell ref="D660:D662"/>
    <mergeCell ref="D664:D667"/>
    <mergeCell ref="D668:D669"/>
    <mergeCell ref="D670:D671"/>
    <mergeCell ref="D676:D678"/>
    <mergeCell ref="D679:D682"/>
    <mergeCell ref="D683:D686"/>
    <mergeCell ref="G3:G5"/>
    <mergeCell ref="G6:G8"/>
    <mergeCell ref="G12:G15"/>
    <mergeCell ref="G16:G22"/>
    <mergeCell ref="G23:G29"/>
    <mergeCell ref="G30:G36"/>
    <mergeCell ref="G39:G45"/>
    <mergeCell ref="G49:G51"/>
    <mergeCell ref="G52:G53"/>
    <mergeCell ref="G59:G60"/>
    <mergeCell ref="G61:G63"/>
    <mergeCell ref="G64:G72"/>
    <mergeCell ref="G73:G78"/>
    <mergeCell ref="G79:G83"/>
    <mergeCell ref="G85:G89"/>
    <mergeCell ref="G90:G91"/>
    <mergeCell ref="G92:G95"/>
    <mergeCell ref="G96:G97"/>
    <mergeCell ref="G100:G101"/>
    <mergeCell ref="G102:G103"/>
    <mergeCell ref="G107:G108"/>
    <mergeCell ref="G110:G112"/>
    <mergeCell ref="G113:G115"/>
    <mergeCell ref="G122:G123"/>
    <mergeCell ref="G124:G126"/>
    <mergeCell ref="G127:G128"/>
    <mergeCell ref="G135:G142"/>
    <mergeCell ref="G143:G153"/>
    <mergeCell ref="G154:G166"/>
    <mergeCell ref="G167:G179"/>
    <mergeCell ref="G180:G192"/>
    <mergeCell ref="G194:G197"/>
    <mergeCell ref="G198:G199"/>
    <mergeCell ref="G200:G201"/>
    <mergeCell ref="G205:G214"/>
    <mergeCell ref="G215:G224"/>
    <mergeCell ref="G225:G233"/>
    <mergeCell ref="G234:G237"/>
    <mergeCell ref="G238:G243"/>
    <mergeCell ref="G244:G249"/>
    <mergeCell ref="G250:G255"/>
    <mergeCell ref="G256:G259"/>
    <mergeCell ref="G260:G265"/>
    <mergeCell ref="G266:G271"/>
    <mergeCell ref="G273:G275"/>
    <mergeCell ref="G276:G285"/>
    <mergeCell ref="G286:G295"/>
    <mergeCell ref="G296:G297"/>
    <mergeCell ref="G299:G301"/>
    <mergeCell ref="G306:G308"/>
    <mergeCell ref="G309:G312"/>
    <mergeCell ref="G313:G315"/>
    <mergeCell ref="G316:G319"/>
    <mergeCell ref="G320:G329"/>
    <mergeCell ref="G331:G333"/>
    <mergeCell ref="G334:G336"/>
    <mergeCell ref="G338:G342"/>
    <mergeCell ref="G343:G350"/>
    <mergeCell ref="G351:G357"/>
    <mergeCell ref="G362:G365"/>
    <mergeCell ref="G366:G369"/>
    <mergeCell ref="G370:G371"/>
    <mergeCell ref="G373:G374"/>
    <mergeCell ref="G381:G382"/>
    <mergeCell ref="G383:G390"/>
    <mergeCell ref="G391:G392"/>
    <mergeCell ref="G393:G394"/>
    <mergeCell ref="G396:G397"/>
    <mergeCell ref="G398:G399"/>
    <mergeCell ref="G401:G402"/>
    <mergeCell ref="G403:G406"/>
    <mergeCell ref="G407:G410"/>
    <mergeCell ref="G411:G412"/>
    <mergeCell ref="G413:G414"/>
    <mergeCell ref="G415:G416"/>
    <mergeCell ref="G418:G423"/>
    <mergeCell ref="G424:G431"/>
    <mergeCell ref="G432:G436"/>
    <mergeCell ref="G437:G439"/>
    <mergeCell ref="G440:G442"/>
    <mergeCell ref="G443:G445"/>
    <mergeCell ref="G446:G448"/>
    <mergeCell ref="G449:G452"/>
    <mergeCell ref="G453:G459"/>
    <mergeCell ref="G461:G462"/>
    <mergeCell ref="G463:G464"/>
    <mergeCell ref="G471:G472"/>
    <mergeCell ref="G473:G474"/>
    <mergeCell ref="G481:G486"/>
    <mergeCell ref="G487:G488"/>
    <mergeCell ref="G489:G494"/>
    <mergeCell ref="G495:G498"/>
    <mergeCell ref="G499:G502"/>
    <mergeCell ref="G503:G504"/>
    <mergeCell ref="G505:G510"/>
    <mergeCell ref="G511:G516"/>
    <mergeCell ref="G517:G521"/>
    <mergeCell ref="G524:G528"/>
    <mergeCell ref="G529:G530"/>
    <mergeCell ref="G531:G535"/>
    <mergeCell ref="G536:G538"/>
    <mergeCell ref="G539:G542"/>
    <mergeCell ref="G543:G545"/>
    <mergeCell ref="G546:G547"/>
    <mergeCell ref="G548:G549"/>
    <mergeCell ref="G550:G551"/>
    <mergeCell ref="G552:G555"/>
    <mergeCell ref="G556:G560"/>
    <mergeCell ref="G562:G564"/>
    <mergeCell ref="G565:G566"/>
    <mergeCell ref="G567:G569"/>
    <mergeCell ref="G570:G571"/>
    <mergeCell ref="G572:G573"/>
    <mergeCell ref="G575:G578"/>
    <mergeCell ref="G579:G582"/>
    <mergeCell ref="G583:G586"/>
    <mergeCell ref="G587:G590"/>
    <mergeCell ref="G591:G604"/>
    <mergeCell ref="G605:G607"/>
    <mergeCell ref="G608:G612"/>
    <mergeCell ref="G613:G621"/>
    <mergeCell ref="G622:G623"/>
    <mergeCell ref="G624:G628"/>
    <mergeCell ref="G629:G630"/>
    <mergeCell ref="G631:G632"/>
    <mergeCell ref="G633:G641"/>
    <mergeCell ref="G642:G646"/>
    <mergeCell ref="G647:G648"/>
    <mergeCell ref="G649:G651"/>
    <mergeCell ref="G652:G656"/>
    <mergeCell ref="G657:G659"/>
    <mergeCell ref="G660:G669"/>
    <mergeCell ref="G670:G674"/>
    <mergeCell ref="G675:G686"/>
  </mergeCells>
  <dataValidations count="2">
    <dataValidation type="list" allowBlank="1" showErrorMessage="1" sqref="B113 B119:B120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InputMessage="1" showErrorMessage="1" sqref="B121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B3:C68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topLeftCell="A188" workbookViewId="0">
      <selection activeCell="D3" sqref="D3:D211"/>
    </sheetView>
  </sheetViews>
  <sheetFormatPr defaultColWidth="8.725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42.6666666666667" customWidth="1"/>
  </cols>
  <sheetData>
    <row r="1" ht="22.5" spans="1:8">
      <c r="A1" s="1" t="s">
        <v>496</v>
      </c>
      <c r="B1" s="1"/>
      <c r="C1" s="1"/>
      <c r="D1" s="1"/>
      <c r="E1" s="1"/>
      <c r="F1" s="1"/>
      <c r="G1" s="1"/>
      <c r="H1" s="1"/>
    </row>
    <row r="2" ht="20.25" spans="1:8">
      <c r="A2" s="64" t="s">
        <v>22</v>
      </c>
      <c r="B2" s="64" t="s">
        <v>47</v>
      </c>
      <c r="C2" s="64" t="s">
        <v>23</v>
      </c>
      <c r="D2" s="64" t="s">
        <v>497</v>
      </c>
      <c r="E2" s="64" t="s">
        <v>49</v>
      </c>
      <c r="F2" s="65" t="s">
        <v>498</v>
      </c>
      <c r="G2" s="64" t="s">
        <v>499</v>
      </c>
      <c r="H2" s="64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4"/>
      <c r="E3" s="4">
        <v>30</v>
      </c>
      <c r="F3" s="66">
        <f t="shared" ref="F3:F29" si="0">D3/E3</f>
        <v>0</v>
      </c>
      <c r="G3" s="4"/>
      <c r="H3" s="4" t="s">
        <v>52</v>
      </c>
    </row>
    <row r="4" ht="17.4" customHeight="1" spans="1:8">
      <c r="A4" s="4"/>
      <c r="B4" s="4">
        <v>2</v>
      </c>
      <c r="C4" s="4">
        <v>20193632</v>
      </c>
      <c r="D4" s="4"/>
      <c r="E4" s="4">
        <v>31</v>
      </c>
      <c r="F4" s="66">
        <f t="shared" si="0"/>
        <v>0</v>
      </c>
      <c r="G4" s="4"/>
      <c r="H4" s="4" t="s">
        <v>52</v>
      </c>
    </row>
    <row r="5" ht="17.4" customHeight="1" spans="1:8">
      <c r="A5" s="4"/>
      <c r="B5" s="4">
        <v>3</v>
      </c>
      <c r="C5" s="4">
        <v>20193633</v>
      </c>
      <c r="D5" s="4"/>
      <c r="E5" s="4">
        <v>35</v>
      </c>
      <c r="F5" s="66">
        <f t="shared" si="0"/>
        <v>0</v>
      </c>
      <c r="G5" s="4"/>
      <c r="H5" s="4" t="s">
        <v>52</v>
      </c>
    </row>
    <row r="6" ht="17.4" customHeight="1" spans="1:8">
      <c r="A6" s="4"/>
      <c r="B6" s="4">
        <v>4</v>
      </c>
      <c r="C6" s="4">
        <v>20193634</v>
      </c>
      <c r="D6" s="4"/>
      <c r="E6" s="4">
        <v>36</v>
      </c>
      <c r="F6" s="66">
        <f t="shared" si="0"/>
        <v>0</v>
      </c>
      <c r="G6" s="4"/>
      <c r="H6" s="4" t="s">
        <v>52</v>
      </c>
    </row>
    <row r="7" ht="17.4" customHeight="1" spans="1:8">
      <c r="A7" s="4"/>
      <c r="B7" s="4">
        <v>5</v>
      </c>
      <c r="C7" s="4">
        <v>20193635</v>
      </c>
      <c r="D7" s="4"/>
      <c r="E7" s="4">
        <v>31</v>
      </c>
      <c r="F7" s="66">
        <f t="shared" si="0"/>
        <v>0</v>
      </c>
      <c r="G7" s="4"/>
      <c r="H7" s="4" t="s">
        <v>52</v>
      </c>
    </row>
    <row r="8" ht="17.4" customHeight="1" spans="1:8">
      <c r="A8" s="4"/>
      <c r="B8" s="4">
        <v>6</v>
      </c>
      <c r="C8" s="4">
        <v>20203631</v>
      </c>
      <c r="D8" s="4">
        <v>0</v>
      </c>
      <c r="E8" s="4">
        <v>32</v>
      </c>
      <c r="F8" s="66">
        <f t="shared" si="0"/>
        <v>0</v>
      </c>
      <c r="G8" s="4">
        <f t="shared" ref="G8:G29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4">
        <v>0</v>
      </c>
      <c r="E9" s="4">
        <v>32</v>
      </c>
      <c r="F9" s="66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4">
        <v>20203633</v>
      </c>
      <c r="D10" s="4">
        <v>2</v>
      </c>
      <c r="E10" s="4">
        <v>34</v>
      </c>
      <c r="F10" s="66">
        <f t="shared" si="0"/>
        <v>0.0588235294117647</v>
      </c>
      <c r="G10" s="4">
        <f t="shared" si="1"/>
        <v>18</v>
      </c>
      <c r="H10" s="4"/>
    </row>
    <row r="11" ht="17.4" customHeight="1" spans="1:8">
      <c r="A11" s="4"/>
      <c r="B11" s="4">
        <v>9</v>
      </c>
      <c r="C11" s="4">
        <v>20203634</v>
      </c>
      <c r="D11" s="4">
        <v>2</v>
      </c>
      <c r="E11" s="4">
        <v>30</v>
      </c>
      <c r="F11" s="66">
        <f t="shared" si="0"/>
        <v>0.0666666666666667</v>
      </c>
      <c r="G11" s="4">
        <f t="shared" si="1"/>
        <v>19</v>
      </c>
      <c r="H11" s="4"/>
    </row>
    <row r="12" ht="17.4" customHeight="1" spans="1:8">
      <c r="A12" s="4"/>
      <c r="B12" s="4">
        <v>10</v>
      </c>
      <c r="C12" s="4">
        <v>20203635</v>
      </c>
      <c r="D12" s="4">
        <v>0</v>
      </c>
      <c r="E12" s="4">
        <v>35</v>
      </c>
      <c r="F12" s="66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4">
        <v>0</v>
      </c>
      <c r="E13" s="4">
        <v>43</v>
      </c>
      <c r="F13" s="66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4">
        <v>0</v>
      </c>
      <c r="E14" s="4">
        <v>42</v>
      </c>
      <c r="F14" s="66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4">
        <v>13</v>
      </c>
      <c r="E15" s="4">
        <v>44</v>
      </c>
      <c r="F15" s="66">
        <f t="shared" si="0"/>
        <v>0.295454545454545</v>
      </c>
      <c r="G15" s="4">
        <f t="shared" si="1"/>
        <v>24</v>
      </c>
      <c r="H15" s="4"/>
    </row>
    <row r="16" ht="17.4" customHeight="1" spans="1:8">
      <c r="A16" s="4"/>
      <c r="B16" s="4">
        <v>14</v>
      </c>
      <c r="C16" s="4">
        <v>20213634</v>
      </c>
      <c r="D16" s="4">
        <v>0</v>
      </c>
      <c r="E16" s="4">
        <v>45</v>
      </c>
      <c r="F16" s="66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4">
        <v>0</v>
      </c>
      <c r="E17" s="4">
        <v>39</v>
      </c>
      <c r="F17" s="66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4"/>
      <c r="E18" s="4">
        <v>41</v>
      </c>
      <c r="F18" s="66">
        <f t="shared" si="0"/>
        <v>0</v>
      </c>
      <c r="G18" s="4"/>
      <c r="H18" s="4" t="s">
        <v>52</v>
      </c>
    </row>
    <row r="19" ht="17.4" customHeight="1" spans="1:8">
      <c r="A19" s="4"/>
      <c r="B19" s="4">
        <v>17</v>
      </c>
      <c r="C19" s="4">
        <v>20213642</v>
      </c>
      <c r="D19" s="4"/>
      <c r="E19" s="4">
        <v>45</v>
      </c>
      <c r="F19" s="66">
        <f t="shared" si="0"/>
        <v>0</v>
      </c>
      <c r="G19" s="4"/>
      <c r="H19" s="4" t="s">
        <v>52</v>
      </c>
    </row>
    <row r="20" ht="17.4" customHeight="1" spans="1:8">
      <c r="A20" s="4"/>
      <c r="B20" s="4">
        <v>18</v>
      </c>
      <c r="C20" s="4">
        <v>20223631</v>
      </c>
      <c r="D20" s="4">
        <v>6</v>
      </c>
      <c r="E20" s="4">
        <v>40</v>
      </c>
      <c r="F20" s="66">
        <f t="shared" si="0"/>
        <v>0.15</v>
      </c>
      <c r="G20" s="4">
        <f t="shared" si="1"/>
        <v>21</v>
      </c>
      <c r="H20" s="4"/>
    </row>
    <row r="21" ht="17.4" customHeight="1" spans="1:8">
      <c r="A21" s="4"/>
      <c r="B21" s="4">
        <v>19</v>
      </c>
      <c r="C21" s="4">
        <v>20223632</v>
      </c>
      <c r="D21" s="4">
        <v>3</v>
      </c>
      <c r="E21" s="4">
        <v>40</v>
      </c>
      <c r="F21" s="66">
        <f t="shared" si="0"/>
        <v>0.075</v>
      </c>
      <c r="G21" s="4">
        <f t="shared" si="1"/>
        <v>20</v>
      </c>
      <c r="H21" s="4"/>
    </row>
    <row r="22" ht="17.4" customHeight="1" spans="1:8">
      <c r="A22" s="4"/>
      <c r="B22" s="4">
        <v>20</v>
      </c>
      <c r="C22" s="4">
        <v>20223633</v>
      </c>
      <c r="D22" s="4">
        <v>27</v>
      </c>
      <c r="E22" s="4">
        <v>42</v>
      </c>
      <c r="F22" s="66">
        <f t="shared" si="0"/>
        <v>0.642857142857143</v>
      </c>
      <c r="G22" s="4">
        <f t="shared" si="1"/>
        <v>27</v>
      </c>
      <c r="H22" s="4"/>
    </row>
    <row r="23" ht="17.4" customHeight="1" spans="1:8">
      <c r="A23" s="4"/>
      <c r="B23" s="4">
        <v>21</v>
      </c>
      <c r="C23" s="4">
        <v>20223634</v>
      </c>
      <c r="D23" s="4">
        <v>0</v>
      </c>
      <c r="E23" s="4">
        <v>41</v>
      </c>
      <c r="F23" s="66">
        <f t="shared" si="0"/>
        <v>0</v>
      </c>
      <c r="G23" s="4">
        <f t="shared" si="1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4">
        <v>8</v>
      </c>
      <c r="E24" s="4">
        <v>43</v>
      </c>
      <c r="F24" s="66">
        <f t="shared" si="0"/>
        <v>0.186046511627907</v>
      </c>
      <c r="G24" s="4">
        <f t="shared" si="1"/>
        <v>22</v>
      </c>
      <c r="H24" s="4"/>
    </row>
    <row r="25" ht="17.4" customHeight="1" spans="1:8">
      <c r="A25" s="4"/>
      <c r="B25" s="4">
        <v>23</v>
      </c>
      <c r="C25" s="4">
        <v>20223636</v>
      </c>
      <c r="D25" s="4">
        <v>2</v>
      </c>
      <c r="E25" s="4">
        <v>43</v>
      </c>
      <c r="F25" s="66">
        <f t="shared" si="0"/>
        <v>0.0465116279069767</v>
      </c>
      <c r="G25" s="4">
        <f t="shared" si="1"/>
        <v>17</v>
      </c>
      <c r="H25" s="4"/>
    </row>
    <row r="26" ht="17.4" customHeight="1" spans="1:8">
      <c r="A26" s="4"/>
      <c r="B26" s="4">
        <v>24</v>
      </c>
      <c r="C26" s="4">
        <v>20223637</v>
      </c>
      <c r="D26" s="4">
        <v>12</v>
      </c>
      <c r="E26" s="4">
        <v>41</v>
      </c>
      <c r="F26" s="66">
        <f t="shared" si="0"/>
        <v>0.292682926829268</v>
      </c>
      <c r="G26" s="4">
        <f t="shared" si="1"/>
        <v>23</v>
      </c>
      <c r="H26" s="4"/>
    </row>
    <row r="27" ht="17.4" customHeight="1" spans="1:8">
      <c r="A27" s="4"/>
      <c r="B27" s="4">
        <v>25</v>
      </c>
      <c r="C27" s="4">
        <v>20223641</v>
      </c>
      <c r="D27" s="4">
        <v>0</v>
      </c>
      <c r="E27" s="4">
        <v>43</v>
      </c>
      <c r="F27" s="66">
        <f t="shared" si="0"/>
        <v>0</v>
      </c>
      <c r="G27" s="4">
        <f t="shared" si="1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4">
        <v>18</v>
      </c>
      <c r="E28" s="4">
        <v>43</v>
      </c>
      <c r="F28" s="66">
        <f t="shared" si="0"/>
        <v>0.418604651162791</v>
      </c>
      <c r="G28" s="4">
        <f t="shared" si="1"/>
        <v>26</v>
      </c>
      <c r="H28" s="4"/>
    </row>
    <row r="29" ht="17.4" customHeight="1" spans="1:8">
      <c r="A29" s="4"/>
      <c r="B29" s="4">
        <v>27</v>
      </c>
      <c r="C29" s="4">
        <v>20223643</v>
      </c>
      <c r="D29" s="4">
        <v>13</v>
      </c>
      <c r="E29" s="4">
        <v>43</v>
      </c>
      <c r="F29" s="66">
        <f t="shared" si="0"/>
        <v>0.302325581395349</v>
      </c>
      <c r="G29" s="4">
        <f t="shared" si="1"/>
        <v>25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4"/>
      <c r="E30" s="4">
        <v>30</v>
      </c>
      <c r="F30" s="66">
        <f t="shared" ref="F30:F66" si="2">D30/E30</f>
        <v>0</v>
      </c>
      <c r="G30" s="4"/>
      <c r="H30" s="4" t="s">
        <v>52</v>
      </c>
    </row>
    <row r="31" ht="17.4" customHeight="1" spans="1:8">
      <c r="A31" s="4"/>
      <c r="B31" s="4">
        <v>29</v>
      </c>
      <c r="C31" s="4">
        <v>20192831</v>
      </c>
      <c r="D31" s="4"/>
      <c r="E31" s="4">
        <v>47</v>
      </c>
      <c r="F31" s="66">
        <f t="shared" si="2"/>
        <v>0</v>
      </c>
      <c r="G31" s="4"/>
      <c r="H31" s="4" t="s">
        <v>52</v>
      </c>
    </row>
    <row r="32" ht="17.4" customHeight="1" spans="1:8">
      <c r="A32" s="4"/>
      <c r="B32" s="4">
        <v>30</v>
      </c>
      <c r="C32" s="4">
        <v>20192832</v>
      </c>
      <c r="D32" s="4"/>
      <c r="E32" s="4">
        <v>29</v>
      </c>
      <c r="F32" s="66">
        <f t="shared" si="2"/>
        <v>0</v>
      </c>
      <c r="G32" s="4"/>
      <c r="H32" s="4" t="s">
        <v>52</v>
      </c>
    </row>
    <row r="33" ht="17.4" customHeight="1" spans="1:8">
      <c r="A33" s="4"/>
      <c r="B33" s="4">
        <v>31</v>
      </c>
      <c r="C33" s="4">
        <v>20192833</v>
      </c>
      <c r="D33" s="4"/>
      <c r="E33" s="4">
        <v>32</v>
      </c>
      <c r="F33" s="66">
        <f t="shared" si="2"/>
        <v>0</v>
      </c>
      <c r="G33" s="4"/>
      <c r="H33" s="4" t="s">
        <v>52</v>
      </c>
    </row>
    <row r="34" ht="17.4" customHeight="1" spans="1:8">
      <c r="A34" s="4"/>
      <c r="B34" s="4">
        <v>32</v>
      </c>
      <c r="C34" s="4">
        <v>20202731</v>
      </c>
      <c r="D34" s="4">
        <v>0</v>
      </c>
      <c r="E34" s="4">
        <v>27</v>
      </c>
      <c r="F34" s="66">
        <f t="shared" si="2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4">
        <v>1</v>
      </c>
      <c r="E35" s="4">
        <v>47</v>
      </c>
      <c r="F35" s="66">
        <f t="shared" si="2"/>
        <v>0.0212765957446809</v>
      </c>
      <c r="G35" s="4">
        <f t="shared" ref="G35:G56" si="3">RANK(F35,$F$30:$F$56,1)</f>
        <v>21</v>
      </c>
      <c r="H35" s="4"/>
    </row>
    <row r="36" ht="17.4" customHeight="1" spans="1:8">
      <c r="A36" s="4"/>
      <c r="B36" s="4">
        <v>34</v>
      </c>
      <c r="C36" s="4">
        <v>20202832</v>
      </c>
      <c r="D36" s="4">
        <v>0</v>
      </c>
      <c r="E36" s="4">
        <v>27</v>
      </c>
      <c r="F36" s="66">
        <f t="shared" si="2"/>
        <v>0</v>
      </c>
      <c r="G36" s="4">
        <f t="shared" si="3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4">
        <v>0</v>
      </c>
      <c r="E37" s="4">
        <v>23</v>
      </c>
      <c r="F37" s="66">
        <f t="shared" si="2"/>
        <v>0</v>
      </c>
      <c r="G37" s="4">
        <f t="shared" si="3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4">
        <v>3</v>
      </c>
      <c r="E38" s="4">
        <v>40</v>
      </c>
      <c r="F38" s="66">
        <f t="shared" si="2"/>
        <v>0.075</v>
      </c>
      <c r="G38" s="4">
        <f t="shared" si="3"/>
        <v>23</v>
      </c>
      <c r="H38" s="4"/>
    </row>
    <row r="39" ht="17.4" customHeight="1" spans="1:8">
      <c r="A39" s="4"/>
      <c r="B39" s="4">
        <v>37</v>
      </c>
      <c r="C39" s="4">
        <v>20212831</v>
      </c>
      <c r="D39" s="4">
        <v>0</v>
      </c>
      <c r="E39" s="4">
        <v>41</v>
      </c>
      <c r="F39" s="66">
        <f t="shared" si="2"/>
        <v>0</v>
      </c>
      <c r="G39" s="4">
        <f t="shared" si="3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4">
        <v>0</v>
      </c>
      <c r="E40" s="4">
        <v>41</v>
      </c>
      <c r="F40" s="66">
        <f t="shared" si="2"/>
        <v>0</v>
      </c>
      <c r="G40" s="4">
        <f t="shared" si="3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4"/>
      <c r="E41" s="4">
        <v>45</v>
      </c>
      <c r="F41" s="66">
        <f t="shared" si="2"/>
        <v>0</v>
      </c>
      <c r="G41" s="4"/>
      <c r="H41" s="4" t="s">
        <v>52</v>
      </c>
    </row>
    <row r="42" ht="17.4" customHeight="1" spans="1:8">
      <c r="A42" s="4"/>
      <c r="B42" s="4">
        <v>40</v>
      </c>
      <c r="C42" s="4">
        <v>20212842</v>
      </c>
      <c r="D42" s="4"/>
      <c r="E42" s="4">
        <v>46</v>
      </c>
      <c r="F42" s="66">
        <f t="shared" si="2"/>
        <v>0</v>
      </c>
      <c r="G42" s="4"/>
      <c r="H42" s="4" t="s">
        <v>52</v>
      </c>
    </row>
    <row r="43" ht="17.4" customHeight="1" spans="1:8">
      <c r="A43" s="4"/>
      <c r="B43" s="4">
        <v>41</v>
      </c>
      <c r="C43" s="4">
        <v>20212843</v>
      </c>
      <c r="D43" s="4"/>
      <c r="E43" s="4">
        <v>44</v>
      </c>
      <c r="F43" s="66">
        <f t="shared" si="2"/>
        <v>0</v>
      </c>
      <c r="G43" s="4"/>
      <c r="H43" s="4" t="s">
        <v>52</v>
      </c>
    </row>
    <row r="44" ht="17.4" customHeight="1" spans="1:8">
      <c r="A44" s="4"/>
      <c r="B44" s="4">
        <v>42</v>
      </c>
      <c r="C44" s="4">
        <v>20222731</v>
      </c>
      <c r="D44" s="4">
        <v>0</v>
      </c>
      <c r="E44" s="4">
        <v>39</v>
      </c>
      <c r="F44" s="66">
        <f t="shared" si="2"/>
        <v>0</v>
      </c>
      <c r="G44" s="4">
        <f t="shared" si="3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4">
        <v>0</v>
      </c>
      <c r="E45" s="4">
        <v>42</v>
      </c>
      <c r="F45" s="66">
        <f t="shared" si="2"/>
        <v>0</v>
      </c>
      <c r="G45" s="4">
        <f t="shared" si="3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4">
        <v>62</v>
      </c>
      <c r="E46" s="4">
        <v>42</v>
      </c>
      <c r="F46" s="66">
        <f t="shared" si="2"/>
        <v>1.47619047619048</v>
      </c>
      <c r="G46" s="4">
        <f t="shared" si="3"/>
        <v>27</v>
      </c>
      <c r="H46" s="4"/>
    </row>
    <row r="47" ht="17.4" customHeight="1" spans="1:8">
      <c r="A47" s="4"/>
      <c r="B47" s="4">
        <v>45</v>
      </c>
      <c r="C47" s="4">
        <v>20222832</v>
      </c>
      <c r="D47" s="4">
        <v>9</v>
      </c>
      <c r="E47" s="4">
        <v>41</v>
      </c>
      <c r="F47" s="66">
        <f t="shared" si="2"/>
        <v>0.219512195121951</v>
      </c>
      <c r="G47" s="4">
        <f t="shared" si="3"/>
        <v>24</v>
      </c>
      <c r="H47" s="4"/>
    </row>
    <row r="48" ht="17.4" customHeight="1" spans="1:8">
      <c r="A48" s="4"/>
      <c r="B48" s="4">
        <v>46</v>
      </c>
      <c r="C48" s="4">
        <v>20222833</v>
      </c>
      <c r="D48" s="4">
        <v>0</v>
      </c>
      <c r="E48" s="4">
        <v>45</v>
      </c>
      <c r="F48" s="66">
        <f t="shared" si="2"/>
        <v>0</v>
      </c>
      <c r="G48" s="4">
        <f t="shared" si="3"/>
        <v>1</v>
      </c>
      <c r="H48" s="4"/>
    </row>
    <row r="49" ht="17.4" customHeight="1" spans="1:8">
      <c r="A49" s="4"/>
      <c r="B49" s="4">
        <v>47</v>
      </c>
      <c r="C49" s="4">
        <v>20222834</v>
      </c>
      <c r="D49" s="4">
        <v>3</v>
      </c>
      <c r="E49" s="4">
        <v>45</v>
      </c>
      <c r="F49" s="66">
        <f t="shared" si="2"/>
        <v>0.0666666666666667</v>
      </c>
      <c r="G49" s="4">
        <f t="shared" si="3"/>
        <v>22</v>
      </c>
      <c r="H49" s="4"/>
    </row>
    <row r="50" ht="17.4" customHeight="1" spans="1:8">
      <c r="A50" s="4"/>
      <c r="B50" s="4">
        <v>48</v>
      </c>
      <c r="C50" s="4">
        <v>20222835</v>
      </c>
      <c r="D50" s="4">
        <v>0</v>
      </c>
      <c r="E50" s="4">
        <v>45</v>
      </c>
      <c r="F50" s="66">
        <f t="shared" si="2"/>
        <v>0</v>
      </c>
      <c r="G50" s="4">
        <f t="shared" si="3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4">
        <v>0</v>
      </c>
      <c r="E51" s="4">
        <v>40</v>
      </c>
      <c r="F51" s="66">
        <f t="shared" si="2"/>
        <v>0</v>
      </c>
      <c r="G51" s="4">
        <f t="shared" si="3"/>
        <v>1</v>
      </c>
      <c r="H51" s="4"/>
    </row>
    <row r="52" ht="17.4" customHeight="1" spans="1:8">
      <c r="A52" s="4"/>
      <c r="B52" s="4">
        <v>50</v>
      </c>
      <c r="C52" s="4">
        <v>20222837</v>
      </c>
      <c r="D52" s="4">
        <v>9</v>
      </c>
      <c r="E52" s="4">
        <v>40</v>
      </c>
      <c r="F52" s="66">
        <f t="shared" si="2"/>
        <v>0.225</v>
      </c>
      <c r="G52" s="4">
        <f t="shared" si="3"/>
        <v>25</v>
      </c>
      <c r="H52" s="4"/>
    </row>
    <row r="53" ht="17.4" customHeight="1" spans="1:8">
      <c r="A53" s="4"/>
      <c r="B53" s="4">
        <v>51</v>
      </c>
      <c r="C53" s="4">
        <v>20222841</v>
      </c>
      <c r="D53" s="4">
        <v>9</v>
      </c>
      <c r="E53" s="4">
        <v>36</v>
      </c>
      <c r="F53" s="66">
        <f t="shared" si="2"/>
        <v>0.25</v>
      </c>
      <c r="G53" s="4">
        <f t="shared" si="3"/>
        <v>26</v>
      </c>
      <c r="H53" s="4"/>
    </row>
    <row r="54" ht="17.4" customHeight="1" spans="1:8">
      <c r="A54" s="4"/>
      <c r="B54" s="4">
        <v>52</v>
      </c>
      <c r="C54" s="4">
        <v>20222842</v>
      </c>
      <c r="D54" s="4">
        <v>0</v>
      </c>
      <c r="E54" s="4">
        <v>38</v>
      </c>
      <c r="F54" s="66">
        <f t="shared" si="2"/>
        <v>0</v>
      </c>
      <c r="G54" s="4">
        <f t="shared" si="3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4">
        <v>0</v>
      </c>
      <c r="E55" s="4">
        <v>38</v>
      </c>
      <c r="F55" s="66">
        <f t="shared" si="2"/>
        <v>0</v>
      </c>
      <c r="G55" s="4">
        <f t="shared" si="3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4">
        <v>0</v>
      </c>
      <c r="E56" s="4">
        <v>36</v>
      </c>
      <c r="F56" s="66">
        <f t="shared" si="2"/>
        <v>0</v>
      </c>
      <c r="G56" s="4">
        <f t="shared" si="3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66">
        <f t="shared" si="2"/>
        <v>0</v>
      </c>
      <c r="G57" s="4"/>
      <c r="H57" s="4" t="s">
        <v>52</v>
      </c>
    </row>
    <row r="58" ht="17.4" customHeight="1" spans="1:8">
      <c r="A58" s="4"/>
      <c r="B58" s="4">
        <v>56</v>
      </c>
      <c r="C58" s="4">
        <v>20192332</v>
      </c>
      <c r="D58" s="4"/>
      <c r="E58" s="4">
        <v>34</v>
      </c>
      <c r="F58" s="66">
        <f t="shared" si="2"/>
        <v>0</v>
      </c>
      <c r="G58" s="4"/>
      <c r="H58" s="4" t="s">
        <v>52</v>
      </c>
    </row>
    <row r="59" ht="17.4" customHeight="1" spans="1:8">
      <c r="A59" s="4"/>
      <c r="B59" s="4">
        <v>57</v>
      </c>
      <c r="C59" s="4">
        <v>20192931</v>
      </c>
      <c r="D59" s="4"/>
      <c r="E59" s="4">
        <v>30</v>
      </c>
      <c r="F59" s="66">
        <f t="shared" si="2"/>
        <v>0</v>
      </c>
      <c r="G59" s="4"/>
      <c r="H59" s="4" t="s">
        <v>500</v>
      </c>
    </row>
    <row r="60" ht="17.4" customHeight="1" spans="1:8">
      <c r="A60" s="4"/>
      <c r="B60" s="4">
        <v>58</v>
      </c>
      <c r="C60" s="4">
        <v>20192932</v>
      </c>
      <c r="D60" s="4"/>
      <c r="E60" s="4">
        <v>28</v>
      </c>
      <c r="F60" s="66">
        <f t="shared" si="2"/>
        <v>0</v>
      </c>
      <c r="G60" s="4"/>
      <c r="H60" s="4" t="s">
        <v>500</v>
      </c>
    </row>
    <row r="61" ht="17.4" customHeight="1" spans="1:8">
      <c r="A61" s="4"/>
      <c r="B61" s="4">
        <v>59</v>
      </c>
      <c r="C61" s="4">
        <v>20193031</v>
      </c>
      <c r="D61" s="4"/>
      <c r="E61" s="4">
        <v>45</v>
      </c>
      <c r="F61" s="66">
        <f t="shared" si="2"/>
        <v>0</v>
      </c>
      <c r="G61" s="4"/>
      <c r="H61" s="4" t="s">
        <v>52</v>
      </c>
    </row>
    <row r="62" ht="17.4" customHeight="1" spans="1:8">
      <c r="A62" s="4"/>
      <c r="B62" s="4">
        <v>60</v>
      </c>
      <c r="C62" s="4">
        <v>20193032</v>
      </c>
      <c r="D62" s="4"/>
      <c r="E62" s="4">
        <v>47</v>
      </c>
      <c r="F62" s="66">
        <f t="shared" si="2"/>
        <v>0</v>
      </c>
      <c r="G62" s="4"/>
      <c r="H62" s="4" t="s">
        <v>52</v>
      </c>
    </row>
    <row r="63" ht="17.4" customHeight="1" spans="1:8">
      <c r="A63" s="4"/>
      <c r="B63" s="4">
        <v>61</v>
      </c>
      <c r="C63" s="4">
        <v>20193033</v>
      </c>
      <c r="D63" s="4"/>
      <c r="E63" s="4">
        <v>45</v>
      </c>
      <c r="F63" s="66">
        <f t="shared" si="2"/>
        <v>0</v>
      </c>
      <c r="G63" s="4"/>
      <c r="H63" s="4" t="s">
        <v>52</v>
      </c>
    </row>
    <row r="64" ht="17.4" customHeight="1" spans="1:8">
      <c r="A64" s="4"/>
      <c r="B64" s="4">
        <v>62</v>
      </c>
      <c r="C64" s="4">
        <v>20193034</v>
      </c>
      <c r="D64" s="4"/>
      <c r="E64" s="4">
        <v>42</v>
      </c>
      <c r="F64" s="66">
        <f t="shared" si="2"/>
        <v>0</v>
      </c>
      <c r="G64" s="4"/>
      <c r="H64" s="4" t="s">
        <v>52</v>
      </c>
    </row>
    <row r="65" ht="17.4" customHeight="1" spans="1:8">
      <c r="A65" s="4"/>
      <c r="B65" s="4">
        <v>63</v>
      </c>
      <c r="C65" s="4">
        <v>20193035</v>
      </c>
      <c r="D65" s="4"/>
      <c r="E65" s="4">
        <v>39</v>
      </c>
      <c r="F65" s="66">
        <f t="shared" si="2"/>
        <v>0</v>
      </c>
      <c r="G65" s="4"/>
      <c r="H65" s="4" t="s">
        <v>52</v>
      </c>
    </row>
    <row r="66" ht="17.4" customHeight="1" spans="1:8">
      <c r="A66" s="4"/>
      <c r="B66" s="4">
        <v>64</v>
      </c>
      <c r="C66" s="4">
        <v>20193036</v>
      </c>
      <c r="D66" s="4"/>
      <c r="E66" s="4">
        <v>44</v>
      </c>
      <c r="F66" s="66">
        <f t="shared" si="2"/>
        <v>0</v>
      </c>
      <c r="G66" s="4"/>
      <c r="H66" s="4" t="s">
        <v>52</v>
      </c>
    </row>
    <row r="67" ht="17.4" customHeight="1" spans="1:8">
      <c r="A67" s="4"/>
      <c r="B67" s="4">
        <v>65</v>
      </c>
      <c r="C67" s="4">
        <v>20193037</v>
      </c>
      <c r="D67" s="4"/>
      <c r="E67" s="4">
        <v>41</v>
      </c>
      <c r="F67" s="66">
        <f t="shared" ref="F67:F130" si="4">D67/E67</f>
        <v>0</v>
      </c>
      <c r="G67" s="4"/>
      <c r="H67" s="4" t="s">
        <v>52</v>
      </c>
    </row>
    <row r="68" ht="17.4" customHeight="1" spans="1:8">
      <c r="A68" s="4"/>
      <c r="B68" s="4">
        <v>66</v>
      </c>
      <c r="C68" s="4">
        <v>20193038</v>
      </c>
      <c r="D68" s="4"/>
      <c r="E68" s="4">
        <v>43</v>
      </c>
      <c r="F68" s="66">
        <f t="shared" si="4"/>
        <v>0</v>
      </c>
      <c r="G68" s="4"/>
      <c r="H68" s="4" t="s">
        <v>52</v>
      </c>
    </row>
    <row r="69" ht="17.4" customHeight="1" spans="1:8">
      <c r="A69" s="4"/>
      <c r="B69" s="4">
        <v>67</v>
      </c>
      <c r="C69" s="4">
        <v>20202331</v>
      </c>
      <c r="D69" s="4">
        <v>4</v>
      </c>
      <c r="E69" s="4">
        <v>39</v>
      </c>
      <c r="F69" s="66">
        <f t="shared" ref="F69:F100" si="5">D69/E69</f>
        <v>0.102564102564103</v>
      </c>
      <c r="G69" s="4">
        <f>RANK(F69,$F$57:$F$100,1)</f>
        <v>30</v>
      </c>
      <c r="H69" s="4"/>
    </row>
    <row r="70" ht="17.4" customHeight="1" spans="1:8">
      <c r="A70" s="4"/>
      <c r="B70" s="4">
        <v>68</v>
      </c>
      <c r="C70" s="4">
        <v>20202332</v>
      </c>
      <c r="D70" s="4">
        <v>24</v>
      </c>
      <c r="E70" s="4">
        <v>37</v>
      </c>
      <c r="F70" s="66">
        <f t="shared" si="5"/>
        <v>0.648648648648649</v>
      </c>
      <c r="G70" s="4">
        <f t="shared" ref="G70:G100" si="6">RANK(F70,$F$57:$F$100,1)</f>
        <v>42</v>
      </c>
      <c r="H70" s="4"/>
    </row>
    <row r="71" ht="17.4" customHeight="1" spans="1:8">
      <c r="A71" s="4"/>
      <c r="B71" s="4">
        <v>69</v>
      </c>
      <c r="C71" s="4">
        <v>20202931</v>
      </c>
      <c r="D71" s="4">
        <v>1</v>
      </c>
      <c r="E71" s="4">
        <v>31</v>
      </c>
      <c r="F71" s="66">
        <f t="shared" si="5"/>
        <v>0.032258064516129</v>
      </c>
      <c r="G71" s="4">
        <f t="shared" si="6"/>
        <v>22</v>
      </c>
      <c r="H71" s="4"/>
    </row>
    <row r="72" ht="17.4" customHeight="1" spans="1:8">
      <c r="A72" s="4"/>
      <c r="B72" s="4">
        <v>70</v>
      </c>
      <c r="C72" s="4">
        <v>20202932</v>
      </c>
      <c r="D72" s="4">
        <v>0</v>
      </c>
      <c r="E72" s="4">
        <v>23</v>
      </c>
      <c r="F72" s="66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4">
        <v>71</v>
      </c>
      <c r="C73" s="4">
        <v>20202933</v>
      </c>
      <c r="D73" s="4">
        <v>0</v>
      </c>
      <c r="E73" s="4">
        <v>29</v>
      </c>
      <c r="F73" s="66">
        <f t="shared" si="5"/>
        <v>0</v>
      </c>
      <c r="G73" s="4">
        <f t="shared" si="6"/>
        <v>1</v>
      </c>
      <c r="H73" s="4"/>
    </row>
    <row r="74" ht="17.4" customHeight="1" spans="1:8">
      <c r="A74" s="4"/>
      <c r="B74" s="4">
        <v>72</v>
      </c>
      <c r="C74" s="4">
        <v>20203031</v>
      </c>
      <c r="D74" s="4">
        <v>1</v>
      </c>
      <c r="E74" s="4">
        <v>51</v>
      </c>
      <c r="F74" s="66">
        <f t="shared" si="5"/>
        <v>0.0196078431372549</v>
      </c>
      <c r="G74" s="4">
        <f t="shared" si="6"/>
        <v>18</v>
      </c>
      <c r="H74" s="4"/>
    </row>
    <row r="75" ht="17.4" customHeight="1" spans="1:8">
      <c r="A75" s="4"/>
      <c r="B75" s="4">
        <v>73</v>
      </c>
      <c r="C75" s="4">
        <v>20203032</v>
      </c>
      <c r="D75" s="4">
        <v>6</v>
      </c>
      <c r="E75" s="4">
        <v>52</v>
      </c>
      <c r="F75" s="66">
        <f t="shared" si="5"/>
        <v>0.115384615384615</v>
      </c>
      <c r="G75" s="4">
        <f t="shared" si="6"/>
        <v>32</v>
      </c>
      <c r="H75" s="4"/>
    </row>
    <row r="76" ht="17.4" customHeight="1" spans="1:8">
      <c r="A76" s="4"/>
      <c r="B76" s="4">
        <v>74</v>
      </c>
      <c r="C76" s="4">
        <v>20203033</v>
      </c>
      <c r="D76" s="4">
        <v>12</v>
      </c>
      <c r="E76" s="4">
        <v>47</v>
      </c>
      <c r="F76" s="66">
        <f t="shared" si="5"/>
        <v>0.25531914893617</v>
      </c>
      <c r="G76" s="4">
        <f t="shared" si="6"/>
        <v>34</v>
      </c>
      <c r="H76" s="4"/>
    </row>
    <row r="77" ht="17.4" customHeight="1" spans="1:8">
      <c r="A77" s="4"/>
      <c r="B77" s="4">
        <v>75</v>
      </c>
      <c r="C77" s="4">
        <v>20203034</v>
      </c>
      <c r="D77" s="4">
        <v>2</v>
      </c>
      <c r="E77" s="4">
        <v>48</v>
      </c>
      <c r="F77" s="66">
        <f t="shared" si="5"/>
        <v>0.0416666666666667</v>
      </c>
      <c r="G77" s="4">
        <f t="shared" si="6"/>
        <v>25</v>
      </c>
      <c r="H77" s="4"/>
    </row>
    <row r="78" ht="17.4" customHeight="1" spans="1:8">
      <c r="A78" s="4"/>
      <c r="B78" s="4">
        <v>76</v>
      </c>
      <c r="C78" s="4">
        <v>20203035</v>
      </c>
      <c r="D78" s="4">
        <v>2</v>
      </c>
      <c r="E78" s="4">
        <v>51</v>
      </c>
      <c r="F78" s="66">
        <f t="shared" si="5"/>
        <v>0.0392156862745098</v>
      </c>
      <c r="G78" s="4">
        <f t="shared" si="6"/>
        <v>24</v>
      </c>
      <c r="H78" s="4"/>
    </row>
    <row r="79" ht="17.4" customHeight="1" spans="1:8">
      <c r="A79" s="4"/>
      <c r="B79" s="4">
        <v>77</v>
      </c>
      <c r="C79" s="4">
        <v>20203036</v>
      </c>
      <c r="D79" s="4">
        <v>1</v>
      </c>
      <c r="E79" s="4">
        <v>50</v>
      </c>
      <c r="F79" s="66">
        <f t="shared" si="5"/>
        <v>0.02</v>
      </c>
      <c r="G79" s="4">
        <f t="shared" si="6"/>
        <v>19</v>
      </c>
      <c r="H79" s="4"/>
    </row>
    <row r="80" ht="17.4" customHeight="1" spans="1:8">
      <c r="A80" s="4"/>
      <c r="B80" s="4">
        <v>78</v>
      </c>
      <c r="C80" s="4">
        <v>20212331</v>
      </c>
      <c r="D80" s="4">
        <v>34</v>
      </c>
      <c r="E80" s="4">
        <v>32</v>
      </c>
      <c r="F80" s="66">
        <f t="shared" si="5"/>
        <v>1.0625</v>
      </c>
      <c r="G80" s="4">
        <f t="shared" si="6"/>
        <v>44</v>
      </c>
      <c r="H80" s="4"/>
    </row>
    <row r="81" ht="17.4" customHeight="1" spans="1:8">
      <c r="A81" s="4"/>
      <c r="B81" s="4">
        <v>79</v>
      </c>
      <c r="C81" s="4">
        <v>20212332</v>
      </c>
      <c r="D81" s="4">
        <v>14</v>
      </c>
      <c r="E81" s="4">
        <v>32</v>
      </c>
      <c r="F81" s="66">
        <f t="shared" si="5"/>
        <v>0.4375</v>
      </c>
      <c r="G81" s="4">
        <f t="shared" si="6"/>
        <v>39</v>
      </c>
      <c r="H81" s="4"/>
    </row>
    <row r="82" ht="17.4" customHeight="1" spans="1:8">
      <c r="A82" s="4"/>
      <c r="B82" s="4">
        <v>80</v>
      </c>
      <c r="C82" s="4">
        <v>20212333</v>
      </c>
      <c r="D82" s="4">
        <v>10</v>
      </c>
      <c r="E82" s="4">
        <v>30</v>
      </c>
      <c r="F82" s="66">
        <f t="shared" si="5"/>
        <v>0.333333333333333</v>
      </c>
      <c r="G82" s="4">
        <f t="shared" si="6"/>
        <v>35</v>
      </c>
      <c r="H82" s="4"/>
    </row>
    <row r="83" ht="17.4" customHeight="1" spans="1:8">
      <c r="A83" s="4"/>
      <c r="B83" s="4">
        <v>81</v>
      </c>
      <c r="C83" s="4">
        <v>20212931</v>
      </c>
      <c r="D83" s="4">
        <v>4</v>
      </c>
      <c r="E83" s="4">
        <v>41</v>
      </c>
      <c r="F83" s="66">
        <f t="shared" si="5"/>
        <v>0.0975609756097561</v>
      </c>
      <c r="G83" s="4">
        <f t="shared" si="6"/>
        <v>29</v>
      </c>
      <c r="H83" s="4"/>
    </row>
    <row r="84" ht="17.4" customHeight="1" spans="1:8">
      <c r="A84" s="4"/>
      <c r="B84" s="4">
        <v>82</v>
      </c>
      <c r="C84" s="4">
        <v>20212932</v>
      </c>
      <c r="D84" s="4">
        <v>3</v>
      </c>
      <c r="E84" s="4">
        <v>38</v>
      </c>
      <c r="F84" s="66">
        <f t="shared" si="5"/>
        <v>0.0789473684210526</v>
      </c>
      <c r="G84" s="4">
        <f t="shared" si="6"/>
        <v>28</v>
      </c>
      <c r="H84" s="4"/>
    </row>
    <row r="85" ht="17.4" customHeight="1" spans="1:8">
      <c r="A85" s="4"/>
      <c r="B85" s="4">
        <v>83</v>
      </c>
      <c r="C85" s="4">
        <v>20212933</v>
      </c>
      <c r="D85" s="4">
        <v>1</v>
      </c>
      <c r="E85" s="4">
        <v>40</v>
      </c>
      <c r="F85" s="66">
        <f t="shared" si="5"/>
        <v>0.025</v>
      </c>
      <c r="G85" s="4">
        <f t="shared" si="6"/>
        <v>21</v>
      </c>
      <c r="H85" s="4"/>
    </row>
    <row r="86" ht="17.4" customHeight="1" spans="1:8">
      <c r="A86" s="4"/>
      <c r="B86" s="4">
        <v>84</v>
      </c>
      <c r="C86" s="4">
        <v>20212941</v>
      </c>
      <c r="D86" s="4">
        <v>0</v>
      </c>
      <c r="E86" s="4">
        <v>40</v>
      </c>
      <c r="F86" s="66">
        <f t="shared" si="5"/>
        <v>0</v>
      </c>
      <c r="G86" s="4">
        <f t="shared" si="6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4">
        <v>5</v>
      </c>
      <c r="E87" s="4">
        <v>44</v>
      </c>
      <c r="F87" s="66">
        <f t="shared" si="5"/>
        <v>0.113636363636364</v>
      </c>
      <c r="G87" s="4">
        <f t="shared" si="6"/>
        <v>31</v>
      </c>
      <c r="H87" s="4"/>
    </row>
    <row r="88" ht="17.4" customHeight="1" spans="1:8">
      <c r="A88" s="4"/>
      <c r="B88" s="4">
        <v>86</v>
      </c>
      <c r="C88" s="4">
        <v>20213032</v>
      </c>
      <c r="D88" s="4">
        <v>0</v>
      </c>
      <c r="E88" s="4">
        <v>35</v>
      </c>
      <c r="F88" s="66">
        <f t="shared" si="5"/>
        <v>0</v>
      </c>
      <c r="G88" s="4">
        <f t="shared" si="6"/>
        <v>1</v>
      </c>
      <c r="H88" s="4"/>
    </row>
    <row r="89" ht="17.4" customHeight="1" spans="1:8">
      <c r="A89" s="4"/>
      <c r="B89" s="4">
        <v>87</v>
      </c>
      <c r="C89" s="4">
        <v>20213033</v>
      </c>
      <c r="D89" s="4">
        <v>15</v>
      </c>
      <c r="E89" s="4">
        <v>35</v>
      </c>
      <c r="F89" s="66">
        <f t="shared" si="5"/>
        <v>0.428571428571429</v>
      </c>
      <c r="G89" s="4">
        <f t="shared" si="6"/>
        <v>38</v>
      </c>
      <c r="H89" s="4"/>
    </row>
    <row r="90" ht="17.4" customHeight="1" spans="1:8">
      <c r="A90" s="4"/>
      <c r="B90" s="4">
        <v>88</v>
      </c>
      <c r="C90" s="4">
        <v>20222331</v>
      </c>
      <c r="D90" s="4">
        <v>14</v>
      </c>
      <c r="E90" s="4">
        <v>30</v>
      </c>
      <c r="F90" s="66">
        <f t="shared" si="5"/>
        <v>0.466666666666667</v>
      </c>
      <c r="G90" s="4">
        <f t="shared" si="6"/>
        <v>40</v>
      </c>
      <c r="H90" s="4"/>
    </row>
    <row r="91" ht="17.4" customHeight="1" spans="1:8">
      <c r="A91" s="4"/>
      <c r="B91" s="4">
        <v>89</v>
      </c>
      <c r="C91" s="4">
        <v>20222332</v>
      </c>
      <c r="D91" s="4">
        <v>1</v>
      </c>
      <c r="E91" s="4">
        <v>30</v>
      </c>
      <c r="F91" s="66">
        <f t="shared" si="5"/>
        <v>0.0333333333333333</v>
      </c>
      <c r="G91" s="4">
        <f t="shared" si="6"/>
        <v>23</v>
      </c>
      <c r="H91" s="4"/>
    </row>
    <row r="92" ht="17.4" customHeight="1" spans="1:8">
      <c r="A92" s="4"/>
      <c r="B92" s="4">
        <v>90</v>
      </c>
      <c r="C92" s="4">
        <v>20222333</v>
      </c>
      <c r="D92" s="4">
        <v>0</v>
      </c>
      <c r="E92" s="4">
        <v>29</v>
      </c>
      <c r="F92" s="66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4">
        <v>34</v>
      </c>
      <c r="E93" s="4">
        <v>43</v>
      </c>
      <c r="F93" s="66">
        <f t="shared" si="5"/>
        <v>0.790697674418605</v>
      </c>
      <c r="G93" s="4">
        <f t="shared" si="6"/>
        <v>43</v>
      </c>
      <c r="H93" s="4"/>
    </row>
    <row r="94" ht="17.4" customHeight="1" spans="1:8">
      <c r="A94" s="4"/>
      <c r="B94" s="4">
        <v>92</v>
      </c>
      <c r="C94" s="4">
        <v>20222932</v>
      </c>
      <c r="D94" s="4">
        <v>16</v>
      </c>
      <c r="E94" s="4">
        <v>42</v>
      </c>
      <c r="F94" s="66">
        <f t="shared" si="5"/>
        <v>0.380952380952381</v>
      </c>
      <c r="G94" s="4">
        <f t="shared" si="6"/>
        <v>37</v>
      </c>
      <c r="H94" s="4"/>
    </row>
    <row r="95" ht="17.4" customHeight="1" spans="1:8">
      <c r="A95" s="4"/>
      <c r="B95" s="4">
        <v>93</v>
      </c>
      <c r="C95" s="4">
        <v>20222933</v>
      </c>
      <c r="D95" s="4">
        <v>1</v>
      </c>
      <c r="E95" s="4">
        <v>45</v>
      </c>
      <c r="F95" s="66">
        <f t="shared" si="5"/>
        <v>0.0222222222222222</v>
      </c>
      <c r="G95" s="4">
        <f t="shared" si="6"/>
        <v>20</v>
      </c>
      <c r="H95" s="4"/>
    </row>
    <row r="96" ht="17.4" customHeight="1" spans="1:8">
      <c r="A96" s="4"/>
      <c r="B96" s="4">
        <v>94</v>
      </c>
      <c r="C96" s="4">
        <v>20222934</v>
      </c>
      <c r="D96" s="4">
        <v>3</v>
      </c>
      <c r="E96" s="4">
        <v>40</v>
      </c>
      <c r="F96" s="66">
        <f t="shared" si="5"/>
        <v>0.075</v>
      </c>
      <c r="G96" s="4">
        <f t="shared" si="6"/>
        <v>27</v>
      </c>
      <c r="H96" s="4"/>
    </row>
    <row r="97" ht="17.4" customHeight="1" spans="1:8">
      <c r="A97" s="4"/>
      <c r="B97" s="4">
        <v>95</v>
      </c>
      <c r="C97" s="4">
        <v>20222941</v>
      </c>
      <c r="D97" s="4">
        <v>17</v>
      </c>
      <c r="E97" s="4">
        <v>45</v>
      </c>
      <c r="F97" s="66">
        <f t="shared" si="5"/>
        <v>0.377777777777778</v>
      </c>
      <c r="G97" s="4">
        <f t="shared" si="6"/>
        <v>36</v>
      </c>
      <c r="H97" s="4"/>
    </row>
    <row r="98" ht="17.4" customHeight="1" spans="1:8">
      <c r="A98" s="4"/>
      <c r="B98" s="4">
        <v>96</v>
      </c>
      <c r="C98" s="4">
        <v>20223031</v>
      </c>
      <c r="D98" s="4">
        <v>6</v>
      </c>
      <c r="E98" s="4">
        <v>45</v>
      </c>
      <c r="F98" s="66">
        <f t="shared" si="5"/>
        <v>0.133333333333333</v>
      </c>
      <c r="G98" s="4">
        <f t="shared" si="6"/>
        <v>33</v>
      </c>
      <c r="H98" s="4"/>
    </row>
    <row r="99" ht="17.4" customHeight="1" spans="1:8">
      <c r="A99" s="4"/>
      <c r="B99" s="4">
        <v>97</v>
      </c>
      <c r="C99" s="4">
        <v>20223032</v>
      </c>
      <c r="D99" s="4">
        <v>19</v>
      </c>
      <c r="E99" s="4">
        <v>35</v>
      </c>
      <c r="F99" s="66">
        <f t="shared" si="5"/>
        <v>0.542857142857143</v>
      </c>
      <c r="G99" s="4">
        <f t="shared" si="6"/>
        <v>41</v>
      </c>
      <c r="H99" s="4"/>
    </row>
    <row r="100" ht="17.4" customHeight="1" spans="1:8">
      <c r="A100" s="4"/>
      <c r="B100" s="4">
        <v>98</v>
      </c>
      <c r="C100" s="4">
        <v>20223033</v>
      </c>
      <c r="D100" s="4">
        <v>2</v>
      </c>
      <c r="E100" s="4">
        <v>35</v>
      </c>
      <c r="F100" s="66">
        <f t="shared" si="5"/>
        <v>0.0571428571428571</v>
      </c>
      <c r="G100" s="4">
        <f t="shared" si="6"/>
        <v>26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66">
        <f t="shared" si="4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66">
        <f t="shared" si="4"/>
        <v>0</v>
      </c>
      <c r="G102" s="4">
        <f t="shared" ref="G102:G145" si="7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66">
        <f t="shared" si="4"/>
        <v>0</v>
      </c>
      <c r="G103" s="4">
        <f t="shared" si="7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66">
        <f t="shared" si="4"/>
        <v>0</v>
      </c>
      <c r="G104" s="4">
        <f t="shared" si="7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66">
        <f t="shared" si="4"/>
        <v>0</v>
      </c>
      <c r="G105" s="4">
        <f t="shared" si="7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66">
        <f t="shared" si="4"/>
        <v>0</v>
      </c>
      <c r="G106" s="4">
        <f t="shared" si="7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66">
        <f t="shared" si="4"/>
        <v>0</v>
      </c>
      <c r="G107" s="4">
        <f t="shared" si="7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66">
        <f t="shared" si="4"/>
        <v>0</v>
      </c>
      <c r="G108" s="4">
        <f t="shared" si="7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66">
        <f t="shared" si="4"/>
        <v>0</v>
      </c>
      <c r="G109" s="4">
        <f t="shared" si="7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0</v>
      </c>
      <c r="E110" s="4">
        <v>40</v>
      </c>
      <c r="F110" s="66">
        <f t="shared" si="4"/>
        <v>0</v>
      </c>
      <c r="G110" s="4">
        <f t="shared" si="7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66">
        <f t="shared" si="4"/>
        <v>0</v>
      </c>
      <c r="G111" s="4">
        <f t="shared" si="7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66">
        <f t="shared" si="4"/>
        <v>0</v>
      </c>
      <c r="G112" s="4">
        <f t="shared" si="7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66">
        <f t="shared" si="4"/>
        <v>0</v>
      </c>
      <c r="G113" s="4">
        <f t="shared" si="7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22</v>
      </c>
      <c r="E114" s="4">
        <v>55</v>
      </c>
      <c r="F114" s="66">
        <f t="shared" si="4"/>
        <v>0.4</v>
      </c>
      <c r="G114" s="4">
        <f t="shared" si="7"/>
        <v>45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66">
        <f t="shared" si="4"/>
        <v>0</v>
      </c>
      <c r="G115" s="4">
        <f t="shared" si="7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66">
        <f t="shared" si="4"/>
        <v>0</v>
      </c>
      <c r="G116" s="4">
        <f t="shared" si="7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66">
        <f t="shared" si="4"/>
        <v>0</v>
      </c>
      <c r="G117" s="4">
        <f t="shared" si="7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66">
        <f t="shared" si="4"/>
        <v>0</v>
      </c>
      <c r="G118" s="4">
        <f t="shared" si="7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66">
        <f t="shared" si="4"/>
        <v>0</v>
      </c>
      <c r="G119" s="4">
        <f t="shared" si="7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0</v>
      </c>
      <c r="E120" s="67">
        <v>31</v>
      </c>
      <c r="F120" s="66">
        <f t="shared" si="4"/>
        <v>0</v>
      </c>
      <c r="G120" s="4">
        <f t="shared" si="7"/>
        <v>1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0</v>
      </c>
      <c r="E121" s="67">
        <v>36</v>
      </c>
      <c r="F121" s="66">
        <f t="shared" si="4"/>
        <v>0</v>
      </c>
      <c r="G121" s="4">
        <f t="shared" si="7"/>
        <v>1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0</v>
      </c>
      <c r="E122" s="67">
        <v>35</v>
      </c>
      <c r="F122" s="66">
        <f t="shared" si="4"/>
        <v>0</v>
      </c>
      <c r="G122" s="4">
        <f t="shared" si="7"/>
        <v>1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67">
        <v>37</v>
      </c>
      <c r="F123" s="66">
        <f t="shared" si="4"/>
        <v>0</v>
      </c>
      <c r="G123" s="4">
        <f t="shared" si="7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66">
        <f t="shared" si="4"/>
        <v>0</v>
      </c>
      <c r="G124" s="4">
        <f t="shared" si="7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66">
        <f t="shared" si="4"/>
        <v>0</v>
      </c>
      <c r="G125" s="4">
        <f t="shared" si="7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66">
        <f t="shared" si="4"/>
        <v>0</v>
      </c>
      <c r="G126" s="4">
        <f t="shared" si="7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67">
        <v>43</v>
      </c>
      <c r="F127" s="66">
        <f t="shared" si="4"/>
        <v>0</v>
      </c>
      <c r="G127" s="4">
        <f t="shared" si="7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67">
        <v>43</v>
      </c>
      <c r="F128" s="66">
        <f t="shared" si="4"/>
        <v>0</v>
      </c>
      <c r="G128" s="4">
        <f t="shared" si="7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67">
        <v>43</v>
      </c>
      <c r="F129" s="66">
        <f t="shared" si="4"/>
        <v>0</v>
      </c>
      <c r="G129" s="4">
        <f t="shared" si="7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67">
        <v>42</v>
      </c>
      <c r="F130" s="66">
        <f t="shared" si="4"/>
        <v>0</v>
      </c>
      <c r="G130" s="4">
        <f t="shared" si="7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66">
        <f t="shared" ref="F131:F194" si="8">D131/E131</f>
        <v>0</v>
      </c>
      <c r="G131" s="4">
        <f t="shared" si="7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66">
        <f t="shared" si="8"/>
        <v>0</v>
      </c>
      <c r="G132" s="4">
        <f t="shared" si="7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66">
        <f t="shared" si="8"/>
        <v>0</v>
      </c>
      <c r="G133" s="4">
        <f t="shared" si="7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66">
        <f t="shared" si="8"/>
        <v>0</v>
      </c>
      <c r="G134" s="4">
        <f t="shared" si="7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66">
        <f t="shared" si="8"/>
        <v>0</v>
      </c>
      <c r="G135" s="4">
        <f t="shared" si="7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66">
        <f t="shared" si="8"/>
        <v>0</v>
      </c>
      <c r="G136" s="4">
        <f t="shared" si="7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66">
        <f t="shared" si="8"/>
        <v>0</v>
      </c>
      <c r="G137" s="4">
        <f t="shared" si="7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66">
        <f t="shared" si="8"/>
        <v>0</v>
      </c>
      <c r="G138" s="4">
        <f t="shared" si="7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66">
        <f t="shared" si="8"/>
        <v>0</v>
      </c>
      <c r="G139" s="4">
        <f t="shared" si="7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66">
        <f t="shared" si="8"/>
        <v>0</v>
      </c>
      <c r="G140" s="4">
        <f t="shared" si="7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2</v>
      </c>
      <c r="E141" s="4">
        <v>40</v>
      </c>
      <c r="F141" s="66">
        <f t="shared" si="8"/>
        <v>0.05</v>
      </c>
      <c r="G141" s="4">
        <f t="shared" si="7"/>
        <v>44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66">
        <f t="shared" si="8"/>
        <v>0</v>
      </c>
      <c r="G142" s="4">
        <f t="shared" si="7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66">
        <f t="shared" si="8"/>
        <v>0</v>
      </c>
      <c r="G143" s="4">
        <f t="shared" si="7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66">
        <f t="shared" si="8"/>
        <v>0</v>
      </c>
      <c r="G144" s="4">
        <f t="shared" si="7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66">
        <f t="shared" si="8"/>
        <v>0</v>
      </c>
      <c r="G145" s="4">
        <f t="shared" si="7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4">
        <v>0</v>
      </c>
      <c r="E146" s="4">
        <v>36</v>
      </c>
      <c r="F146" s="66">
        <f t="shared" si="8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4">
        <v>0</v>
      </c>
      <c r="E147" s="4">
        <v>36</v>
      </c>
      <c r="F147" s="66">
        <f t="shared" si="8"/>
        <v>0</v>
      </c>
      <c r="G147" s="4">
        <f t="shared" ref="G147:G191" si="9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4">
        <v>0</v>
      </c>
      <c r="E148" s="4">
        <v>36</v>
      </c>
      <c r="F148" s="66">
        <f t="shared" si="8"/>
        <v>0</v>
      </c>
      <c r="G148" s="4">
        <f t="shared" si="9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4">
        <v>0</v>
      </c>
      <c r="E149" s="4">
        <v>35</v>
      </c>
      <c r="F149" s="66">
        <f t="shared" si="8"/>
        <v>0</v>
      </c>
      <c r="G149" s="4">
        <f t="shared" si="9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4">
        <v>0</v>
      </c>
      <c r="E150" s="4">
        <v>24</v>
      </c>
      <c r="F150" s="66">
        <f t="shared" si="8"/>
        <v>0</v>
      </c>
      <c r="G150" s="4">
        <f t="shared" si="9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4">
        <v>0</v>
      </c>
      <c r="E151" s="4">
        <v>25</v>
      </c>
      <c r="F151" s="66">
        <f t="shared" si="8"/>
        <v>0</v>
      </c>
      <c r="G151" s="4">
        <f t="shared" si="9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4">
        <v>0</v>
      </c>
      <c r="E152" s="4">
        <v>28</v>
      </c>
      <c r="F152" s="66">
        <f t="shared" si="8"/>
        <v>0</v>
      </c>
      <c r="G152" s="4">
        <f t="shared" si="9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4">
        <v>0</v>
      </c>
      <c r="E153" s="4">
        <v>35</v>
      </c>
      <c r="F153" s="66">
        <f t="shared" si="8"/>
        <v>0</v>
      </c>
      <c r="G153" s="4">
        <f t="shared" si="9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4">
        <v>0</v>
      </c>
      <c r="E154" s="4">
        <v>38</v>
      </c>
      <c r="F154" s="66">
        <f t="shared" si="8"/>
        <v>0</v>
      </c>
      <c r="G154" s="4">
        <f t="shared" si="9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4">
        <v>0</v>
      </c>
      <c r="E155" s="4">
        <v>37</v>
      </c>
      <c r="F155" s="66">
        <f t="shared" si="8"/>
        <v>0</v>
      </c>
      <c r="G155" s="4">
        <f t="shared" si="9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4">
        <v>0</v>
      </c>
      <c r="E156" s="4">
        <v>33</v>
      </c>
      <c r="F156" s="66">
        <f t="shared" si="8"/>
        <v>0</v>
      </c>
      <c r="G156" s="4">
        <f t="shared" si="9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4">
        <v>0</v>
      </c>
      <c r="E157" s="4">
        <v>29</v>
      </c>
      <c r="F157" s="66">
        <f t="shared" si="8"/>
        <v>0</v>
      </c>
      <c r="G157" s="4">
        <f t="shared" si="9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4">
        <v>0</v>
      </c>
      <c r="E158" s="4">
        <v>29</v>
      </c>
      <c r="F158" s="66">
        <f t="shared" si="8"/>
        <v>0</v>
      </c>
      <c r="G158" s="4">
        <f t="shared" si="9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4">
        <v>0</v>
      </c>
      <c r="E159" s="4">
        <v>41</v>
      </c>
      <c r="F159" s="66">
        <f t="shared" si="8"/>
        <v>0</v>
      </c>
      <c r="G159" s="4">
        <f t="shared" si="9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4">
        <v>0</v>
      </c>
      <c r="E160" s="4">
        <v>42</v>
      </c>
      <c r="F160" s="66">
        <f t="shared" si="8"/>
        <v>0</v>
      </c>
      <c r="G160" s="4">
        <f t="shared" si="9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4">
        <v>0</v>
      </c>
      <c r="E161" s="4">
        <v>40</v>
      </c>
      <c r="F161" s="66">
        <f t="shared" si="8"/>
        <v>0</v>
      </c>
      <c r="G161" s="4">
        <f t="shared" si="9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4">
        <v>13</v>
      </c>
      <c r="E162" s="4">
        <v>39</v>
      </c>
      <c r="F162" s="66">
        <f t="shared" si="8"/>
        <v>0.333333333333333</v>
      </c>
      <c r="G162" s="4">
        <f t="shared" si="9"/>
        <v>43</v>
      </c>
      <c r="H162" s="4"/>
    </row>
    <row r="163" ht="17.4" customHeight="1" spans="1:8">
      <c r="A163" s="4"/>
      <c r="B163" s="4">
        <v>161</v>
      </c>
      <c r="C163" s="6">
        <v>20202434</v>
      </c>
      <c r="D163" s="4">
        <v>0</v>
      </c>
      <c r="E163" s="4">
        <v>43</v>
      </c>
      <c r="F163" s="66">
        <f t="shared" si="8"/>
        <v>0</v>
      </c>
      <c r="G163" s="4">
        <f t="shared" si="9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4">
        <v>1</v>
      </c>
      <c r="E164" s="4">
        <v>50</v>
      </c>
      <c r="F164" s="66">
        <f t="shared" si="8"/>
        <v>0.02</v>
      </c>
      <c r="G164" s="4">
        <f t="shared" si="9"/>
        <v>34</v>
      </c>
      <c r="H164" s="4"/>
    </row>
    <row r="165" ht="17.4" customHeight="1" spans="1:8">
      <c r="A165" s="4"/>
      <c r="B165" s="4">
        <v>163</v>
      </c>
      <c r="C165" s="6">
        <v>20202531</v>
      </c>
      <c r="D165" s="4">
        <v>0</v>
      </c>
      <c r="E165" s="4">
        <v>39</v>
      </c>
      <c r="F165" s="66">
        <f t="shared" si="8"/>
        <v>0</v>
      </c>
      <c r="G165" s="4">
        <f t="shared" si="9"/>
        <v>1</v>
      </c>
      <c r="H165" s="4"/>
    </row>
    <row r="166" ht="17.4" customHeight="1" spans="1:8">
      <c r="A166" s="4"/>
      <c r="B166" s="4">
        <v>164</v>
      </c>
      <c r="C166" s="6">
        <v>20202532</v>
      </c>
      <c r="D166" s="4">
        <v>0</v>
      </c>
      <c r="E166" s="4">
        <v>34</v>
      </c>
      <c r="F166" s="66">
        <f t="shared" si="8"/>
        <v>0</v>
      </c>
      <c r="G166" s="4">
        <f t="shared" si="9"/>
        <v>1</v>
      </c>
      <c r="H166" s="4"/>
    </row>
    <row r="167" ht="17.4" customHeight="1" spans="1:8">
      <c r="A167" s="4"/>
      <c r="B167" s="4">
        <v>165</v>
      </c>
      <c r="C167" s="6">
        <v>20202533</v>
      </c>
      <c r="D167" s="4">
        <v>8</v>
      </c>
      <c r="E167" s="4">
        <v>40</v>
      </c>
      <c r="F167" s="66">
        <f t="shared" si="8"/>
        <v>0.2</v>
      </c>
      <c r="G167" s="4">
        <f t="shared" si="9"/>
        <v>41</v>
      </c>
      <c r="H167" s="4"/>
    </row>
    <row r="168" ht="17.4" customHeight="1" spans="1:8">
      <c r="A168" s="4"/>
      <c r="B168" s="4">
        <v>166</v>
      </c>
      <c r="C168" s="6">
        <v>20202534</v>
      </c>
      <c r="D168" s="4">
        <v>5</v>
      </c>
      <c r="E168" s="4">
        <v>36</v>
      </c>
      <c r="F168" s="66">
        <f t="shared" si="8"/>
        <v>0.138888888888889</v>
      </c>
      <c r="G168" s="4">
        <f t="shared" si="9"/>
        <v>39</v>
      </c>
      <c r="H168" s="4"/>
    </row>
    <row r="169" ht="17.4" customHeight="1" spans="1:8">
      <c r="A169" s="4"/>
      <c r="B169" s="4">
        <v>167</v>
      </c>
      <c r="C169" s="6">
        <v>20202535</v>
      </c>
      <c r="D169" s="4">
        <v>0</v>
      </c>
      <c r="E169" s="4">
        <v>27</v>
      </c>
      <c r="F169" s="66">
        <f t="shared" si="8"/>
        <v>0</v>
      </c>
      <c r="G169" s="4">
        <f t="shared" si="9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4">
        <v>16</v>
      </c>
      <c r="E170" s="4">
        <v>26</v>
      </c>
      <c r="F170" s="66">
        <f t="shared" si="8"/>
        <v>0.615384615384615</v>
      </c>
      <c r="G170" s="4">
        <f t="shared" si="9"/>
        <v>46</v>
      </c>
      <c r="H170" s="4"/>
    </row>
    <row r="171" ht="17.4" customHeight="1" spans="1:8">
      <c r="A171" s="4"/>
      <c r="B171" s="4">
        <v>169</v>
      </c>
      <c r="C171" s="6">
        <v>20212431</v>
      </c>
      <c r="D171" s="4">
        <v>14</v>
      </c>
      <c r="E171" s="4">
        <v>50</v>
      </c>
      <c r="F171" s="66">
        <f t="shared" si="8"/>
        <v>0.28</v>
      </c>
      <c r="G171" s="4">
        <f t="shared" si="9"/>
        <v>42</v>
      </c>
      <c r="H171" s="4"/>
    </row>
    <row r="172" ht="17.4" customHeight="1" spans="1:8">
      <c r="A172" s="4"/>
      <c r="B172" s="4">
        <v>170</v>
      </c>
      <c r="C172" s="6">
        <v>20212432</v>
      </c>
      <c r="D172" s="4">
        <v>0</v>
      </c>
      <c r="E172" s="4">
        <v>50</v>
      </c>
      <c r="F172" s="66">
        <f t="shared" si="8"/>
        <v>0</v>
      </c>
      <c r="G172" s="4">
        <f t="shared" si="9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4">
        <v>3</v>
      </c>
      <c r="E173" s="4">
        <v>49</v>
      </c>
      <c r="F173" s="66">
        <f t="shared" si="8"/>
        <v>0.0612244897959184</v>
      </c>
      <c r="G173" s="4">
        <f t="shared" si="9"/>
        <v>38</v>
      </c>
      <c r="H173" s="4"/>
    </row>
    <row r="174" ht="17.4" customHeight="1" spans="1:8">
      <c r="A174" s="4"/>
      <c r="B174" s="4">
        <v>172</v>
      </c>
      <c r="C174" s="6">
        <v>20212434</v>
      </c>
      <c r="D174" s="4">
        <v>0</v>
      </c>
      <c r="E174" s="4">
        <v>49</v>
      </c>
      <c r="F174" s="66">
        <f t="shared" si="8"/>
        <v>0</v>
      </c>
      <c r="G174" s="4">
        <f t="shared" si="9"/>
        <v>1</v>
      </c>
      <c r="H174" s="4"/>
    </row>
    <row r="175" ht="17.4" customHeight="1" spans="1:8">
      <c r="A175" s="4"/>
      <c r="B175" s="4">
        <v>173</v>
      </c>
      <c r="C175" s="6">
        <v>20212435</v>
      </c>
      <c r="D175" s="4">
        <v>0</v>
      </c>
      <c r="E175" s="4">
        <v>49</v>
      </c>
      <c r="F175" s="66">
        <f t="shared" si="8"/>
        <v>0</v>
      </c>
      <c r="G175" s="4">
        <f t="shared" si="9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4">
        <v>14</v>
      </c>
      <c r="E176" s="4">
        <v>33</v>
      </c>
      <c r="F176" s="66">
        <f t="shared" si="8"/>
        <v>0.424242424242424</v>
      </c>
      <c r="G176" s="4">
        <f t="shared" si="9"/>
        <v>44</v>
      </c>
      <c r="H176" s="4"/>
    </row>
    <row r="177" ht="17.4" customHeight="1" spans="1:8">
      <c r="A177" s="4"/>
      <c r="B177" s="4">
        <v>175</v>
      </c>
      <c r="C177" s="6">
        <v>20212532</v>
      </c>
      <c r="D177" s="4">
        <v>2</v>
      </c>
      <c r="E177" s="4">
        <v>35</v>
      </c>
      <c r="F177" s="66">
        <f t="shared" si="8"/>
        <v>0.0571428571428571</v>
      </c>
      <c r="G177" s="4">
        <f t="shared" si="9"/>
        <v>36</v>
      </c>
      <c r="H177" s="4"/>
    </row>
    <row r="178" ht="17.4" customHeight="1" spans="1:8">
      <c r="A178" s="4"/>
      <c r="B178" s="4">
        <v>176</v>
      </c>
      <c r="C178" s="6">
        <v>20212533</v>
      </c>
      <c r="D178" s="4">
        <v>0</v>
      </c>
      <c r="E178" s="4">
        <v>30</v>
      </c>
      <c r="F178" s="66">
        <f t="shared" si="8"/>
        <v>0</v>
      </c>
      <c r="G178" s="4">
        <f t="shared" si="9"/>
        <v>1</v>
      </c>
      <c r="H178" s="4"/>
    </row>
    <row r="179" ht="17.4" customHeight="1" spans="1:8">
      <c r="A179" s="4"/>
      <c r="B179" s="4">
        <v>177</v>
      </c>
      <c r="C179" s="6">
        <v>20212534</v>
      </c>
      <c r="D179" s="4">
        <v>0</v>
      </c>
      <c r="E179" s="4">
        <v>39</v>
      </c>
      <c r="F179" s="66">
        <f t="shared" si="8"/>
        <v>0</v>
      </c>
      <c r="G179" s="4">
        <f t="shared" si="9"/>
        <v>1</v>
      </c>
      <c r="H179" s="4"/>
    </row>
    <row r="180" ht="17.4" customHeight="1" spans="1:8">
      <c r="A180" s="4"/>
      <c r="B180" s="4">
        <v>178</v>
      </c>
      <c r="C180" s="6">
        <v>20212535</v>
      </c>
      <c r="D180" s="4">
        <v>0</v>
      </c>
      <c r="E180" s="4">
        <v>27</v>
      </c>
      <c r="F180" s="66">
        <f t="shared" si="8"/>
        <v>0</v>
      </c>
      <c r="G180" s="4">
        <f t="shared" si="9"/>
        <v>1</v>
      </c>
      <c r="H180" s="4"/>
    </row>
    <row r="181" ht="17.4" customHeight="1" spans="1:8">
      <c r="A181" s="4"/>
      <c r="B181" s="4">
        <v>179</v>
      </c>
      <c r="C181" s="6">
        <v>20222431</v>
      </c>
      <c r="D181" s="4">
        <v>0</v>
      </c>
      <c r="E181" s="4">
        <v>34</v>
      </c>
      <c r="F181" s="66">
        <f t="shared" si="8"/>
        <v>0</v>
      </c>
      <c r="G181" s="4">
        <f t="shared" si="9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4">
        <v>0</v>
      </c>
      <c r="E182" s="4">
        <v>34</v>
      </c>
      <c r="F182" s="66">
        <f t="shared" si="8"/>
        <v>0</v>
      </c>
      <c r="G182" s="4">
        <f t="shared" si="9"/>
        <v>1</v>
      </c>
      <c r="H182" s="4"/>
    </row>
    <row r="183" ht="17.4" customHeight="1" spans="1:8">
      <c r="A183" s="4"/>
      <c r="B183" s="4">
        <v>181</v>
      </c>
      <c r="C183" s="6">
        <v>20222433</v>
      </c>
      <c r="D183" s="4">
        <v>5</v>
      </c>
      <c r="E183" s="4">
        <v>34</v>
      </c>
      <c r="F183" s="66">
        <f t="shared" si="8"/>
        <v>0.147058823529412</v>
      </c>
      <c r="G183" s="4">
        <f t="shared" si="9"/>
        <v>40</v>
      </c>
      <c r="H183" s="4"/>
    </row>
    <row r="184" ht="17.4" customHeight="1" spans="1:8">
      <c r="A184" s="4"/>
      <c r="B184" s="4">
        <v>182</v>
      </c>
      <c r="C184" s="6">
        <v>20222434</v>
      </c>
      <c r="D184" s="4">
        <v>0</v>
      </c>
      <c r="E184" s="4">
        <v>33</v>
      </c>
      <c r="F184" s="66">
        <f t="shared" si="8"/>
        <v>0</v>
      </c>
      <c r="G184" s="4">
        <f t="shared" si="9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4">
        <v>0</v>
      </c>
      <c r="E185" s="4">
        <v>45</v>
      </c>
      <c r="F185" s="66">
        <f t="shared" si="8"/>
        <v>0</v>
      </c>
      <c r="G185" s="4">
        <f t="shared" si="9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4">
        <v>2</v>
      </c>
      <c r="E186" s="4">
        <v>45</v>
      </c>
      <c r="F186" s="66">
        <f t="shared" si="8"/>
        <v>0.0444444444444444</v>
      </c>
      <c r="G186" s="4">
        <f t="shared" si="9"/>
        <v>35</v>
      </c>
      <c r="H186" s="4"/>
    </row>
    <row r="187" ht="17.4" customHeight="1" spans="1:8">
      <c r="A187" s="4"/>
      <c r="B187" s="4">
        <v>185</v>
      </c>
      <c r="C187" s="6">
        <v>20222441</v>
      </c>
      <c r="D187" s="4">
        <v>0</v>
      </c>
      <c r="E187" s="4">
        <v>50</v>
      </c>
      <c r="F187" s="66">
        <f t="shared" si="8"/>
        <v>0</v>
      </c>
      <c r="G187" s="4">
        <f t="shared" si="9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4">
        <v>16</v>
      </c>
      <c r="E188" s="4">
        <v>35</v>
      </c>
      <c r="F188" s="66">
        <f t="shared" si="8"/>
        <v>0.457142857142857</v>
      </c>
      <c r="G188" s="4">
        <f t="shared" si="9"/>
        <v>45</v>
      </c>
      <c r="H188" s="4"/>
    </row>
    <row r="189" ht="17.4" customHeight="1" spans="1:8">
      <c r="A189" s="4"/>
      <c r="B189" s="4">
        <v>187</v>
      </c>
      <c r="C189" s="6">
        <v>20222532</v>
      </c>
      <c r="D189" s="4">
        <v>2</v>
      </c>
      <c r="E189" s="4">
        <v>35</v>
      </c>
      <c r="F189" s="66">
        <f t="shared" si="8"/>
        <v>0.0571428571428571</v>
      </c>
      <c r="G189" s="4">
        <f t="shared" si="9"/>
        <v>36</v>
      </c>
      <c r="H189" s="4"/>
    </row>
    <row r="190" ht="17.4" customHeight="1" spans="1:8">
      <c r="A190" s="4"/>
      <c r="B190" s="4">
        <v>188</v>
      </c>
      <c r="C190" s="6">
        <v>20222533</v>
      </c>
      <c r="D190" s="4">
        <v>0</v>
      </c>
      <c r="E190" s="4">
        <v>35</v>
      </c>
      <c r="F190" s="66">
        <f t="shared" si="8"/>
        <v>0</v>
      </c>
      <c r="G190" s="4">
        <f t="shared" si="9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4">
        <v>0</v>
      </c>
      <c r="E191" s="4">
        <v>38</v>
      </c>
      <c r="F191" s="66">
        <f t="shared" si="8"/>
        <v>0</v>
      </c>
      <c r="G191" s="4">
        <f t="shared" si="9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66">
        <f t="shared" si="8"/>
        <v>0</v>
      </c>
      <c r="G192" s="4">
        <f>RANK(F192,$F$192:$F$210,1)</f>
        <v>1</v>
      </c>
      <c r="H192" s="68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66">
        <f t="shared" si="8"/>
        <v>0</v>
      </c>
      <c r="G193" s="4">
        <f t="shared" ref="G193:G210" si="10">RANK(F193,$F$192:$F$210,1)</f>
        <v>1</v>
      </c>
      <c r="H193" s="69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66">
        <f t="shared" si="8"/>
        <v>0</v>
      </c>
      <c r="G194" s="4">
        <f t="shared" si="10"/>
        <v>1</v>
      </c>
      <c r="H194" s="69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66">
        <f t="shared" ref="F195:F211" si="11">D195/E195</f>
        <v>0</v>
      </c>
      <c r="G195" s="4">
        <f t="shared" si="10"/>
        <v>1</v>
      </c>
      <c r="H195" s="69"/>
    </row>
    <row r="196" ht="17.4" customHeight="1" spans="1:8">
      <c r="A196" s="4"/>
      <c r="B196" s="4">
        <v>194</v>
      </c>
      <c r="C196" s="6">
        <v>20202631</v>
      </c>
      <c r="D196" s="4">
        <v>3</v>
      </c>
      <c r="E196" s="4">
        <v>47</v>
      </c>
      <c r="F196" s="66">
        <f t="shared" si="11"/>
        <v>0.0638297872340425</v>
      </c>
      <c r="G196" s="4">
        <f t="shared" si="10"/>
        <v>15</v>
      </c>
      <c r="H196" s="69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66">
        <f t="shared" si="11"/>
        <v>0</v>
      </c>
      <c r="G197" s="4">
        <f t="shared" si="10"/>
        <v>1</v>
      </c>
      <c r="H197" s="69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66">
        <f t="shared" si="11"/>
        <v>0</v>
      </c>
      <c r="G198" s="4">
        <f t="shared" si="10"/>
        <v>1</v>
      </c>
      <c r="H198" s="68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66">
        <f t="shared" si="11"/>
        <v>0</v>
      </c>
      <c r="G199" s="4">
        <f t="shared" si="10"/>
        <v>1</v>
      </c>
      <c r="H199" s="69"/>
    </row>
    <row r="200" ht="17.4" customHeight="1" spans="1:8">
      <c r="A200" s="4"/>
      <c r="B200" s="4">
        <v>198</v>
      </c>
      <c r="C200" s="6">
        <v>20212631</v>
      </c>
      <c r="D200" s="4">
        <v>2</v>
      </c>
      <c r="E200" s="4">
        <v>39</v>
      </c>
      <c r="F200" s="66">
        <f t="shared" si="11"/>
        <v>0.0512820512820513</v>
      </c>
      <c r="G200" s="4">
        <f t="shared" si="10"/>
        <v>14</v>
      </c>
      <c r="H200" s="70" t="s">
        <v>501</v>
      </c>
    </row>
    <row r="201" ht="17.4" customHeight="1" spans="1:8">
      <c r="A201" s="4"/>
      <c r="B201" s="4">
        <v>199</v>
      </c>
      <c r="C201" s="6">
        <v>20212632</v>
      </c>
      <c r="D201" s="4">
        <v>0</v>
      </c>
      <c r="E201" s="4">
        <v>41</v>
      </c>
      <c r="F201" s="66">
        <f t="shared" si="11"/>
        <v>0</v>
      </c>
      <c r="G201" s="4">
        <f t="shared" si="10"/>
        <v>1</v>
      </c>
      <c r="H201" s="69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66">
        <f t="shared" si="11"/>
        <v>0</v>
      </c>
      <c r="G202" s="4">
        <f t="shared" si="10"/>
        <v>1</v>
      </c>
      <c r="H202" s="68"/>
    </row>
    <row r="203" ht="17.4" customHeight="1" spans="1:8">
      <c r="A203" s="4"/>
      <c r="B203" s="4">
        <v>201</v>
      </c>
      <c r="C203" s="6">
        <v>20212634</v>
      </c>
      <c r="D203" s="4">
        <v>0</v>
      </c>
      <c r="E203" s="4">
        <v>39</v>
      </c>
      <c r="F203" s="66">
        <f t="shared" si="11"/>
        <v>0</v>
      </c>
      <c r="G203" s="4">
        <f t="shared" si="10"/>
        <v>1</v>
      </c>
      <c r="H203" s="69"/>
    </row>
    <row r="204" ht="17.4" customHeight="1" spans="1:8">
      <c r="A204" s="4"/>
      <c r="B204" s="4">
        <v>202</v>
      </c>
      <c r="C204" s="6">
        <v>20222631</v>
      </c>
      <c r="D204" s="4">
        <v>3</v>
      </c>
      <c r="E204" s="4">
        <v>35</v>
      </c>
      <c r="F204" s="66">
        <f t="shared" si="11"/>
        <v>0.0857142857142857</v>
      </c>
      <c r="G204" s="4">
        <f t="shared" si="10"/>
        <v>17</v>
      </c>
      <c r="H204" s="69"/>
    </row>
    <row r="205" ht="17.4" customHeight="1" spans="1:8">
      <c r="A205" s="4"/>
      <c r="B205" s="4">
        <v>203</v>
      </c>
      <c r="C205" s="6">
        <v>20222632</v>
      </c>
      <c r="D205" s="4">
        <v>4</v>
      </c>
      <c r="E205" s="4">
        <v>36</v>
      </c>
      <c r="F205" s="66">
        <f t="shared" si="11"/>
        <v>0.111111111111111</v>
      </c>
      <c r="G205" s="4">
        <f t="shared" si="10"/>
        <v>18</v>
      </c>
      <c r="H205" s="69"/>
    </row>
    <row r="206" ht="17.4" customHeight="1" spans="1:8">
      <c r="A206" s="4"/>
      <c r="B206" s="4">
        <v>204</v>
      </c>
      <c r="C206" s="6">
        <v>20222633</v>
      </c>
      <c r="D206" s="4">
        <v>3</v>
      </c>
      <c r="E206" s="4">
        <v>36</v>
      </c>
      <c r="F206" s="66">
        <f t="shared" si="11"/>
        <v>0.0833333333333333</v>
      </c>
      <c r="G206" s="4">
        <f t="shared" si="10"/>
        <v>16</v>
      </c>
      <c r="H206" s="69"/>
    </row>
    <row r="207" ht="17.4" customHeight="1" spans="1:8">
      <c r="A207" s="4"/>
      <c r="B207" s="4">
        <v>205</v>
      </c>
      <c r="C207" s="6">
        <v>20222634</v>
      </c>
      <c r="D207" s="4">
        <v>0</v>
      </c>
      <c r="E207" s="4">
        <v>35</v>
      </c>
      <c r="F207" s="66">
        <f t="shared" si="11"/>
        <v>0</v>
      </c>
      <c r="G207" s="4">
        <f t="shared" si="10"/>
        <v>1</v>
      </c>
      <c r="H207" s="69"/>
    </row>
    <row r="208" ht="17.4" customHeight="1" spans="1:8">
      <c r="A208" s="4"/>
      <c r="B208" s="4">
        <v>206</v>
      </c>
      <c r="C208" s="6">
        <v>20222635</v>
      </c>
      <c r="D208" s="4">
        <v>4</v>
      </c>
      <c r="E208" s="4">
        <v>36</v>
      </c>
      <c r="F208" s="66">
        <f t="shared" si="11"/>
        <v>0.111111111111111</v>
      </c>
      <c r="G208" s="4">
        <f t="shared" si="10"/>
        <v>18</v>
      </c>
      <c r="H208" s="69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66">
        <f t="shared" si="11"/>
        <v>0</v>
      </c>
      <c r="G209" s="4">
        <f t="shared" si="10"/>
        <v>1</v>
      </c>
      <c r="H209" s="69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66">
        <f t="shared" si="11"/>
        <v>0</v>
      </c>
      <c r="G210" s="4">
        <f t="shared" si="10"/>
        <v>1</v>
      </c>
      <c r="H210" s="69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2</v>
      </c>
      <c r="E211" s="4">
        <v>46</v>
      </c>
      <c r="F211" s="66">
        <f t="shared" si="11"/>
        <v>0.0434782608695652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30:F191 F3:F7 F18:F19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4" sqref="H14"/>
    </sheetView>
  </sheetViews>
  <sheetFormatPr defaultColWidth="8.725" defaultRowHeight="13.5" outlineLevelCol="7"/>
  <cols>
    <col min="1" max="1" width="20.8166666666667" customWidth="1"/>
    <col min="2" max="2" width="15.0916666666667" customWidth="1"/>
    <col min="3" max="3" width="15.9083333333333" customWidth="1"/>
    <col min="4" max="4" width="9.66666666666667" customWidth="1"/>
    <col min="5" max="5" width="20.8166666666667" customWidth="1"/>
    <col min="6" max="6" width="7.90833333333333" customWidth="1"/>
    <col min="7" max="7" width="13.175" customWidth="1"/>
    <col min="8" max="8" width="17.2666666666667" customWidth="1"/>
  </cols>
  <sheetData>
    <row r="1" ht="22.5" spans="1:8">
      <c r="A1" s="56" t="s">
        <v>502</v>
      </c>
      <c r="B1" s="57"/>
      <c r="C1" s="57"/>
      <c r="D1" s="57"/>
      <c r="E1" s="57"/>
      <c r="F1" s="57"/>
      <c r="G1" s="57"/>
      <c r="H1" s="57"/>
    </row>
    <row r="2" ht="20.25" spans="1:8">
      <c r="A2" s="58" t="s">
        <v>22</v>
      </c>
      <c r="B2" s="8" t="s">
        <v>23</v>
      </c>
      <c r="C2" s="8" t="s">
        <v>24</v>
      </c>
      <c r="D2" s="8" t="s">
        <v>26</v>
      </c>
      <c r="E2" s="8" t="s">
        <v>25</v>
      </c>
      <c r="F2" s="8" t="s">
        <v>503</v>
      </c>
      <c r="G2" s="59" t="s">
        <v>504</v>
      </c>
      <c r="H2" s="8" t="s">
        <v>31</v>
      </c>
    </row>
    <row r="3" ht="18.75" spans="1:8">
      <c r="A3" s="4" t="s">
        <v>2</v>
      </c>
      <c r="B3" s="4" t="s">
        <v>505</v>
      </c>
      <c r="C3" s="4"/>
      <c r="D3" s="4"/>
      <c r="E3" s="4"/>
      <c r="F3" s="4"/>
      <c r="G3" s="4"/>
      <c r="H3" s="4"/>
    </row>
    <row r="4" ht="17.4" customHeight="1" spans="1:8">
      <c r="A4" s="60" t="s">
        <v>3</v>
      </c>
      <c r="B4" s="4">
        <v>20222833</v>
      </c>
      <c r="C4" s="4">
        <v>2022283327</v>
      </c>
      <c r="D4" s="4" t="s">
        <v>506</v>
      </c>
      <c r="E4" s="4" t="s">
        <v>144</v>
      </c>
      <c r="F4" s="27" t="s">
        <v>507</v>
      </c>
      <c r="G4" s="4">
        <v>5.18</v>
      </c>
      <c r="H4" s="4" t="s">
        <v>508</v>
      </c>
    </row>
    <row r="5" ht="17.5" customHeight="1" spans="1:8">
      <c r="A5" s="61"/>
      <c r="B5" s="4">
        <v>20222731</v>
      </c>
      <c r="C5" s="4">
        <v>2022273114</v>
      </c>
      <c r="D5" s="4" t="s">
        <v>509</v>
      </c>
      <c r="E5" s="4" t="s">
        <v>93</v>
      </c>
      <c r="F5" s="27" t="s">
        <v>507</v>
      </c>
      <c r="G5" s="4">
        <v>5.19</v>
      </c>
      <c r="H5" s="4" t="s">
        <v>508</v>
      </c>
    </row>
    <row r="6" ht="18.75" spans="1:8">
      <c r="A6" s="61"/>
      <c r="B6" s="4"/>
      <c r="C6" s="4">
        <v>2022273132</v>
      </c>
      <c r="D6" s="4" t="s">
        <v>231</v>
      </c>
      <c r="E6" s="4" t="s">
        <v>93</v>
      </c>
      <c r="F6" s="27" t="s">
        <v>507</v>
      </c>
      <c r="G6" s="4">
        <v>5.19</v>
      </c>
      <c r="H6" s="4" t="s">
        <v>508</v>
      </c>
    </row>
    <row r="7" ht="17.5" customHeight="1" spans="1:8">
      <c r="A7" s="62"/>
      <c r="B7" s="4">
        <v>20202831</v>
      </c>
      <c r="C7" s="4">
        <v>2020213405</v>
      </c>
      <c r="D7" s="4" t="s">
        <v>167</v>
      </c>
      <c r="E7" s="4" t="s">
        <v>168</v>
      </c>
      <c r="F7" s="4" t="s">
        <v>507</v>
      </c>
      <c r="G7" s="4">
        <v>5.18</v>
      </c>
      <c r="H7" s="4" t="s">
        <v>510</v>
      </c>
    </row>
    <row r="8" ht="18.75" spans="1:8">
      <c r="A8" s="4" t="s">
        <v>4</v>
      </c>
      <c r="B8" s="4" t="s">
        <v>505</v>
      </c>
      <c r="C8" s="4"/>
      <c r="D8" s="4"/>
      <c r="E8" s="4"/>
      <c r="F8" s="4"/>
      <c r="G8" s="4"/>
      <c r="H8" s="4"/>
    </row>
    <row r="9" ht="18.75" spans="1:8">
      <c r="A9" s="4" t="s">
        <v>5</v>
      </c>
      <c r="B9" s="4"/>
      <c r="C9" s="4"/>
      <c r="D9" s="4"/>
      <c r="E9" s="4"/>
      <c r="F9" s="4"/>
      <c r="G9" s="4"/>
      <c r="H9" s="4"/>
    </row>
    <row r="10" ht="18.75" spans="1:8">
      <c r="A10" s="63" t="s">
        <v>6</v>
      </c>
      <c r="B10" s="4">
        <v>20202532</v>
      </c>
      <c r="C10" s="4">
        <v>2020253210</v>
      </c>
      <c r="D10" s="4" t="s">
        <v>511</v>
      </c>
      <c r="E10" s="4" t="s">
        <v>512</v>
      </c>
      <c r="F10" s="4" t="s">
        <v>507</v>
      </c>
      <c r="G10" s="4">
        <v>5.18</v>
      </c>
      <c r="H10" s="4" t="s">
        <v>513</v>
      </c>
    </row>
    <row r="11" ht="18.75" spans="1:8">
      <c r="A11" s="4" t="s">
        <v>7</v>
      </c>
      <c r="B11" s="4" t="s">
        <v>505</v>
      </c>
      <c r="C11" s="4"/>
      <c r="D11" s="4"/>
      <c r="E11" s="4"/>
      <c r="F11" s="4"/>
      <c r="G11" s="4"/>
      <c r="H11" s="4"/>
    </row>
    <row r="12" ht="18.75" spans="1:8">
      <c r="A12" s="4" t="s">
        <v>8</v>
      </c>
      <c r="B12" s="4"/>
      <c r="C12" s="4"/>
      <c r="D12" s="4"/>
      <c r="E12" s="4"/>
      <c r="F12" s="4"/>
      <c r="G12" s="4"/>
      <c r="H12" s="4"/>
    </row>
  </sheetData>
  <mergeCells count="6">
    <mergeCell ref="A1:H1"/>
    <mergeCell ref="B3:H3"/>
    <mergeCell ref="A4:A7"/>
    <mergeCell ref="B5:B6"/>
    <mergeCell ref="B8:H9"/>
    <mergeCell ref="B11:H1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opLeftCell="N37" workbookViewId="0">
      <selection activeCell="O43" sqref="O43"/>
    </sheetView>
  </sheetViews>
  <sheetFormatPr defaultColWidth="8.725" defaultRowHeight="13.5"/>
  <cols>
    <col min="1" max="1" width="23.8166666666667" customWidth="1"/>
    <col min="2" max="2" width="7.90833333333333" customWidth="1"/>
    <col min="3" max="3" width="13.9083333333333" customWidth="1"/>
    <col min="4" max="14" width="8.81666666666667" customWidth="1"/>
    <col min="15" max="15" width="9.09166666666667" customWidth="1"/>
    <col min="16" max="16" width="8.81666666666667" customWidth="1"/>
    <col min="17" max="17" width="50.2666666666667" customWidth="1"/>
    <col min="18" max="18" width="108.666666666667" customWidth="1"/>
  </cols>
  <sheetData>
    <row r="1" ht="22.5" spans="1:18">
      <c r="A1" s="43" t="s">
        <v>514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ht="60.75" spans="1:18">
      <c r="A2" s="8" t="s">
        <v>22</v>
      </c>
      <c r="B2" s="8" t="s">
        <v>47</v>
      </c>
      <c r="C2" s="8" t="s">
        <v>23</v>
      </c>
      <c r="D2" s="45" t="s">
        <v>515</v>
      </c>
      <c r="E2" s="45" t="s">
        <v>516</v>
      </c>
      <c r="F2" s="45" t="s">
        <v>517</v>
      </c>
      <c r="G2" s="45" t="s">
        <v>518</v>
      </c>
      <c r="H2" s="45" t="s">
        <v>519</v>
      </c>
      <c r="I2" s="45" t="s">
        <v>520</v>
      </c>
      <c r="J2" s="45" t="s">
        <v>521</v>
      </c>
      <c r="K2" s="45" t="s">
        <v>522</v>
      </c>
      <c r="L2" s="45" t="s">
        <v>523</v>
      </c>
      <c r="M2" s="45" t="s">
        <v>524</v>
      </c>
      <c r="N2" s="45" t="s">
        <v>525</v>
      </c>
      <c r="O2" s="51" t="s">
        <v>526</v>
      </c>
      <c r="P2" s="45" t="s">
        <v>527</v>
      </c>
      <c r="Q2" s="8" t="s">
        <v>31</v>
      </c>
      <c r="R2" s="8" t="s">
        <v>528</v>
      </c>
    </row>
    <row r="3" ht="17.4" customHeight="1" spans="1:18">
      <c r="A3" s="46" t="s">
        <v>2</v>
      </c>
      <c r="B3" s="46">
        <v>1</v>
      </c>
      <c r="C3" s="4">
        <v>20223631</v>
      </c>
      <c r="D3" s="47">
        <v>5</v>
      </c>
      <c r="E3" s="47">
        <v>5</v>
      </c>
      <c r="F3" s="47">
        <v>5</v>
      </c>
      <c r="G3" s="47">
        <v>5</v>
      </c>
      <c r="H3" s="47">
        <v>4.8</v>
      </c>
      <c r="I3" s="47">
        <v>5</v>
      </c>
      <c r="J3" s="47">
        <v>4.8</v>
      </c>
      <c r="K3" s="47">
        <v>4.8</v>
      </c>
      <c r="L3" s="47">
        <v>4.8</v>
      </c>
      <c r="M3" s="47">
        <v>5</v>
      </c>
      <c r="N3" s="47">
        <f>SUM(D3:M3)</f>
        <v>49.2</v>
      </c>
      <c r="O3" s="52">
        <f>AVERAGE(D3:M3)</f>
        <v>4.92</v>
      </c>
      <c r="P3" s="47">
        <f>RANK(O3,$O$3:$O$9,0)</f>
        <v>2</v>
      </c>
      <c r="Q3" s="47"/>
      <c r="R3" s="47" t="s">
        <v>529</v>
      </c>
    </row>
    <row r="4" ht="17.4" customHeight="1" spans="1:18">
      <c r="A4" s="46"/>
      <c r="B4" s="46">
        <v>2</v>
      </c>
      <c r="C4" s="4">
        <v>20223632</v>
      </c>
      <c r="D4" s="47">
        <v>4.6</v>
      </c>
      <c r="E4" s="47">
        <v>5</v>
      </c>
      <c r="F4" s="47">
        <v>4.6</v>
      </c>
      <c r="G4" s="47">
        <v>5</v>
      </c>
      <c r="H4" s="47">
        <v>5</v>
      </c>
      <c r="I4" s="47">
        <v>5</v>
      </c>
      <c r="J4" s="47">
        <v>4.8</v>
      </c>
      <c r="K4" s="47">
        <v>4.6</v>
      </c>
      <c r="L4" s="47">
        <v>4.8</v>
      </c>
      <c r="M4" s="47">
        <v>5</v>
      </c>
      <c r="N4" s="47">
        <f t="shared" ref="N4:N49" si="0">SUM(D4:M4)</f>
        <v>48.4</v>
      </c>
      <c r="O4" s="52">
        <f t="shared" ref="O4:O49" si="1">AVERAGE(D4:M4)</f>
        <v>4.84</v>
      </c>
      <c r="P4" s="47">
        <f t="shared" ref="P4:P9" si="2">RANK(O4,$O$3:$O$9,0)</f>
        <v>4</v>
      </c>
      <c r="Q4" s="47"/>
      <c r="R4" s="47" t="s">
        <v>530</v>
      </c>
    </row>
    <row r="5" ht="17.4" customHeight="1" spans="1:18">
      <c r="A5" s="46"/>
      <c r="B5" s="46">
        <v>3</v>
      </c>
      <c r="C5" s="4">
        <v>20223633</v>
      </c>
      <c r="D5" s="47">
        <v>4.4</v>
      </c>
      <c r="E5" s="47">
        <v>5</v>
      </c>
      <c r="F5" s="47">
        <v>4</v>
      </c>
      <c r="G5" s="47">
        <v>5</v>
      </c>
      <c r="H5" s="47">
        <v>4.8</v>
      </c>
      <c r="I5" s="47">
        <v>5</v>
      </c>
      <c r="J5" s="47">
        <v>4</v>
      </c>
      <c r="K5" s="47">
        <v>5</v>
      </c>
      <c r="L5" s="47">
        <v>4.4</v>
      </c>
      <c r="M5" s="47">
        <v>5</v>
      </c>
      <c r="N5" s="47">
        <f t="shared" si="0"/>
        <v>46.6</v>
      </c>
      <c r="O5" s="52">
        <f t="shared" si="1"/>
        <v>4.66</v>
      </c>
      <c r="P5" s="47">
        <f t="shared" si="2"/>
        <v>6</v>
      </c>
      <c r="Q5" s="47"/>
      <c r="R5" s="47"/>
    </row>
    <row r="6" ht="17.4" customHeight="1" spans="1:18">
      <c r="A6" s="46"/>
      <c r="B6" s="46">
        <v>4</v>
      </c>
      <c r="C6" s="4">
        <v>20223634</v>
      </c>
      <c r="D6" s="47">
        <v>4.6</v>
      </c>
      <c r="E6" s="47">
        <v>5</v>
      </c>
      <c r="F6" s="47">
        <v>4.6</v>
      </c>
      <c r="G6" s="47">
        <v>5</v>
      </c>
      <c r="H6" s="47">
        <v>5</v>
      </c>
      <c r="I6" s="47">
        <v>5</v>
      </c>
      <c r="J6" s="47">
        <v>4.6</v>
      </c>
      <c r="K6" s="47">
        <v>5</v>
      </c>
      <c r="L6" s="47">
        <v>4.6</v>
      </c>
      <c r="M6" s="47">
        <v>5</v>
      </c>
      <c r="N6" s="47">
        <f t="shared" si="0"/>
        <v>48.4</v>
      </c>
      <c r="O6" s="52">
        <f t="shared" si="1"/>
        <v>4.84</v>
      </c>
      <c r="P6" s="47">
        <f t="shared" si="2"/>
        <v>4</v>
      </c>
      <c r="Q6" s="47"/>
      <c r="R6" s="47"/>
    </row>
    <row r="7" ht="17.4" customHeight="1" spans="1:18">
      <c r="A7" s="46"/>
      <c r="B7" s="46">
        <v>5</v>
      </c>
      <c r="C7" s="4">
        <v>20223635</v>
      </c>
      <c r="D7" s="47">
        <v>5</v>
      </c>
      <c r="E7" s="47">
        <v>5</v>
      </c>
      <c r="F7" s="47">
        <v>5</v>
      </c>
      <c r="G7" s="47">
        <v>5</v>
      </c>
      <c r="H7" s="47">
        <v>4.8</v>
      </c>
      <c r="I7" s="47">
        <v>5</v>
      </c>
      <c r="J7" s="47">
        <v>4.8</v>
      </c>
      <c r="K7" s="47">
        <v>5</v>
      </c>
      <c r="L7" s="47">
        <v>4.6</v>
      </c>
      <c r="M7" s="47">
        <v>5</v>
      </c>
      <c r="N7" s="47">
        <f t="shared" si="0"/>
        <v>49.2</v>
      </c>
      <c r="O7" s="52">
        <f t="shared" si="1"/>
        <v>4.92</v>
      </c>
      <c r="P7" s="47">
        <f t="shared" si="2"/>
        <v>2</v>
      </c>
      <c r="Q7" s="47"/>
      <c r="R7" s="47" t="s">
        <v>531</v>
      </c>
    </row>
    <row r="8" ht="17.4" customHeight="1" spans="1:18">
      <c r="A8" s="46"/>
      <c r="B8" s="46">
        <v>6</v>
      </c>
      <c r="C8" s="4">
        <v>20223636</v>
      </c>
      <c r="D8" s="47" t="s">
        <v>532</v>
      </c>
      <c r="E8" s="47" t="s">
        <v>532</v>
      </c>
      <c r="F8" s="47" t="s">
        <v>532</v>
      </c>
      <c r="G8" s="47" t="s">
        <v>532</v>
      </c>
      <c r="H8" s="47">
        <v>5</v>
      </c>
      <c r="I8" s="47">
        <v>5</v>
      </c>
      <c r="J8" s="47">
        <v>5</v>
      </c>
      <c r="K8" s="47">
        <v>5</v>
      </c>
      <c r="L8" s="47">
        <v>5</v>
      </c>
      <c r="M8" s="47">
        <v>5</v>
      </c>
      <c r="N8" s="47">
        <f t="shared" si="0"/>
        <v>30</v>
      </c>
      <c r="O8" s="52">
        <f t="shared" si="1"/>
        <v>5</v>
      </c>
      <c r="P8" s="47">
        <f t="shared" si="2"/>
        <v>1</v>
      </c>
      <c r="Q8" s="47" t="s">
        <v>533</v>
      </c>
      <c r="R8" s="47"/>
    </row>
    <row r="9" ht="17.4" customHeight="1" spans="1:18">
      <c r="A9" s="46"/>
      <c r="B9" s="46">
        <v>7</v>
      </c>
      <c r="C9" s="4">
        <v>20223637</v>
      </c>
      <c r="D9" s="47" t="s">
        <v>532</v>
      </c>
      <c r="E9" s="47" t="s">
        <v>532</v>
      </c>
      <c r="F9" s="47">
        <v>4.6</v>
      </c>
      <c r="G9" s="47">
        <v>0</v>
      </c>
      <c r="H9" s="47">
        <v>4.6</v>
      </c>
      <c r="I9" s="47">
        <v>5</v>
      </c>
      <c r="J9" s="47">
        <v>5</v>
      </c>
      <c r="K9" s="47">
        <v>5</v>
      </c>
      <c r="L9" s="47">
        <v>0</v>
      </c>
      <c r="M9" s="47">
        <v>0</v>
      </c>
      <c r="N9" s="47">
        <f t="shared" si="0"/>
        <v>24.2</v>
      </c>
      <c r="O9" s="52">
        <f t="shared" si="1"/>
        <v>3.025</v>
      </c>
      <c r="P9" s="47">
        <f t="shared" si="2"/>
        <v>7</v>
      </c>
      <c r="Q9" s="47" t="s">
        <v>533</v>
      </c>
      <c r="R9" s="47" t="s">
        <v>534</v>
      </c>
    </row>
    <row r="10" ht="17.4" customHeight="1" spans="1:18">
      <c r="A10" s="46" t="s">
        <v>3</v>
      </c>
      <c r="B10" s="46">
        <v>8</v>
      </c>
      <c r="C10" s="4">
        <v>20222731</v>
      </c>
      <c r="D10" s="4" t="s">
        <v>532</v>
      </c>
      <c r="E10" s="4" t="s">
        <v>532</v>
      </c>
      <c r="F10" s="4">
        <v>3.6</v>
      </c>
      <c r="G10" s="4">
        <v>5</v>
      </c>
      <c r="H10" s="4">
        <v>5</v>
      </c>
      <c r="I10" s="4">
        <v>5</v>
      </c>
      <c r="J10" s="4">
        <v>4.4</v>
      </c>
      <c r="K10" s="4">
        <v>5</v>
      </c>
      <c r="L10" s="4">
        <v>3.2</v>
      </c>
      <c r="M10" s="4">
        <v>5</v>
      </c>
      <c r="N10" s="47">
        <f t="shared" si="0"/>
        <v>36.2</v>
      </c>
      <c r="O10" s="52">
        <f t="shared" si="1"/>
        <v>4.525</v>
      </c>
      <c r="P10" s="50">
        <f>RANK(O10,$O$10:$O$18,0)</f>
        <v>9</v>
      </c>
      <c r="Q10" s="4" t="s">
        <v>535</v>
      </c>
      <c r="R10" s="4"/>
    </row>
    <row r="11" ht="17.4" customHeight="1" spans="1:18">
      <c r="A11" s="46"/>
      <c r="B11" s="46">
        <v>9</v>
      </c>
      <c r="C11" s="4">
        <v>20222732</v>
      </c>
      <c r="D11" s="4" t="s">
        <v>532</v>
      </c>
      <c r="E11" s="4" t="s">
        <v>532</v>
      </c>
      <c r="F11" s="4">
        <v>5</v>
      </c>
      <c r="G11" s="4">
        <v>5</v>
      </c>
      <c r="H11" s="4">
        <v>5</v>
      </c>
      <c r="I11" s="4">
        <v>5</v>
      </c>
      <c r="J11" s="4">
        <v>4.4</v>
      </c>
      <c r="K11" s="4">
        <v>5</v>
      </c>
      <c r="L11" s="4">
        <v>4.6</v>
      </c>
      <c r="M11" s="4">
        <v>5</v>
      </c>
      <c r="N11" s="47">
        <f t="shared" si="0"/>
        <v>39</v>
      </c>
      <c r="O11" s="52">
        <f t="shared" si="1"/>
        <v>4.875</v>
      </c>
      <c r="P11" s="50">
        <f t="shared" ref="P11:P18" si="3">RANK(O11,$O$10:$O$18,0)</f>
        <v>6</v>
      </c>
      <c r="Q11" s="4" t="s">
        <v>535</v>
      </c>
      <c r="R11" s="4"/>
    </row>
    <row r="12" ht="17.4" customHeight="1" spans="1:18">
      <c r="A12" s="46"/>
      <c r="B12" s="46">
        <v>10</v>
      </c>
      <c r="C12" s="4">
        <v>20222831</v>
      </c>
      <c r="D12" s="4" t="s">
        <v>532</v>
      </c>
      <c r="E12" s="4" t="s">
        <v>532</v>
      </c>
      <c r="F12" s="4">
        <v>4.2</v>
      </c>
      <c r="G12" s="4">
        <v>5</v>
      </c>
      <c r="H12" s="4" t="s">
        <v>532</v>
      </c>
      <c r="I12" s="4" t="s">
        <v>532</v>
      </c>
      <c r="J12" s="4">
        <v>5</v>
      </c>
      <c r="K12" s="4">
        <v>5</v>
      </c>
      <c r="L12" s="4">
        <v>4.6</v>
      </c>
      <c r="M12" s="4">
        <v>5</v>
      </c>
      <c r="N12" s="47">
        <f t="shared" si="0"/>
        <v>28.8</v>
      </c>
      <c r="O12" s="52">
        <f t="shared" si="1"/>
        <v>4.8</v>
      </c>
      <c r="P12" s="50">
        <f t="shared" si="3"/>
        <v>7</v>
      </c>
      <c r="Q12" s="4" t="s">
        <v>535</v>
      </c>
      <c r="R12" s="4"/>
    </row>
    <row r="13" ht="17.4" customHeight="1" spans="1:18">
      <c r="A13" s="46"/>
      <c r="B13" s="46">
        <v>11</v>
      </c>
      <c r="C13" s="4">
        <v>20222832</v>
      </c>
      <c r="D13" s="4" t="s">
        <v>532</v>
      </c>
      <c r="E13" s="4" t="s">
        <v>532</v>
      </c>
      <c r="F13" s="4">
        <v>4.4</v>
      </c>
      <c r="G13" s="4">
        <v>5</v>
      </c>
      <c r="H13" s="4">
        <v>5</v>
      </c>
      <c r="I13" s="4">
        <v>5</v>
      </c>
      <c r="J13" s="4">
        <v>4.2</v>
      </c>
      <c r="K13" s="4">
        <v>5</v>
      </c>
      <c r="L13" s="4">
        <v>4.8</v>
      </c>
      <c r="M13" s="4">
        <v>5</v>
      </c>
      <c r="N13" s="47">
        <f t="shared" si="0"/>
        <v>38.4</v>
      </c>
      <c r="O13" s="52">
        <f t="shared" si="1"/>
        <v>4.8</v>
      </c>
      <c r="P13" s="50">
        <f t="shared" si="3"/>
        <v>7</v>
      </c>
      <c r="Q13" s="4" t="s">
        <v>536</v>
      </c>
      <c r="R13" s="4"/>
    </row>
    <row r="14" ht="17.4" customHeight="1" spans="1:18">
      <c r="A14" s="46"/>
      <c r="B14" s="46">
        <v>12</v>
      </c>
      <c r="C14" s="4">
        <v>20222833</v>
      </c>
      <c r="D14" s="4" t="s">
        <v>532</v>
      </c>
      <c r="E14" s="4" t="s">
        <v>532</v>
      </c>
      <c r="F14" s="4">
        <v>5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4.8</v>
      </c>
      <c r="M14" s="4">
        <v>5</v>
      </c>
      <c r="N14" s="47">
        <f t="shared" si="0"/>
        <v>39.8</v>
      </c>
      <c r="O14" s="52">
        <f t="shared" si="1"/>
        <v>4.975</v>
      </c>
      <c r="P14" s="50">
        <f t="shared" si="3"/>
        <v>3</v>
      </c>
      <c r="Q14" s="4" t="s">
        <v>537</v>
      </c>
      <c r="R14" s="4"/>
    </row>
    <row r="15" ht="17.4" customHeight="1" spans="1:18">
      <c r="A15" s="46"/>
      <c r="B15" s="46">
        <v>13</v>
      </c>
      <c r="C15" s="4">
        <v>20222834</v>
      </c>
      <c r="D15" s="4" t="s">
        <v>532</v>
      </c>
      <c r="E15" s="4" t="s">
        <v>532</v>
      </c>
      <c r="F15" s="4" t="s">
        <v>532</v>
      </c>
      <c r="G15" s="4" t="s">
        <v>532</v>
      </c>
      <c r="H15" s="4">
        <v>5</v>
      </c>
      <c r="I15" s="4">
        <v>5</v>
      </c>
      <c r="J15" s="4" t="s">
        <v>532</v>
      </c>
      <c r="K15" s="4" t="s">
        <v>532</v>
      </c>
      <c r="L15" s="4" t="s">
        <v>532</v>
      </c>
      <c r="M15" s="4" t="s">
        <v>532</v>
      </c>
      <c r="N15" s="47">
        <f t="shared" si="0"/>
        <v>10</v>
      </c>
      <c r="O15" s="52">
        <f t="shared" si="1"/>
        <v>5</v>
      </c>
      <c r="P15" s="50">
        <f t="shared" si="3"/>
        <v>1</v>
      </c>
      <c r="Q15" s="4" t="s">
        <v>538</v>
      </c>
      <c r="R15" s="4"/>
    </row>
    <row r="16" ht="17.4" customHeight="1" spans="1:18">
      <c r="A16" s="46"/>
      <c r="B16" s="46">
        <v>14</v>
      </c>
      <c r="C16" s="4">
        <v>20222835</v>
      </c>
      <c r="D16" s="4" t="s">
        <v>532</v>
      </c>
      <c r="E16" s="4" t="s">
        <v>532</v>
      </c>
      <c r="F16" s="4">
        <v>4.8</v>
      </c>
      <c r="G16" s="4">
        <v>5</v>
      </c>
      <c r="H16" s="4">
        <v>4.8</v>
      </c>
      <c r="I16" s="4">
        <v>5</v>
      </c>
      <c r="J16" s="4">
        <v>4.8</v>
      </c>
      <c r="K16" s="4">
        <v>5</v>
      </c>
      <c r="L16" s="4" t="s">
        <v>532</v>
      </c>
      <c r="M16" s="4" t="s">
        <v>532</v>
      </c>
      <c r="N16" s="47">
        <f t="shared" si="0"/>
        <v>29.4</v>
      </c>
      <c r="O16" s="52">
        <f t="shared" si="1"/>
        <v>4.9</v>
      </c>
      <c r="P16" s="50">
        <f t="shared" si="3"/>
        <v>5</v>
      </c>
      <c r="Q16" s="4" t="s">
        <v>535</v>
      </c>
      <c r="R16" s="6"/>
    </row>
    <row r="17" ht="17.4" customHeight="1" spans="1:18">
      <c r="A17" s="46"/>
      <c r="B17" s="46">
        <v>15</v>
      </c>
      <c r="C17" s="4">
        <v>20222836</v>
      </c>
      <c r="D17" s="4" t="s">
        <v>532</v>
      </c>
      <c r="E17" s="4" t="s">
        <v>532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4">
        <v>5</v>
      </c>
      <c r="L17" s="4">
        <v>5</v>
      </c>
      <c r="M17" s="4">
        <v>5</v>
      </c>
      <c r="N17" s="47">
        <f t="shared" si="0"/>
        <v>40</v>
      </c>
      <c r="O17" s="52">
        <f t="shared" si="1"/>
        <v>5</v>
      </c>
      <c r="P17" s="50">
        <f t="shared" si="3"/>
        <v>1</v>
      </c>
      <c r="Q17" s="4" t="s">
        <v>535</v>
      </c>
      <c r="R17" s="4"/>
    </row>
    <row r="18" ht="17.4" customHeight="1" spans="1:18">
      <c r="A18" s="46"/>
      <c r="B18" s="46">
        <v>16</v>
      </c>
      <c r="C18" s="4">
        <v>20222837</v>
      </c>
      <c r="D18" s="4" t="s">
        <v>532</v>
      </c>
      <c r="E18" s="4" t="s">
        <v>532</v>
      </c>
      <c r="F18" s="4">
        <v>5</v>
      </c>
      <c r="G18" s="4">
        <v>5</v>
      </c>
      <c r="H18" s="4">
        <v>5</v>
      </c>
      <c r="I18" s="4">
        <v>5</v>
      </c>
      <c r="J18" s="4">
        <v>5</v>
      </c>
      <c r="K18" s="4">
        <v>4.8</v>
      </c>
      <c r="L18" s="4">
        <v>5</v>
      </c>
      <c r="M18" s="4">
        <v>5</v>
      </c>
      <c r="N18" s="47">
        <f t="shared" si="0"/>
        <v>39.8</v>
      </c>
      <c r="O18" s="52">
        <f t="shared" si="1"/>
        <v>4.975</v>
      </c>
      <c r="P18" s="50">
        <f t="shared" si="3"/>
        <v>3</v>
      </c>
      <c r="Q18" s="4" t="s">
        <v>536</v>
      </c>
      <c r="R18" s="4" t="s">
        <v>539</v>
      </c>
    </row>
    <row r="19" ht="17.4" customHeight="1" spans="1:18">
      <c r="A19" s="46" t="s">
        <v>4</v>
      </c>
      <c r="B19" s="46">
        <v>17</v>
      </c>
      <c r="C19" s="4">
        <v>20222331</v>
      </c>
      <c r="D19" s="4">
        <v>0</v>
      </c>
      <c r="E19" s="4">
        <v>5</v>
      </c>
      <c r="F19" s="4">
        <v>5</v>
      </c>
      <c r="G19" s="4">
        <v>5</v>
      </c>
      <c r="H19" s="4" t="s">
        <v>532</v>
      </c>
      <c r="I19" s="4" t="s">
        <v>532</v>
      </c>
      <c r="J19" s="4">
        <v>5</v>
      </c>
      <c r="K19" s="4">
        <v>5</v>
      </c>
      <c r="L19" s="4">
        <v>5</v>
      </c>
      <c r="M19" s="4">
        <v>5</v>
      </c>
      <c r="N19" s="47">
        <f t="shared" si="0"/>
        <v>35</v>
      </c>
      <c r="O19" s="52">
        <f t="shared" si="1"/>
        <v>4.375</v>
      </c>
      <c r="P19" s="4">
        <f>RANK(O19,$O$19:$O$28,0)</f>
        <v>10</v>
      </c>
      <c r="Q19" s="4"/>
      <c r="R19" s="4" t="s">
        <v>540</v>
      </c>
    </row>
    <row r="20" ht="17.4" customHeight="1" spans="1:18">
      <c r="A20" s="46"/>
      <c r="B20" s="46">
        <v>18</v>
      </c>
      <c r="C20" s="4">
        <v>20222332</v>
      </c>
      <c r="D20" s="4">
        <v>4.2</v>
      </c>
      <c r="E20" s="4">
        <v>5</v>
      </c>
      <c r="F20" s="4">
        <v>5</v>
      </c>
      <c r="G20" s="4">
        <v>5</v>
      </c>
      <c r="H20" s="4" t="s">
        <v>532</v>
      </c>
      <c r="I20" s="4" t="s">
        <v>532</v>
      </c>
      <c r="J20" s="4">
        <v>5</v>
      </c>
      <c r="K20" s="4">
        <v>5</v>
      </c>
      <c r="L20" s="4">
        <v>5</v>
      </c>
      <c r="M20" s="4">
        <v>4.8</v>
      </c>
      <c r="N20" s="47">
        <f t="shared" si="0"/>
        <v>39</v>
      </c>
      <c r="O20" s="52">
        <f t="shared" si="1"/>
        <v>4.875</v>
      </c>
      <c r="P20" s="4">
        <f t="shared" ref="P20:P28" si="4">RANK(O20,$O$19:$O$28,0)</f>
        <v>6</v>
      </c>
      <c r="Q20" s="4"/>
      <c r="R20" s="4"/>
    </row>
    <row r="21" ht="17.4" customHeight="1" spans="1:18">
      <c r="A21" s="46"/>
      <c r="B21" s="46">
        <v>19</v>
      </c>
      <c r="C21" s="4">
        <v>20222333</v>
      </c>
      <c r="D21" s="4">
        <v>1</v>
      </c>
      <c r="E21" s="4">
        <v>5</v>
      </c>
      <c r="F21" s="4">
        <v>5</v>
      </c>
      <c r="G21" s="4">
        <v>5</v>
      </c>
      <c r="H21" s="4" t="s">
        <v>532</v>
      </c>
      <c r="I21" s="4" t="s">
        <v>532</v>
      </c>
      <c r="J21" s="4">
        <v>5</v>
      </c>
      <c r="K21" s="4">
        <v>5</v>
      </c>
      <c r="L21" s="4">
        <v>5</v>
      </c>
      <c r="M21" s="4">
        <v>5</v>
      </c>
      <c r="N21" s="47">
        <f t="shared" si="0"/>
        <v>36</v>
      </c>
      <c r="O21" s="52">
        <f t="shared" si="1"/>
        <v>4.5</v>
      </c>
      <c r="P21" s="4">
        <f t="shared" si="4"/>
        <v>9</v>
      </c>
      <c r="Q21" s="4"/>
      <c r="R21" s="4" t="s">
        <v>540</v>
      </c>
    </row>
    <row r="22" ht="17.4" customHeight="1" spans="1:18">
      <c r="A22" s="46"/>
      <c r="B22" s="46">
        <v>20</v>
      </c>
      <c r="C22" s="4">
        <v>20222931</v>
      </c>
      <c r="D22" s="4" t="s">
        <v>532</v>
      </c>
      <c r="E22" s="4" t="s">
        <v>532</v>
      </c>
      <c r="F22" s="4">
        <v>4.8</v>
      </c>
      <c r="G22" s="4">
        <v>5</v>
      </c>
      <c r="H22" s="4" t="s">
        <v>532</v>
      </c>
      <c r="I22" s="4" t="s">
        <v>532</v>
      </c>
      <c r="J22" s="4">
        <v>4.6</v>
      </c>
      <c r="K22" s="4">
        <v>5</v>
      </c>
      <c r="L22" s="4">
        <v>4.4</v>
      </c>
      <c r="M22" s="4">
        <v>5</v>
      </c>
      <c r="N22" s="47">
        <f t="shared" si="0"/>
        <v>28.8</v>
      </c>
      <c r="O22" s="52">
        <f t="shared" si="1"/>
        <v>4.8</v>
      </c>
      <c r="P22" s="4">
        <f t="shared" si="4"/>
        <v>8</v>
      </c>
      <c r="Q22" s="4"/>
      <c r="R22" s="4"/>
    </row>
    <row r="23" ht="17.4" customHeight="1" spans="1:18">
      <c r="A23" s="46"/>
      <c r="B23" s="46">
        <v>21</v>
      </c>
      <c r="C23" s="4">
        <v>20222932</v>
      </c>
      <c r="D23" s="4" t="s">
        <v>532</v>
      </c>
      <c r="E23" s="4" t="s">
        <v>532</v>
      </c>
      <c r="F23" s="4">
        <v>4.8</v>
      </c>
      <c r="G23" s="4">
        <v>5</v>
      </c>
      <c r="H23" s="4" t="s">
        <v>532</v>
      </c>
      <c r="I23" s="4" t="s">
        <v>532</v>
      </c>
      <c r="J23" s="4">
        <v>5</v>
      </c>
      <c r="K23" s="4">
        <v>5</v>
      </c>
      <c r="L23" s="4">
        <v>5</v>
      </c>
      <c r="M23" s="4">
        <v>5</v>
      </c>
      <c r="N23" s="47">
        <f t="shared" si="0"/>
        <v>29.8</v>
      </c>
      <c r="O23" s="52">
        <f t="shared" si="1"/>
        <v>4.96666666666667</v>
      </c>
      <c r="P23" s="4">
        <f t="shared" si="4"/>
        <v>1</v>
      </c>
      <c r="Q23" s="4"/>
      <c r="R23" s="4"/>
    </row>
    <row r="24" ht="17.4" customHeight="1" spans="1:18">
      <c r="A24" s="46"/>
      <c r="B24" s="46">
        <v>22</v>
      </c>
      <c r="C24" s="4">
        <v>20222933</v>
      </c>
      <c r="D24" s="4">
        <v>4.4</v>
      </c>
      <c r="E24" s="4">
        <v>5</v>
      </c>
      <c r="F24" s="4">
        <v>4.6</v>
      </c>
      <c r="G24" s="4">
        <v>5</v>
      </c>
      <c r="H24" s="4">
        <v>5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47">
        <f t="shared" si="0"/>
        <v>49</v>
      </c>
      <c r="O24" s="52">
        <f t="shared" si="1"/>
        <v>4.9</v>
      </c>
      <c r="P24" s="4">
        <f t="shared" si="4"/>
        <v>4</v>
      </c>
      <c r="Q24" s="4"/>
      <c r="R24" s="4"/>
    </row>
    <row r="25" ht="17.4" customHeight="1" spans="1:18">
      <c r="A25" s="46"/>
      <c r="B25" s="46">
        <v>23</v>
      </c>
      <c r="C25" s="4">
        <v>20222934</v>
      </c>
      <c r="D25" s="4">
        <v>4.4</v>
      </c>
      <c r="E25" s="4">
        <v>5</v>
      </c>
      <c r="F25" s="4">
        <v>5</v>
      </c>
      <c r="G25" s="4">
        <v>5</v>
      </c>
      <c r="H25" s="4">
        <v>4.8</v>
      </c>
      <c r="I25" s="4">
        <v>5</v>
      </c>
      <c r="J25" s="4">
        <v>5</v>
      </c>
      <c r="K25" s="4">
        <v>5</v>
      </c>
      <c r="L25" s="4">
        <v>4.2</v>
      </c>
      <c r="M25" s="4">
        <v>5</v>
      </c>
      <c r="N25" s="47">
        <f t="shared" si="0"/>
        <v>48.4</v>
      </c>
      <c r="O25" s="52">
        <f t="shared" si="1"/>
        <v>4.84</v>
      </c>
      <c r="P25" s="4">
        <f t="shared" si="4"/>
        <v>7</v>
      </c>
      <c r="Q25" s="4"/>
      <c r="R25" s="6"/>
    </row>
    <row r="26" ht="17.4" customHeight="1" spans="1:18">
      <c r="A26" s="46"/>
      <c r="B26" s="46">
        <v>24</v>
      </c>
      <c r="C26" s="4">
        <v>20223031</v>
      </c>
      <c r="D26" s="4">
        <v>4.6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4">
        <v>4.6</v>
      </c>
      <c r="K26" s="4">
        <v>5</v>
      </c>
      <c r="L26" s="4">
        <v>5</v>
      </c>
      <c r="M26" s="4">
        <v>5</v>
      </c>
      <c r="N26" s="47">
        <f t="shared" si="0"/>
        <v>49.2</v>
      </c>
      <c r="O26" s="52">
        <f t="shared" si="1"/>
        <v>4.92</v>
      </c>
      <c r="P26" s="4">
        <f t="shared" si="4"/>
        <v>3</v>
      </c>
      <c r="Q26" s="4"/>
      <c r="R26" s="4"/>
    </row>
    <row r="27" ht="17.4" customHeight="1" spans="1:18">
      <c r="A27" s="46"/>
      <c r="B27" s="46">
        <v>25</v>
      </c>
      <c r="C27" s="4">
        <v>20223032</v>
      </c>
      <c r="D27" s="4" t="s">
        <v>532</v>
      </c>
      <c r="E27" s="4" t="s">
        <v>532</v>
      </c>
      <c r="F27" s="4" t="s">
        <v>532</v>
      </c>
      <c r="G27" s="4" t="s">
        <v>532</v>
      </c>
      <c r="H27" s="4">
        <v>5</v>
      </c>
      <c r="I27" s="4">
        <v>5</v>
      </c>
      <c r="J27" s="4">
        <v>5</v>
      </c>
      <c r="K27" s="4">
        <v>5</v>
      </c>
      <c r="L27" s="4">
        <v>5</v>
      </c>
      <c r="M27" s="4">
        <v>4.8</v>
      </c>
      <c r="N27" s="47">
        <f t="shared" si="0"/>
        <v>29.8</v>
      </c>
      <c r="O27" s="52">
        <f t="shared" si="1"/>
        <v>4.96666666666667</v>
      </c>
      <c r="P27" s="4">
        <f t="shared" si="4"/>
        <v>1</v>
      </c>
      <c r="Q27" s="4"/>
      <c r="R27" s="4"/>
    </row>
    <row r="28" ht="17.4" customHeight="1" spans="1:18">
      <c r="A28" s="46"/>
      <c r="B28" s="46">
        <v>26</v>
      </c>
      <c r="C28" s="4">
        <v>20223033</v>
      </c>
      <c r="D28" s="4">
        <v>4.4</v>
      </c>
      <c r="E28" s="4">
        <v>5</v>
      </c>
      <c r="F28" s="4">
        <v>5</v>
      </c>
      <c r="G28" s="4">
        <v>5</v>
      </c>
      <c r="H28" s="4">
        <v>4.6</v>
      </c>
      <c r="I28" s="4">
        <v>5</v>
      </c>
      <c r="J28" s="4">
        <v>5</v>
      </c>
      <c r="K28" s="4">
        <v>5</v>
      </c>
      <c r="L28" s="4">
        <v>5</v>
      </c>
      <c r="M28" s="4">
        <v>5</v>
      </c>
      <c r="N28" s="47">
        <f t="shared" si="0"/>
        <v>49</v>
      </c>
      <c r="O28" s="52">
        <f t="shared" si="1"/>
        <v>4.9</v>
      </c>
      <c r="P28" s="4">
        <f t="shared" si="4"/>
        <v>4</v>
      </c>
      <c r="Q28" s="50"/>
      <c r="R28" s="4"/>
    </row>
    <row r="29" ht="17.4" customHeight="1" spans="1:18">
      <c r="A29" s="5" t="s">
        <v>5</v>
      </c>
      <c r="B29" s="46">
        <v>27</v>
      </c>
      <c r="C29" s="48">
        <v>20222131</v>
      </c>
      <c r="D29" s="48">
        <v>4.6</v>
      </c>
      <c r="E29" s="48">
        <v>5</v>
      </c>
      <c r="F29" s="48">
        <v>4.7</v>
      </c>
      <c r="G29" s="48">
        <v>5</v>
      </c>
      <c r="H29" s="5">
        <v>4.7</v>
      </c>
      <c r="I29" s="5">
        <v>5</v>
      </c>
      <c r="J29" s="5" t="s">
        <v>532</v>
      </c>
      <c r="K29" s="5" t="s">
        <v>532</v>
      </c>
      <c r="L29" s="53">
        <v>3</v>
      </c>
      <c r="M29" s="5">
        <v>5</v>
      </c>
      <c r="N29" s="47">
        <f t="shared" si="0"/>
        <v>37</v>
      </c>
      <c r="O29" s="52">
        <f t="shared" si="1"/>
        <v>4.625</v>
      </c>
      <c r="P29" s="50">
        <f t="shared" ref="P29:P34" si="5">RANK(O29,$O$29:$O$34,0)</f>
        <v>5</v>
      </c>
      <c r="Q29" s="47"/>
      <c r="R29" s="47"/>
    </row>
    <row r="30" ht="17.4" customHeight="1" spans="1:18">
      <c r="A30" s="5"/>
      <c r="B30" s="46">
        <v>28</v>
      </c>
      <c r="C30" s="48">
        <v>20222132</v>
      </c>
      <c r="D30" s="48">
        <v>4.4</v>
      </c>
      <c r="E30" s="48">
        <v>4.8</v>
      </c>
      <c r="F30" s="48">
        <v>4.9</v>
      </c>
      <c r="G30" s="48">
        <v>5</v>
      </c>
      <c r="H30" s="5">
        <v>4.9</v>
      </c>
      <c r="I30" s="5">
        <v>5</v>
      </c>
      <c r="J30" s="5" t="s">
        <v>532</v>
      </c>
      <c r="K30" s="5" t="s">
        <v>532</v>
      </c>
      <c r="L30" s="53">
        <v>4.8</v>
      </c>
      <c r="M30" s="5">
        <v>5</v>
      </c>
      <c r="N30" s="47">
        <f t="shared" si="0"/>
        <v>38.8</v>
      </c>
      <c r="O30" s="52">
        <f t="shared" si="1"/>
        <v>4.85</v>
      </c>
      <c r="P30" s="50">
        <f t="shared" si="5"/>
        <v>1</v>
      </c>
      <c r="Q30" s="47"/>
      <c r="R30" s="47"/>
    </row>
    <row r="31" ht="17.4" customHeight="1" spans="1:18">
      <c r="A31" s="5"/>
      <c r="B31" s="46">
        <v>29</v>
      </c>
      <c r="C31" s="48">
        <v>20222133</v>
      </c>
      <c r="D31" s="48">
        <v>4.2</v>
      </c>
      <c r="E31" s="48">
        <v>5</v>
      </c>
      <c r="F31" s="48">
        <v>4.8</v>
      </c>
      <c r="G31" s="48">
        <v>5</v>
      </c>
      <c r="H31" s="5">
        <v>4.8</v>
      </c>
      <c r="I31" s="5">
        <v>5</v>
      </c>
      <c r="J31" s="5" t="s">
        <v>532</v>
      </c>
      <c r="K31" s="5" t="s">
        <v>532</v>
      </c>
      <c r="L31" s="53">
        <v>3</v>
      </c>
      <c r="M31" s="5">
        <v>5</v>
      </c>
      <c r="N31" s="47">
        <f t="shared" si="0"/>
        <v>36.8</v>
      </c>
      <c r="O31" s="52">
        <f t="shared" si="1"/>
        <v>4.6</v>
      </c>
      <c r="P31" s="50">
        <f t="shared" si="5"/>
        <v>6</v>
      </c>
      <c r="Q31" s="47"/>
      <c r="R31" s="47"/>
    </row>
    <row r="32" ht="17.4" customHeight="1" spans="1:18">
      <c r="A32" s="5"/>
      <c r="B32" s="46">
        <v>30</v>
      </c>
      <c r="C32" s="48">
        <v>20222134</v>
      </c>
      <c r="D32" s="48">
        <v>4.8</v>
      </c>
      <c r="E32" s="48">
        <v>5</v>
      </c>
      <c r="F32" s="48">
        <v>4.7</v>
      </c>
      <c r="G32" s="48">
        <v>5</v>
      </c>
      <c r="H32" s="5">
        <v>4.7</v>
      </c>
      <c r="I32" s="5">
        <v>5</v>
      </c>
      <c r="J32" s="5" t="s">
        <v>532</v>
      </c>
      <c r="K32" s="5" t="s">
        <v>532</v>
      </c>
      <c r="L32" s="53">
        <v>4.4</v>
      </c>
      <c r="M32" s="5">
        <v>5</v>
      </c>
      <c r="N32" s="47">
        <f t="shared" si="0"/>
        <v>38.6</v>
      </c>
      <c r="O32" s="52">
        <f t="shared" si="1"/>
        <v>4.825</v>
      </c>
      <c r="P32" s="50">
        <f t="shared" si="5"/>
        <v>3</v>
      </c>
      <c r="Q32" s="47"/>
      <c r="R32" s="47"/>
    </row>
    <row r="33" ht="17.4" customHeight="1" spans="1:18">
      <c r="A33" s="5"/>
      <c r="B33" s="46">
        <v>31</v>
      </c>
      <c r="C33" s="48">
        <v>20222135</v>
      </c>
      <c r="D33" s="48">
        <v>4.8</v>
      </c>
      <c r="E33" s="48">
        <v>5</v>
      </c>
      <c r="F33" s="48">
        <v>4.8</v>
      </c>
      <c r="G33" s="48">
        <v>5</v>
      </c>
      <c r="H33" s="5">
        <v>4.8</v>
      </c>
      <c r="I33" s="5">
        <v>5</v>
      </c>
      <c r="J33" s="5" t="s">
        <v>532</v>
      </c>
      <c r="K33" s="5" t="s">
        <v>532</v>
      </c>
      <c r="L33" s="53">
        <v>4.3</v>
      </c>
      <c r="M33" s="5">
        <v>5</v>
      </c>
      <c r="N33" s="47">
        <f t="shared" si="0"/>
        <v>38.7</v>
      </c>
      <c r="O33" s="52">
        <f t="shared" si="1"/>
        <v>4.8375</v>
      </c>
      <c r="P33" s="50">
        <f t="shared" si="5"/>
        <v>2</v>
      </c>
      <c r="Q33" s="47"/>
      <c r="R33" s="47"/>
    </row>
    <row r="34" ht="17.4" customHeight="1" spans="1:18">
      <c r="A34" s="5"/>
      <c r="B34" s="46">
        <v>32</v>
      </c>
      <c r="C34" s="48">
        <v>20222136</v>
      </c>
      <c r="D34" s="48">
        <v>4.6</v>
      </c>
      <c r="E34" s="48">
        <v>4.6</v>
      </c>
      <c r="F34" s="48">
        <v>4.6</v>
      </c>
      <c r="G34" s="48">
        <v>4.9</v>
      </c>
      <c r="H34" s="5">
        <v>4.6</v>
      </c>
      <c r="I34" s="5">
        <v>4.9</v>
      </c>
      <c r="J34" s="5" t="s">
        <v>532</v>
      </c>
      <c r="K34" s="5" t="s">
        <v>532</v>
      </c>
      <c r="L34" s="53">
        <v>5</v>
      </c>
      <c r="M34" s="5">
        <v>5</v>
      </c>
      <c r="N34" s="47">
        <f t="shared" si="0"/>
        <v>38.2</v>
      </c>
      <c r="O34" s="52">
        <f t="shared" si="1"/>
        <v>4.775</v>
      </c>
      <c r="P34" s="50">
        <f t="shared" si="5"/>
        <v>4</v>
      </c>
      <c r="Q34" s="47"/>
      <c r="R34" s="47"/>
    </row>
    <row r="35" ht="17.4" customHeight="1" spans="1:18">
      <c r="A35" s="5" t="s">
        <v>6</v>
      </c>
      <c r="B35" s="46">
        <v>33</v>
      </c>
      <c r="C35" s="49">
        <v>20222431</v>
      </c>
      <c r="D35" s="47" t="s">
        <v>532</v>
      </c>
      <c r="E35" s="47" t="s">
        <v>532</v>
      </c>
      <c r="F35" s="47">
        <v>5</v>
      </c>
      <c r="G35" s="47">
        <v>5</v>
      </c>
      <c r="H35" s="50">
        <v>5</v>
      </c>
      <c r="I35" s="50">
        <v>5</v>
      </c>
      <c r="J35" s="47">
        <v>5</v>
      </c>
      <c r="K35" s="47">
        <v>5</v>
      </c>
      <c r="L35" s="50">
        <v>5</v>
      </c>
      <c r="M35" s="50">
        <v>5</v>
      </c>
      <c r="N35" s="47">
        <f t="shared" si="0"/>
        <v>40</v>
      </c>
      <c r="O35" s="52">
        <f t="shared" si="1"/>
        <v>5</v>
      </c>
      <c r="P35" s="50">
        <f>RANK(O35,$O$35:$O$43,0)</f>
        <v>1</v>
      </c>
      <c r="Q35" s="47"/>
      <c r="R35" s="47"/>
    </row>
    <row r="36" ht="17.4" customHeight="1" spans="1:18">
      <c r="A36" s="5"/>
      <c r="B36" s="46">
        <v>34</v>
      </c>
      <c r="C36" s="49">
        <v>20222432</v>
      </c>
      <c r="D36" s="47">
        <v>5</v>
      </c>
      <c r="E36" s="47">
        <v>5</v>
      </c>
      <c r="F36" s="47">
        <v>5</v>
      </c>
      <c r="G36" s="47">
        <v>5</v>
      </c>
      <c r="H36" s="50">
        <v>5</v>
      </c>
      <c r="I36" s="50">
        <v>5</v>
      </c>
      <c r="J36" s="47">
        <v>5</v>
      </c>
      <c r="K36" s="47">
        <v>5</v>
      </c>
      <c r="L36" s="50">
        <v>5</v>
      </c>
      <c r="M36" s="50">
        <v>5</v>
      </c>
      <c r="N36" s="47">
        <f t="shared" si="0"/>
        <v>50</v>
      </c>
      <c r="O36" s="52">
        <f t="shared" si="1"/>
        <v>5</v>
      </c>
      <c r="P36" s="50">
        <f t="shared" ref="P36:P43" si="6">RANK(O36,$O$35:$O$43,0)</f>
        <v>1</v>
      </c>
      <c r="Q36" s="47"/>
      <c r="R36" s="47"/>
    </row>
    <row r="37" ht="17.4" customHeight="1" spans="1:18">
      <c r="A37" s="5"/>
      <c r="B37" s="46">
        <v>35</v>
      </c>
      <c r="C37" s="49">
        <v>20222433</v>
      </c>
      <c r="D37" s="47">
        <v>5</v>
      </c>
      <c r="E37" s="47">
        <v>5</v>
      </c>
      <c r="F37" s="47">
        <v>5</v>
      </c>
      <c r="G37" s="47">
        <v>5</v>
      </c>
      <c r="H37" s="50">
        <v>5</v>
      </c>
      <c r="I37" s="50">
        <v>5</v>
      </c>
      <c r="J37" s="47">
        <v>5</v>
      </c>
      <c r="K37" s="47">
        <v>5</v>
      </c>
      <c r="L37" s="50">
        <v>5</v>
      </c>
      <c r="M37" s="50">
        <v>5</v>
      </c>
      <c r="N37" s="47">
        <f t="shared" si="0"/>
        <v>50</v>
      </c>
      <c r="O37" s="52">
        <f t="shared" si="1"/>
        <v>5</v>
      </c>
      <c r="P37" s="50">
        <f t="shared" si="6"/>
        <v>1</v>
      </c>
      <c r="Q37" s="47"/>
      <c r="R37" s="47"/>
    </row>
    <row r="38" ht="17.4" customHeight="1" spans="1:18">
      <c r="A38" s="5"/>
      <c r="B38" s="46">
        <v>36</v>
      </c>
      <c r="C38" s="49">
        <v>20222434</v>
      </c>
      <c r="D38" s="47">
        <v>5</v>
      </c>
      <c r="E38" s="47">
        <v>4</v>
      </c>
      <c r="F38" s="47">
        <v>5</v>
      </c>
      <c r="G38" s="47">
        <v>5</v>
      </c>
      <c r="H38" s="50">
        <v>5</v>
      </c>
      <c r="I38" s="50">
        <v>5</v>
      </c>
      <c r="J38" s="47">
        <v>5</v>
      </c>
      <c r="K38" s="47">
        <v>5</v>
      </c>
      <c r="L38" s="50">
        <v>5</v>
      </c>
      <c r="M38" s="50">
        <v>5</v>
      </c>
      <c r="N38" s="47">
        <f t="shared" si="0"/>
        <v>49</v>
      </c>
      <c r="O38" s="52">
        <f t="shared" si="1"/>
        <v>4.9</v>
      </c>
      <c r="P38" s="50">
        <f t="shared" si="6"/>
        <v>6</v>
      </c>
      <c r="Q38" s="47"/>
      <c r="R38" s="47" t="s">
        <v>541</v>
      </c>
    </row>
    <row r="39" ht="17.4" customHeight="1" spans="1:18">
      <c r="A39" s="5"/>
      <c r="B39" s="46">
        <v>37</v>
      </c>
      <c r="C39" s="49">
        <v>20222435</v>
      </c>
      <c r="D39" s="47">
        <v>5</v>
      </c>
      <c r="E39" s="47">
        <v>3</v>
      </c>
      <c r="F39" s="47">
        <v>5</v>
      </c>
      <c r="G39" s="47">
        <v>5</v>
      </c>
      <c r="H39" s="50">
        <v>5</v>
      </c>
      <c r="I39" s="50">
        <v>5</v>
      </c>
      <c r="J39" s="47">
        <v>5</v>
      </c>
      <c r="K39" s="47">
        <v>2</v>
      </c>
      <c r="L39" s="50">
        <v>5</v>
      </c>
      <c r="M39" s="50">
        <v>5</v>
      </c>
      <c r="N39" s="47">
        <f t="shared" si="0"/>
        <v>45</v>
      </c>
      <c r="O39" s="52">
        <f t="shared" si="1"/>
        <v>4.5</v>
      </c>
      <c r="P39" s="50">
        <f t="shared" si="6"/>
        <v>7</v>
      </c>
      <c r="Q39" s="47"/>
      <c r="R39" s="47" t="s">
        <v>542</v>
      </c>
    </row>
    <row r="40" ht="17.4" customHeight="1" spans="1:18">
      <c r="A40" s="5"/>
      <c r="B40" s="46">
        <v>38</v>
      </c>
      <c r="C40" s="49">
        <v>20222436</v>
      </c>
      <c r="D40" s="47">
        <v>5</v>
      </c>
      <c r="E40" s="47">
        <v>5</v>
      </c>
      <c r="F40" s="47">
        <v>5</v>
      </c>
      <c r="G40" s="47">
        <v>4.5</v>
      </c>
      <c r="H40" s="50">
        <v>5</v>
      </c>
      <c r="I40" s="50">
        <v>5</v>
      </c>
      <c r="J40" s="47">
        <v>5</v>
      </c>
      <c r="K40" s="47">
        <v>5</v>
      </c>
      <c r="L40" s="50">
        <v>5</v>
      </c>
      <c r="M40" s="50">
        <v>5</v>
      </c>
      <c r="N40" s="47">
        <f t="shared" si="0"/>
        <v>49.5</v>
      </c>
      <c r="O40" s="52">
        <f t="shared" si="1"/>
        <v>4.95</v>
      </c>
      <c r="P40" s="50">
        <f t="shared" si="6"/>
        <v>5</v>
      </c>
      <c r="Q40" s="47"/>
      <c r="R40" s="47" t="s">
        <v>543</v>
      </c>
    </row>
    <row r="41" ht="17.4" customHeight="1" spans="1:18">
      <c r="A41" s="5"/>
      <c r="B41" s="46">
        <v>39</v>
      </c>
      <c r="C41" s="49">
        <v>20222531</v>
      </c>
      <c r="D41" s="47">
        <v>5</v>
      </c>
      <c r="E41" s="47">
        <v>5</v>
      </c>
      <c r="F41" s="47">
        <v>5</v>
      </c>
      <c r="G41" s="47">
        <v>5</v>
      </c>
      <c r="H41" s="50">
        <v>5</v>
      </c>
      <c r="I41" s="50">
        <v>0</v>
      </c>
      <c r="J41" s="47">
        <v>5</v>
      </c>
      <c r="K41" s="47">
        <v>3</v>
      </c>
      <c r="L41" s="50">
        <v>5</v>
      </c>
      <c r="M41" s="50">
        <v>4.5</v>
      </c>
      <c r="N41" s="47">
        <f t="shared" si="0"/>
        <v>42.5</v>
      </c>
      <c r="O41" s="52">
        <f t="shared" si="1"/>
        <v>4.25</v>
      </c>
      <c r="P41" s="50">
        <f t="shared" si="6"/>
        <v>9</v>
      </c>
      <c r="Q41" s="47"/>
      <c r="R41" s="47" t="s">
        <v>544</v>
      </c>
    </row>
    <row r="42" ht="17.4" customHeight="1" spans="1:18">
      <c r="A42" s="5"/>
      <c r="B42" s="46">
        <v>40</v>
      </c>
      <c r="C42" s="49">
        <v>20222532</v>
      </c>
      <c r="D42" s="47">
        <v>5</v>
      </c>
      <c r="E42" s="47">
        <v>5</v>
      </c>
      <c r="F42" s="47">
        <v>5</v>
      </c>
      <c r="G42" s="47">
        <v>5</v>
      </c>
      <c r="H42" s="50">
        <v>5</v>
      </c>
      <c r="I42" s="50">
        <v>5</v>
      </c>
      <c r="J42" s="47">
        <v>5</v>
      </c>
      <c r="K42" s="47">
        <v>5</v>
      </c>
      <c r="L42" s="50">
        <v>5</v>
      </c>
      <c r="M42" s="50">
        <v>5</v>
      </c>
      <c r="N42" s="47">
        <f t="shared" si="0"/>
        <v>50</v>
      </c>
      <c r="O42" s="52">
        <f t="shared" si="1"/>
        <v>5</v>
      </c>
      <c r="P42" s="50">
        <f t="shared" si="6"/>
        <v>1</v>
      </c>
      <c r="Q42" s="47"/>
      <c r="R42" s="47"/>
    </row>
    <row r="43" ht="17.4" customHeight="1" spans="1:18">
      <c r="A43" s="5"/>
      <c r="B43" s="46">
        <v>41</v>
      </c>
      <c r="C43" s="49">
        <v>20222533</v>
      </c>
      <c r="D43" s="47">
        <v>5</v>
      </c>
      <c r="E43" s="47">
        <v>5</v>
      </c>
      <c r="F43" s="47">
        <v>5</v>
      </c>
      <c r="G43" s="47">
        <v>5</v>
      </c>
      <c r="H43" s="50">
        <v>5</v>
      </c>
      <c r="I43" s="50">
        <v>3.5</v>
      </c>
      <c r="J43" s="47">
        <v>5</v>
      </c>
      <c r="K43" s="47">
        <v>0</v>
      </c>
      <c r="L43" s="50">
        <v>5</v>
      </c>
      <c r="M43" s="50">
        <v>5</v>
      </c>
      <c r="N43" s="47">
        <f t="shared" si="0"/>
        <v>43.5</v>
      </c>
      <c r="O43" s="52">
        <f t="shared" si="1"/>
        <v>4.35</v>
      </c>
      <c r="P43" s="50">
        <f t="shared" si="6"/>
        <v>8</v>
      </c>
      <c r="Q43" s="47"/>
      <c r="R43" s="50" t="s">
        <v>545</v>
      </c>
    </row>
    <row r="44" ht="17.4" customHeight="1" spans="1:18">
      <c r="A44" s="5" t="s">
        <v>7</v>
      </c>
      <c r="B44" s="46">
        <v>42</v>
      </c>
      <c r="C44" s="48">
        <v>20222631</v>
      </c>
      <c r="D44" s="50" t="s">
        <v>532</v>
      </c>
      <c r="E44" s="50" t="s">
        <v>532</v>
      </c>
      <c r="F44" s="50">
        <v>5</v>
      </c>
      <c r="G44" s="50">
        <v>5</v>
      </c>
      <c r="H44" s="50">
        <v>5</v>
      </c>
      <c r="I44" s="50">
        <v>5</v>
      </c>
      <c r="J44" s="50" t="s">
        <v>532</v>
      </c>
      <c r="K44" s="50" t="s">
        <v>532</v>
      </c>
      <c r="L44" s="50">
        <v>5</v>
      </c>
      <c r="M44" s="50">
        <v>4</v>
      </c>
      <c r="N44" s="47">
        <f t="shared" si="0"/>
        <v>29</v>
      </c>
      <c r="O44" s="52">
        <f t="shared" si="1"/>
        <v>4.83333333333333</v>
      </c>
      <c r="P44" s="50">
        <f>RANK(O44,$O$44:$O$48,0)</f>
        <v>2</v>
      </c>
      <c r="Q44" s="50" t="s">
        <v>546</v>
      </c>
      <c r="R44" s="54" t="s">
        <v>547</v>
      </c>
    </row>
    <row r="45" ht="17.4" customHeight="1" spans="1:18">
      <c r="A45" s="5"/>
      <c r="B45" s="46">
        <v>43</v>
      </c>
      <c r="C45" s="48">
        <v>20222632</v>
      </c>
      <c r="D45" s="50" t="s">
        <v>532</v>
      </c>
      <c r="E45" s="50" t="s">
        <v>532</v>
      </c>
      <c r="F45" s="50">
        <v>5</v>
      </c>
      <c r="G45" s="50">
        <v>5</v>
      </c>
      <c r="H45" s="50">
        <v>5</v>
      </c>
      <c r="I45" s="50">
        <v>5</v>
      </c>
      <c r="J45" s="50">
        <v>5</v>
      </c>
      <c r="K45" s="50">
        <v>5</v>
      </c>
      <c r="L45" s="50">
        <v>5</v>
      </c>
      <c r="M45" s="50">
        <v>4</v>
      </c>
      <c r="N45" s="47">
        <f t="shared" si="0"/>
        <v>39</v>
      </c>
      <c r="O45" s="52">
        <f t="shared" si="1"/>
        <v>4.875</v>
      </c>
      <c r="P45" s="50">
        <f>RANK(O45,$O$44:$O$48,0)</f>
        <v>1</v>
      </c>
      <c r="Q45" s="50" t="s">
        <v>537</v>
      </c>
      <c r="R45" s="54" t="s">
        <v>548</v>
      </c>
    </row>
    <row r="46" ht="17.4" customHeight="1" spans="1:18">
      <c r="A46" s="5"/>
      <c r="B46" s="46">
        <v>44</v>
      </c>
      <c r="C46" s="48">
        <v>20222633</v>
      </c>
      <c r="D46" s="50">
        <v>5</v>
      </c>
      <c r="E46" s="50">
        <v>5</v>
      </c>
      <c r="F46" s="50">
        <v>5</v>
      </c>
      <c r="G46" s="50">
        <v>5</v>
      </c>
      <c r="H46" s="50" t="s">
        <v>532</v>
      </c>
      <c r="I46" s="50" t="s">
        <v>532</v>
      </c>
      <c r="J46" s="50" t="s">
        <v>532</v>
      </c>
      <c r="K46" s="50" t="s">
        <v>532</v>
      </c>
      <c r="L46" s="50">
        <v>5</v>
      </c>
      <c r="M46" s="50">
        <v>0</v>
      </c>
      <c r="N46" s="47">
        <f t="shared" si="0"/>
        <v>25</v>
      </c>
      <c r="O46" s="52">
        <f t="shared" si="1"/>
        <v>4.16666666666667</v>
      </c>
      <c r="P46" s="50">
        <f>RANK(O46,$O$44:$O$48,0)</f>
        <v>4</v>
      </c>
      <c r="Q46" s="50" t="s">
        <v>549</v>
      </c>
      <c r="R46" s="54" t="s">
        <v>550</v>
      </c>
    </row>
    <row r="47" ht="17.4" customHeight="1" spans="1:18">
      <c r="A47" s="5"/>
      <c r="B47" s="46">
        <v>45</v>
      </c>
      <c r="C47" s="48">
        <v>20222634</v>
      </c>
      <c r="D47" s="50" t="s">
        <v>532</v>
      </c>
      <c r="E47" s="50" t="s">
        <v>532</v>
      </c>
      <c r="F47" s="50" t="s">
        <v>532</v>
      </c>
      <c r="G47" s="50" t="s">
        <v>532</v>
      </c>
      <c r="H47" s="50">
        <v>5</v>
      </c>
      <c r="I47" s="50">
        <v>0</v>
      </c>
      <c r="J47" s="50">
        <v>5</v>
      </c>
      <c r="K47" s="50">
        <v>5</v>
      </c>
      <c r="L47" s="50" t="s">
        <v>532</v>
      </c>
      <c r="M47" s="50" t="s">
        <v>532</v>
      </c>
      <c r="N47" s="47">
        <f t="shared" si="0"/>
        <v>15</v>
      </c>
      <c r="O47" s="52">
        <f t="shared" si="1"/>
        <v>3.75</v>
      </c>
      <c r="P47" s="50">
        <f>RANK(O47,$O$44:$O$48,0)</f>
        <v>5</v>
      </c>
      <c r="Q47" s="50" t="s">
        <v>551</v>
      </c>
      <c r="R47" s="55" t="s">
        <v>552</v>
      </c>
    </row>
    <row r="48" ht="17.4" customHeight="1" spans="1:18">
      <c r="A48" s="5"/>
      <c r="B48" s="46">
        <v>46</v>
      </c>
      <c r="C48" s="48">
        <v>20222635</v>
      </c>
      <c r="D48" s="50" t="s">
        <v>532</v>
      </c>
      <c r="E48" s="50" t="s">
        <v>532</v>
      </c>
      <c r="F48" s="50">
        <v>5</v>
      </c>
      <c r="G48" s="50">
        <v>5</v>
      </c>
      <c r="H48" s="50">
        <v>5</v>
      </c>
      <c r="I48" s="50">
        <v>5</v>
      </c>
      <c r="J48" s="50" t="s">
        <v>532</v>
      </c>
      <c r="K48" s="50" t="s">
        <v>532</v>
      </c>
      <c r="L48" s="50">
        <v>5</v>
      </c>
      <c r="M48" s="50">
        <v>4</v>
      </c>
      <c r="N48" s="47">
        <f t="shared" si="0"/>
        <v>29</v>
      </c>
      <c r="O48" s="52">
        <f t="shared" si="1"/>
        <v>4.83333333333333</v>
      </c>
      <c r="P48" s="50">
        <f>RANK(O48,$O$44:$O$48,0)</f>
        <v>2</v>
      </c>
      <c r="Q48" s="50" t="s">
        <v>553</v>
      </c>
      <c r="R48" s="54" t="s">
        <v>554</v>
      </c>
    </row>
    <row r="49" ht="17.4" customHeight="1" spans="1:18">
      <c r="A49" s="5" t="s">
        <v>8</v>
      </c>
      <c r="B49" s="46">
        <v>47</v>
      </c>
      <c r="C49" s="5">
        <v>20223531</v>
      </c>
      <c r="D49" s="5">
        <v>5</v>
      </c>
      <c r="E49" s="5">
        <v>5</v>
      </c>
      <c r="F49" s="5">
        <v>5</v>
      </c>
      <c r="G49" s="5">
        <v>4</v>
      </c>
      <c r="H49" s="5">
        <v>5</v>
      </c>
      <c r="I49" s="5">
        <v>4</v>
      </c>
      <c r="J49" s="5">
        <v>5</v>
      </c>
      <c r="K49" s="5">
        <v>4</v>
      </c>
      <c r="L49" s="5">
        <v>5</v>
      </c>
      <c r="M49" s="5">
        <v>4</v>
      </c>
      <c r="N49" s="47">
        <f t="shared" si="0"/>
        <v>46</v>
      </c>
      <c r="O49" s="52">
        <f t="shared" si="1"/>
        <v>4.6</v>
      </c>
      <c r="P49" s="5">
        <f>RANK(O49,$O$49:$O$49,0)</f>
        <v>1</v>
      </c>
      <c r="Q49" s="5"/>
      <c r="R49" s="47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N3:N49 O3:O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6"/>
  <sheetViews>
    <sheetView workbookViewId="0">
      <selection activeCell="C275" sqref="C275:C276"/>
    </sheetView>
  </sheetViews>
  <sheetFormatPr defaultColWidth="8.725" defaultRowHeight="13.5" outlineLevelCol="4"/>
  <cols>
    <col min="1" max="1" width="20.8166666666667" customWidth="1"/>
    <col min="2" max="2" width="11.725" customWidth="1"/>
    <col min="3" max="3" width="28.2666666666667" customWidth="1"/>
    <col min="4" max="5" width="14.45" customWidth="1"/>
  </cols>
  <sheetData>
    <row r="1" ht="23" customHeight="1" spans="1:5">
      <c r="A1" s="7" t="s">
        <v>555</v>
      </c>
      <c r="B1" s="7"/>
      <c r="C1" s="7"/>
      <c r="D1" s="7"/>
      <c r="E1" s="7"/>
    </row>
    <row r="2" ht="20.25" spans="1:5">
      <c r="A2" s="24" t="s">
        <v>22</v>
      </c>
      <c r="B2" s="25" t="s">
        <v>556</v>
      </c>
      <c r="C2" s="25" t="s">
        <v>26</v>
      </c>
      <c r="D2" s="26" t="s">
        <v>557</v>
      </c>
      <c r="E2" s="25" t="s">
        <v>28</v>
      </c>
    </row>
    <row r="3" ht="17.4" customHeight="1" spans="1:5">
      <c r="A3" s="4" t="s">
        <v>2</v>
      </c>
      <c r="B3" s="4">
        <v>20223631</v>
      </c>
      <c r="C3" s="4" t="s">
        <v>558</v>
      </c>
      <c r="D3" s="4">
        <v>5.17</v>
      </c>
      <c r="E3" s="4">
        <v>2</v>
      </c>
    </row>
    <row r="4" ht="17.4" customHeight="1" spans="1:5">
      <c r="A4" s="4"/>
      <c r="B4" s="4"/>
      <c r="C4" s="4" t="s">
        <v>56</v>
      </c>
      <c r="D4" s="4">
        <v>5.16</v>
      </c>
      <c r="E4" s="4">
        <v>2</v>
      </c>
    </row>
    <row r="5" ht="17.4" customHeight="1" spans="1:5">
      <c r="A5" s="4"/>
      <c r="B5" s="4"/>
      <c r="C5" s="4" t="s">
        <v>559</v>
      </c>
      <c r="D5" s="27" t="s">
        <v>560</v>
      </c>
      <c r="E5" s="4">
        <v>2</v>
      </c>
    </row>
    <row r="6" ht="17.4" customHeight="1" spans="1:5">
      <c r="A6" s="4"/>
      <c r="B6" s="4" t="s">
        <v>63</v>
      </c>
      <c r="C6" s="4" t="s">
        <v>561</v>
      </c>
      <c r="D6" s="4">
        <v>5.14</v>
      </c>
      <c r="E6" s="4">
        <v>4</v>
      </c>
    </row>
    <row r="7" ht="17.4" customHeight="1" spans="1:5">
      <c r="A7" s="4"/>
      <c r="B7" s="4"/>
      <c r="C7" s="4"/>
      <c r="D7" s="4">
        <v>5.15</v>
      </c>
      <c r="E7" s="4"/>
    </row>
    <row r="8" ht="17.4" customHeight="1" spans="1:5">
      <c r="A8" s="4"/>
      <c r="B8" s="4"/>
      <c r="C8" s="4" t="s">
        <v>562</v>
      </c>
      <c r="D8" s="4">
        <v>5.14</v>
      </c>
      <c r="E8" s="4">
        <v>4</v>
      </c>
    </row>
    <row r="9" ht="17.4" customHeight="1" spans="1:5">
      <c r="A9" s="4"/>
      <c r="B9" s="4"/>
      <c r="C9" s="4"/>
      <c r="D9" s="4">
        <v>5.15</v>
      </c>
      <c r="E9" s="4"/>
    </row>
    <row r="10" ht="17.4" customHeight="1" spans="1:5">
      <c r="A10" s="4"/>
      <c r="B10" s="4"/>
      <c r="C10" s="4" t="s">
        <v>70</v>
      </c>
      <c r="D10" s="4">
        <v>5.18</v>
      </c>
      <c r="E10" s="4">
        <v>2</v>
      </c>
    </row>
    <row r="11" ht="17.4" customHeight="1" spans="1:5">
      <c r="A11" s="4"/>
      <c r="B11" s="4"/>
      <c r="C11" s="4" t="s">
        <v>65</v>
      </c>
      <c r="D11" s="4">
        <v>5.17</v>
      </c>
      <c r="E11" s="4">
        <v>2</v>
      </c>
    </row>
    <row r="12" ht="17.4" customHeight="1" spans="1:5">
      <c r="A12" s="4"/>
      <c r="B12" s="4" t="s">
        <v>73</v>
      </c>
      <c r="C12" s="4" t="s">
        <v>563</v>
      </c>
      <c r="D12" s="4">
        <v>5.15</v>
      </c>
      <c r="E12" s="4">
        <v>2</v>
      </c>
    </row>
    <row r="13" ht="17.4" customHeight="1" spans="1:5">
      <c r="A13" s="4"/>
      <c r="B13" s="4"/>
      <c r="C13" s="4" t="s">
        <v>564</v>
      </c>
      <c r="D13" s="4">
        <v>5.15</v>
      </c>
      <c r="E13" s="4">
        <v>2</v>
      </c>
    </row>
    <row r="14" ht="17.4" customHeight="1" spans="1:5">
      <c r="A14" s="4"/>
      <c r="B14" s="4"/>
      <c r="C14" s="4" t="s">
        <v>82</v>
      </c>
      <c r="D14" s="4">
        <v>5.15</v>
      </c>
      <c r="E14" s="4">
        <v>6</v>
      </c>
    </row>
    <row r="15" ht="17.4" customHeight="1" spans="1:5">
      <c r="A15" s="4"/>
      <c r="B15" s="4"/>
      <c r="C15" s="4"/>
      <c r="D15" s="4">
        <v>5.17</v>
      </c>
      <c r="E15" s="4"/>
    </row>
    <row r="16" ht="17.4" customHeight="1" spans="1:5">
      <c r="A16" s="4"/>
      <c r="B16" s="4"/>
      <c r="C16" s="4"/>
      <c r="D16" s="4">
        <v>5.18</v>
      </c>
      <c r="E16" s="4"/>
    </row>
    <row r="17" ht="17.4" customHeight="1" spans="1:5">
      <c r="A17" s="4"/>
      <c r="B17" s="4"/>
      <c r="C17" s="4" t="s">
        <v>78</v>
      </c>
      <c r="D17" s="4">
        <v>5.15</v>
      </c>
      <c r="E17" s="4">
        <v>4</v>
      </c>
    </row>
    <row r="18" ht="17.4" customHeight="1" spans="1:5">
      <c r="A18" s="4"/>
      <c r="B18" s="4"/>
      <c r="C18" s="4"/>
      <c r="D18" s="4">
        <v>5.17</v>
      </c>
      <c r="E18" s="4"/>
    </row>
    <row r="19" ht="17.4" customHeight="1" spans="1:5">
      <c r="A19" s="4"/>
      <c r="B19" s="4"/>
      <c r="C19" s="4" t="s">
        <v>85</v>
      </c>
      <c r="D19" s="4">
        <v>5.18</v>
      </c>
      <c r="E19" s="4">
        <v>2</v>
      </c>
    </row>
    <row r="20" ht="17.4" customHeight="1" spans="1:5">
      <c r="A20" s="4"/>
      <c r="B20" s="4"/>
      <c r="C20" s="4" t="s">
        <v>75</v>
      </c>
      <c r="D20" s="4">
        <v>5.14</v>
      </c>
      <c r="E20" s="4">
        <v>8</v>
      </c>
    </row>
    <row r="21" ht="17.4" customHeight="1" spans="1:5">
      <c r="A21" s="4"/>
      <c r="B21" s="4"/>
      <c r="C21" s="4"/>
      <c r="D21" s="4">
        <v>5.15</v>
      </c>
      <c r="E21" s="4"/>
    </row>
    <row r="22" ht="17.4" customHeight="1" spans="1:5">
      <c r="A22" s="4"/>
      <c r="B22" s="4"/>
      <c r="C22" s="4"/>
      <c r="D22" s="4">
        <v>5.16</v>
      </c>
      <c r="E22" s="4"/>
    </row>
    <row r="23" ht="17.4" customHeight="1" spans="1:5">
      <c r="A23" s="4"/>
      <c r="B23" s="4"/>
      <c r="C23" s="4"/>
      <c r="D23" s="4">
        <v>5.17</v>
      </c>
      <c r="E23" s="4"/>
    </row>
    <row r="24" ht="17.4" customHeight="1" spans="1:5">
      <c r="A24" s="4"/>
      <c r="B24" s="4"/>
      <c r="C24" s="4" t="s">
        <v>565</v>
      </c>
      <c r="D24" s="4">
        <v>5.17</v>
      </c>
      <c r="E24" s="4">
        <v>2</v>
      </c>
    </row>
    <row r="25" ht="17.4" customHeight="1" spans="1:5">
      <c r="A25" s="4"/>
      <c r="B25" s="4"/>
      <c r="C25" s="4" t="s">
        <v>566</v>
      </c>
      <c r="D25" s="4">
        <v>5.18</v>
      </c>
      <c r="E25" s="4">
        <v>2</v>
      </c>
    </row>
    <row r="26" ht="17.4" customHeight="1" spans="1:5">
      <c r="A26" s="4"/>
      <c r="B26" s="4"/>
      <c r="C26" s="4" t="s">
        <v>567</v>
      </c>
      <c r="D26" s="4">
        <v>5.17</v>
      </c>
      <c r="E26" s="4">
        <v>2</v>
      </c>
    </row>
    <row r="27" ht="17.4" customHeight="1" spans="1:5">
      <c r="A27" s="4"/>
      <c r="B27" s="4"/>
      <c r="C27" s="4" t="s">
        <v>568</v>
      </c>
      <c r="D27" s="4">
        <v>5.14</v>
      </c>
      <c r="E27" s="4">
        <v>2</v>
      </c>
    </row>
    <row r="28" ht="17.4" customHeight="1" spans="1:5">
      <c r="A28" s="4"/>
      <c r="B28" s="4" t="s">
        <v>569</v>
      </c>
      <c r="C28" s="4" t="s">
        <v>570</v>
      </c>
      <c r="D28" s="4">
        <v>5.14</v>
      </c>
      <c r="E28" s="4">
        <v>2</v>
      </c>
    </row>
    <row r="29" ht="17.4" customHeight="1" spans="1:5">
      <c r="A29" s="4"/>
      <c r="B29" s="4"/>
      <c r="C29" s="4" t="s">
        <v>571</v>
      </c>
      <c r="D29" s="4">
        <v>5.15</v>
      </c>
      <c r="E29" s="4">
        <v>2</v>
      </c>
    </row>
    <row r="30" ht="17.4" customHeight="1" spans="1:5">
      <c r="A30" s="4"/>
      <c r="B30" s="4"/>
      <c r="C30" s="4" t="s">
        <v>572</v>
      </c>
      <c r="D30" s="4">
        <v>5.15</v>
      </c>
      <c r="E30" s="4">
        <v>2</v>
      </c>
    </row>
    <row r="31" ht="17.4" customHeight="1" spans="1:5">
      <c r="A31" s="4"/>
      <c r="B31" s="4"/>
      <c r="C31" s="4" t="s">
        <v>573</v>
      </c>
      <c r="D31" s="4">
        <v>5.14</v>
      </c>
      <c r="E31" s="4">
        <v>2</v>
      </c>
    </row>
    <row r="32" ht="17.4" customHeight="1" spans="1:5">
      <c r="A32" s="4"/>
      <c r="B32" s="4"/>
      <c r="C32" s="4" t="s">
        <v>574</v>
      </c>
      <c r="D32" s="4">
        <v>5.17</v>
      </c>
      <c r="E32" s="4">
        <v>2</v>
      </c>
    </row>
    <row r="33" ht="17.4" customHeight="1" spans="1:5">
      <c r="A33" s="4"/>
      <c r="B33" s="4"/>
      <c r="C33" s="4" t="s">
        <v>575</v>
      </c>
      <c r="D33" s="4">
        <v>5.18</v>
      </c>
      <c r="E33" s="4">
        <v>2</v>
      </c>
    </row>
    <row r="34" ht="17.4" customHeight="1" spans="1:5">
      <c r="A34" s="4"/>
      <c r="B34" s="4"/>
      <c r="C34" s="4" t="s">
        <v>576</v>
      </c>
      <c r="D34" s="4">
        <v>5.17</v>
      </c>
      <c r="E34" s="4">
        <v>4</v>
      </c>
    </row>
    <row r="35" ht="17.4" customHeight="1" spans="1:5">
      <c r="A35" s="4"/>
      <c r="B35" s="4"/>
      <c r="C35" s="4"/>
      <c r="D35" s="4">
        <v>5.18</v>
      </c>
      <c r="E35" s="4"/>
    </row>
    <row r="36" ht="17.4" customHeight="1" spans="1:5">
      <c r="A36" s="4"/>
      <c r="B36" s="4">
        <v>20223635</v>
      </c>
      <c r="C36" s="4" t="s">
        <v>577</v>
      </c>
      <c r="D36" s="4">
        <v>5.18</v>
      </c>
      <c r="E36" s="4">
        <v>2</v>
      </c>
    </row>
    <row r="37" ht="17.4" customHeight="1" spans="1:5">
      <c r="A37" s="4"/>
      <c r="B37" s="4"/>
      <c r="C37" s="4" t="s">
        <v>578</v>
      </c>
      <c r="D37" s="4">
        <v>5.16</v>
      </c>
      <c r="E37" s="4">
        <v>2</v>
      </c>
    </row>
    <row r="38" ht="17.4" customHeight="1" spans="1:5">
      <c r="A38" s="4"/>
      <c r="B38" s="4"/>
      <c r="C38" s="4" t="s">
        <v>89</v>
      </c>
      <c r="D38" s="4">
        <v>5.17</v>
      </c>
      <c r="E38" s="4">
        <v>4</v>
      </c>
    </row>
    <row r="39" ht="17.4" customHeight="1" spans="1:5">
      <c r="A39" s="4"/>
      <c r="B39" s="4"/>
      <c r="C39" s="4"/>
      <c r="D39" s="4">
        <v>5.18</v>
      </c>
      <c r="E39" s="4"/>
    </row>
    <row r="40" ht="17.4" customHeight="1" spans="1:5">
      <c r="A40" s="4"/>
      <c r="B40" s="4">
        <v>20223637</v>
      </c>
      <c r="C40" s="4" t="s">
        <v>108</v>
      </c>
      <c r="D40" s="4">
        <v>5.16</v>
      </c>
      <c r="E40" s="4">
        <v>2</v>
      </c>
    </row>
    <row r="41" ht="17.4" customHeight="1" spans="1:5">
      <c r="A41" s="4"/>
      <c r="B41" s="4"/>
      <c r="C41" s="4" t="s">
        <v>112</v>
      </c>
      <c r="D41" s="4">
        <v>5.16</v>
      </c>
      <c r="E41" s="4">
        <v>2</v>
      </c>
    </row>
    <row r="42" ht="17.4" customHeight="1" spans="1:5">
      <c r="A42" s="4" t="s">
        <v>3</v>
      </c>
      <c r="B42" s="28">
        <v>20222731</v>
      </c>
      <c r="C42" s="4" t="s">
        <v>224</v>
      </c>
      <c r="D42" s="4">
        <v>5.15</v>
      </c>
      <c r="E42" s="4">
        <v>2</v>
      </c>
    </row>
    <row r="43" ht="17.4" customHeight="1" spans="1:5">
      <c r="A43" s="4"/>
      <c r="B43" s="29"/>
      <c r="C43" s="4" t="s">
        <v>220</v>
      </c>
      <c r="D43" s="4">
        <v>5.15</v>
      </c>
      <c r="E43" s="4">
        <v>2</v>
      </c>
    </row>
    <row r="44" ht="17.4" customHeight="1" spans="1:5">
      <c r="A44" s="4"/>
      <c r="B44" s="29"/>
      <c r="C44" s="4" t="s">
        <v>223</v>
      </c>
      <c r="D44" s="4">
        <v>5.15</v>
      </c>
      <c r="E44" s="4">
        <v>2</v>
      </c>
    </row>
    <row r="45" ht="17.4" customHeight="1" spans="1:5">
      <c r="A45" s="4"/>
      <c r="B45" s="29"/>
      <c r="C45" s="4" t="s">
        <v>225</v>
      </c>
      <c r="D45" s="4">
        <v>5.15</v>
      </c>
      <c r="E45" s="4">
        <v>2</v>
      </c>
    </row>
    <row r="46" ht="17.4" customHeight="1" spans="1:5">
      <c r="A46" s="4"/>
      <c r="B46" s="29"/>
      <c r="C46" s="4" t="s">
        <v>226</v>
      </c>
      <c r="D46" s="4">
        <v>5.15</v>
      </c>
      <c r="E46" s="4">
        <v>2</v>
      </c>
    </row>
    <row r="47" ht="17.4" customHeight="1" spans="1:5">
      <c r="A47" s="4"/>
      <c r="B47" s="29"/>
      <c r="C47" s="4" t="s">
        <v>228</v>
      </c>
      <c r="D47" s="4">
        <v>5.15</v>
      </c>
      <c r="E47" s="4">
        <v>2</v>
      </c>
    </row>
    <row r="48" ht="17.4" customHeight="1" spans="1:5">
      <c r="A48" s="4"/>
      <c r="B48" s="29"/>
      <c r="C48" s="4" t="s">
        <v>229</v>
      </c>
      <c r="D48" s="4">
        <v>5.15</v>
      </c>
      <c r="E48" s="4">
        <v>2</v>
      </c>
    </row>
    <row r="49" ht="17.4" customHeight="1" spans="1:5">
      <c r="A49" s="4"/>
      <c r="B49" s="29"/>
      <c r="C49" s="4" t="s">
        <v>227</v>
      </c>
      <c r="D49" s="4">
        <v>5.17</v>
      </c>
      <c r="E49" s="4">
        <v>2</v>
      </c>
    </row>
    <row r="50" ht="17.4" customHeight="1" spans="1:5">
      <c r="A50" s="4"/>
      <c r="B50" s="29"/>
      <c r="C50" s="4" t="s">
        <v>228</v>
      </c>
      <c r="D50" s="4">
        <v>5.17</v>
      </c>
      <c r="E50" s="4">
        <v>2</v>
      </c>
    </row>
    <row r="51" ht="17.4" customHeight="1" spans="1:5">
      <c r="A51" s="4"/>
      <c r="B51" s="29"/>
      <c r="C51" s="4" t="s">
        <v>231</v>
      </c>
      <c r="D51" s="4">
        <v>5.17</v>
      </c>
      <c r="E51" s="4">
        <v>2</v>
      </c>
    </row>
    <row r="52" ht="17.4" customHeight="1" spans="1:5">
      <c r="A52" s="4"/>
      <c r="B52" s="29"/>
      <c r="C52" s="4" t="s">
        <v>579</v>
      </c>
      <c r="D52" s="4">
        <v>5.18</v>
      </c>
      <c r="E52" s="4">
        <v>2</v>
      </c>
    </row>
    <row r="53" ht="17.4" customHeight="1" spans="1:5">
      <c r="A53" s="4"/>
      <c r="B53" s="29"/>
      <c r="C53" s="4" t="s">
        <v>580</v>
      </c>
      <c r="D53" s="4">
        <v>5.18</v>
      </c>
      <c r="E53" s="4">
        <v>2</v>
      </c>
    </row>
    <row r="54" ht="17.4" customHeight="1" spans="1:5">
      <c r="A54" s="4"/>
      <c r="B54" s="29"/>
      <c r="C54" s="4" t="s">
        <v>581</v>
      </c>
      <c r="D54" s="4">
        <v>5.18</v>
      </c>
      <c r="E54" s="4">
        <v>2</v>
      </c>
    </row>
    <row r="55" ht="17.4" customHeight="1" spans="1:5">
      <c r="A55" s="4"/>
      <c r="B55" s="29"/>
      <c r="C55" s="4" t="s">
        <v>582</v>
      </c>
      <c r="D55" s="4">
        <v>5.18</v>
      </c>
      <c r="E55" s="4">
        <v>2</v>
      </c>
    </row>
    <row r="56" ht="17.4" customHeight="1" spans="1:5">
      <c r="A56" s="4"/>
      <c r="B56" s="29"/>
      <c r="C56" s="4" t="s">
        <v>220</v>
      </c>
      <c r="D56" s="4">
        <v>5.18</v>
      </c>
      <c r="E56" s="4">
        <v>2</v>
      </c>
    </row>
    <row r="57" ht="17.4" customHeight="1" spans="1:5">
      <c r="A57" s="4"/>
      <c r="B57" s="29"/>
      <c r="C57" s="4" t="s">
        <v>223</v>
      </c>
      <c r="D57" s="4">
        <v>5.18</v>
      </c>
      <c r="E57" s="4">
        <v>2</v>
      </c>
    </row>
    <row r="58" ht="17.4" customHeight="1" spans="1:5">
      <c r="A58" s="4"/>
      <c r="B58" s="29"/>
      <c r="C58" s="4" t="s">
        <v>224</v>
      </c>
      <c r="D58" s="4">
        <v>5.18</v>
      </c>
      <c r="E58" s="4">
        <v>2</v>
      </c>
    </row>
    <row r="59" ht="17.4" customHeight="1" spans="1:5">
      <c r="A59" s="4"/>
      <c r="B59" s="29"/>
      <c r="C59" s="4" t="s">
        <v>231</v>
      </c>
      <c r="D59" s="4">
        <v>5.18</v>
      </c>
      <c r="E59" s="4">
        <v>2</v>
      </c>
    </row>
    <row r="60" ht="17.4" customHeight="1" spans="1:5">
      <c r="A60" s="4"/>
      <c r="B60" s="30"/>
      <c r="C60" s="4" t="s">
        <v>583</v>
      </c>
      <c r="D60" s="4">
        <v>5.18</v>
      </c>
      <c r="E60" s="4">
        <v>2</v>
      </c>
    </row>
    <row r="61" ht="17.4" customHeight="1" spans="1:5">
      <c r="A61" s="4"/>
      <c r="B61" s="28">
        <v>20222732</v>
      </c>
      <c r="C61" s="4" t="s">
        <v>579</v>
      </c>
      <c r="D61" s="4">
        <v>5.17</v>
      </c>
      <c r="E61" s="4">
        <v>2</v>
      </c>
    </row>
    <row r="62" ht="17.4" customHeight="1" spans="1:5">
      <c r="A62" s="4"/>
      <c r="B62" s="29"/>
      <c r="C62" s="4" t="s">
        <v>584</v>
      </c>
      <c r="D62" s="4">
        <v>5.17</v>
      </c>
      <c r="E62" s="4">
        <v>2</v>
      </c>
    </row>
    <row r="63" ht="17.4" customHeight="1" spans="1:5">
      <c r="A63" s="4"/>
      <c r="B63" s="29"/>
      <c r="C63" s="4" t="s">
        <v>585</v>
      </c>
      <c r="D63" s="4">
        <v>5.17</v>
      </c>
      <c r="E63" s="4">
        <v>2</v>
      </c>
    </row>
    <row r="64" ht="17.4" customHeight="1" spans="1:5">
      <c r="A64" s="4"/>
      <c r="B64" s="29"/>
      <c r="C64" s="4" t="s">
        <v>584</v>
      </c>
      <c r="D64" s="4">
        <v>5.18</v>
      </c>
      <c r="E64" s="4">
        <v>2</v>
      </c>
    </row>
    <row r="65" ht="17.4" customHeight="1" spans="1:5">
      <c r="A65" s="4"/>
      <c r="B65" s="30"/>
      <c r="C65" s="4" t="s">
        <v>586</v>
      </c>
      <c r="D65" s="4">
        <v>5.18</v>
      </c>
      <c r="E65" s="4">
        <v>2</v>
      </c>
    </row>
    <row r="66" ht="17.4" customHeight="1" spans="1:5">
      <c r="A66" s="4"/>
      <c r="B66" s="28">
        <v>20222831</v>
      </c>
      <c r="C66" s="4" t="s">
        <v>201</v>
      </c>
      <c r="D66" s="4">
        <v>5.15</v>
      </c>
      <c r="E66" s="4">
        <v>2</v>
      </c>
    </row>
    <row r="67" ht="17.4" customHeight="1" spans="1:5">
      <c r="A67" s="4"/>
      <c r="B67" s="29"/>
      <c r="C67" s="4" t="s">
        <v>203</v>
      </c>
      <c r="D67" s="4">
        <v>5.15</v>
      </c>
      <c r="E67" s="4">
        <v>2</v>
      </c>
    </row>
    <row r="68" ht="17.4" customHeight="1" spans="1:5">
      <c r="A68" s="4"/>
      <c r="B68" s="29"/>
      <c r="C68" s="4" t="s">
        <v>205</v>
      </c>
      <c r="D68" s="4">
        <v>5.15</v>
      </c>
      <c r="E68" s="4">
        <v>2</v>
      </c>
    </row>
    <row r="69" ht="17.4" customHeight="1" spans="1:5">
      <c r="A69" s="4"/>
      <c r="B69" s="29"/>
      <c r="C69" s="4" t="s">
        <v>199</v>
      </c>
      <c r="D69" s="4">
        <v>5.15</v>
      </c>
      <c r="E69" s="4">
        <v>2</v>
      </c>
    </row>
    <row r="70" ht="17.4" customHeight="1" spans="1:5">
      <c r="A70" s="4"/>
      <c r="B70" s="29"/>
      <c r="C70" s="4" t="s">
        <v>199</v>
      </c>
      <c r="D70" s="4">
        <v>5.18</v>
      </c>
      <c r="E70" s="4">
        <v>2</v>
      </c>
    </row>
    <row r="71" ht="17.4" customHeight="1" spans="1:5">
      <c r="A71" s="4"/>
      <c r="B71" s="30"/>
      <c r="C71" s="4" t="s">
        <v>205</v>
      </c>
      <c r="D71" s="4">
        <v>5.18</v>
      </c>
      <c r="E71" s="4">
        <v>2</v>
      </c>
    </row>
    <row r="72" ht="17.4" customHeight="1" spans="1:5">
      <c r="A72" s="4"/>
      <c r="B72" s="28">
        <v>20222832</v>
      </c>
      <c r="C72" s="4" t="s">
        <v>587</v>
      </c>
      <c r="D72" s="4">
        <v>5.15</v>
      </c>
      <c r="E72" s="4">
        <v>2</v>
      </c>
    </row>
    <row r="73" ht="17.4" customHeight="1" spans="1:5">
      <c r="A73" s="4"/>
      <c r="B73" s="29"/>
      <c r="C73" s="4" t="s">
        <v>588</v>
      </c>
      <c r="D73" s="4">
        <v>5.15</v>
      </c>
      <c r="E73" s="4">
        <v>2</v>
      </c>
    </row>
    <row r="74" ht="17.4" customHeight="1" spans="1:5">
      <c r="A74" s="4"/>
      <c r="B74" s="29"/>
      <c r="C74" s="4" t="s">
        <v>589</v>
      </c>
      <c r="D74" s="4">
        <v>5.15</v>
      </c>
      <c r="E74" s="4">
        <v>2</v>
      </c>
    </row>
    <row r="75" ht="17.4" customHeight="1" spans="1:5">
      <c r="A75" s="4"/>
      <c r="B75" s="29"/>
      <c r="C75" s="4" t="s">
        <v>197</v>
      </c>
      <c r="D75" s="4">
        <v>5.17</v>
      </c>
      <c r="E75" s="4">
        <v>2</v>
      </c>
    </row>
    <row r="76" ht="17.4" customHeight="1" spans="1:5">
      <c r="A76" s="4"/>
      <c r="B76" s="29"/>
      <c r="C76" s="4" t="s">
        <v>590</v>
      </c>
      <c r="D76" s="4">
        <v>5.17</v>
      </c>
      <c r="E76" s="4">
        <v>2</v>
      </c>
    </row>
    <row r="77" ht="17.4" customHeight="1" spans="1:5">
      <c r="A77" s="4"/>
      <c r="B77" s="29"/>
      <c r="C77" s="4" t="s">
        <v>591</v>
      </c>
      <c r="D77" s="4">
        <v>5.17</v>
      </c>
      <c r="E77" s="4">
        <v>2</v>
      </c>
    </row>
    <row r="78" ht="17.4" customHeight="1" spans="1:5">
      <c r="A78" s="4"/>
      <c r="B78" s="29"/>
      <c r="C78" s="4" t="s">
        <v>592</v>
      </c>
      <c r="D78" s="4">
        <v>5.17</v>
      </c>
      <c r="E78" s="4">
        <v>2</v>
      </c>
    </row>
    <row r="79" ht="17.4" customHeight="1" spans="1:5">
      <c r="A79" s="4"/>
      <c r="B79" s="30"/>
      <c r="C79" s="4" t="s">
        <v>197</v>
      </c>
      <c r="D79" s="4">
        <v>5.18</v>
      </c>
      <c r="E79" s="4">
        <v>2</v>
      </c>
    </row>
    <row r="80" ht="17.4" customHeight="1" spans="1:5">
      <c r="A80" s="4"/>
      <c r="B80" s="4">
        <v>20222833</v>
      </c>
      <c r="C80" s="4" t="s">
        <v>593</v>
      </c>
      <c r="D80" s="4">
        <v>5.18</v>
      </c>
      <c r="E80" s="4">
        <v>2</v>
      </c>
    </row>
    <row r="81" ht="17.4" customHeight="1" spans="1:5">
      <c r="A81" s="4"/>
      <c r="B81" s="28">
        <v>20222835</v>
      </c>
      <c r="C81" s="4" t="s">
        <v>594</v>
      </c>
      <c r="D81" s="4">
        <v>5.15</v>
      </c>
      <c r="E81" s="4">
        <v>2</v>
      </c>
    </row>
    <row r="82" ht="17.4" customHeight="1" spans="1:5">
      <c r="A82" s="4"/>
      <c r="B82" s="29"/>
      <c r="C82" s="4" t="s">
        <v>594</v>
      </c>
      <c r="D82" s="4">
        <v>5.16</v>
      </c>
      <c r="E82" s="4">
        <v>2</v>
      </c>
    </row>
    <row r="83" ht="17.4" customHeight="1" spans="1:5">
      <c r="A83" s="4"/>
      <c r="B83" s="30"/>
      <c r="C83" s="4" t="s">
        <v>595</v>
      </c>
      <c r="D83" s="4">
        <v>5.17</v>
      </c>
      <c r="E83" s="4">
        <v>2</v>
      </c>
    </row>
    <row r="84" ht="17.4" customHeight="1" spans="1:5">
      <c r="A84" s="31" t="s">
        <v>4</v>
      </c>
      <c r="B84" s="31">
        <v>20222333</v>
      </c>
      <c r="C84" s="4" t="s">
        <v>596</v>
      </c>
      <c r="D84" s="4">
        <v>5.14</v>
      </c>
      <c r="E84" s="4">
        <v>2</v>
      </c>
    </row>
    <row r="85" ht="17.4" customHeight="1" spans="1:5">
      <c r="A85" s="32"/>
      <c r="B85" s="32"/>
      <c r="C85" s="4" t="s">
        <v>597</v>
      </c>
      <c r="D85" s="4">
        <v>5.14</v>
      </c>
      <c r="E85" s="4">
        <v>2</v>
      </c>
    </row>
    <row r="86" ht="17.4" customHeight="1" spans="1:5">
      <c r="A86" s="32"/>
      <c r="B86" s="33"/>
      <c r="C86" s="4" t="s">
        <v>598</v>
      </c>
      <c r="D86" s="4">
        <v>5.14</v>
      </c>
      <c r="E86" s="4">
        <v>2</v>
      </c>
    </row>
    <row r="87" ht="17.4" customHeight="1" spans="1:5">
      <c r="A87" s="32"/>
      <c r="B87" s="28">
        <v>20223031</v>
      </c>
      <c r="C87" s="4" t="s">
        <v>338</v>
      </c>
      <c r="D87" s="4">
        <v>5.14</v>
      </c>
      <c r="E87" s="4">
        <v>2</v>
      </c>
    </row>
    <row r="88" ht="17.4" customHeight="1" spans="1:5">
      <c r="A88" s="32"/>
      <c r="B88" s="29"/>
      <c r="C88" s="4" t="s">
        <v>599</v>
      </c>
      <c r="D88" s="4">
        <v>5.17</v>
      </c>
      <c r="E88" s="4">
        <v>2</v>
      </c>
    </row>
    <row r="89" ht="17.4" customHeight="1" spans="1:5">
      <c r="A89" s="32"/>
      <c r="B89" s="29"/>
      <c r="C89" s="4" t="s">
        <v>600</v>
      </c>
      <c r="D89" s="4">
        <v>5.17</v>
      </c>
      <c r="E89" s="4">
        <v>2</v>
      </c>
    </row>
    <row r="90" ht="17.4" customHeight="1" spans="1:5">
      <c r="A90" s="32"/>
      <c r="B90" s="30"/>
      <c r="C90" s="4" t="s">
        <v>601</v>
      </c>
      <c r="D90" s="4">
        <v>5.14</v>
      </c>
      <c r="E90" s="4">
        <v>2</v>
      </c>
    </row>
    <row r="91" ht="17.4" customHeight="1" spans="1:5">
      <c r="A91" s="32"/>
      <c r="B91" s="31">
        <v>20222934</v>
      </c>
      <c r="C91" s="4" t="s">
        <v>278</v>
      </c>
      <c r="D91" s="4">
        <v>5.14</v>
      </c>
      <c r="E91" s="4">
        <v>2</v>
      </c>
    </row>
    <row r="92" ht="17.4" customHeight="1" spans="1:5">
      <c r="A92" s="32"/>
      <c r="B92" s="32"/>
      <c r="C92" s="4" t="s">
        <v>602</v>
      </c>
      <c r="D92" s="4">
        <v>5.14</v>
      </c>
      <c r="E92" s="4">
        <v>2</v>
      </c>
    </row>
    <row r="93" ht="17.4" customHeight="1" spans="1:5">
      <c r="A93" s="32"/>
      <c r="B93" s="32"/>
      <c r="C93" s="4" t="s">
        <v>603</v>
      </c>
      <c r="D93" s="3">
        <v>5.14</v>
      </c>
      <c r="E93" s="4">
        <v>2</v>
      </c>
    </row>
    <row r="94" ht="17.4" customHeight="1" spans="1:5">
      <c r="A94" s="32"/>
      <c r="B94" s="32"/>
      <c r="C94" s="28" t="s">
        <v>279</v>
      </c>
      <c r="D94" s="3">
        <v>5.16</v>
      </c>
      <c r="E94" s="28">
        <v>4</v>
      </c>
    </row>
    <row r="95" ht="17.4" customHeight="1" spans="1:5">
      <c r="A95" s="32"/>
      <c r="B95" s="32"/>
      <c r="C95" s="30"/>
      <c r="D95" s="3">
        <v>5.18</v>
      </c>
      <c r="E95" s="30"/>
    </row>
    <row r="96" ht="17.4" customHeight="1" spans="1:5">
      <c r="A96" s="32"/>
      <c r="B96" s="32"/>
      <c r="C96" s="4" t="s">
        <v>604</v>
      </c>
      <c r="D96" s="3">
        <v>5.18</v>
      </c>
      <c r="E96" s="4">
        <v>2</v>
      </c>
    </row>
    <row r="97" ht="17.4" customHeight="1" spans="1:5">
      <c r="A97" s="32"/>
      <c r="B97" s="32"/>
      <c r="C97" s="4" t="s">
        <v>605</v>
      </c>
      <c r="D97" s="3">
        <v>5.18</v>
      </c>
      <c r="E97" s="4">
        <v>2</v>
      </c>
    </row>
    <row r="98" ht="17.4" customHeight="1" spans="1:5">
      <c r="A98" s="32"/>
      <c r="B98" s="33"/>
      <c r="C98" s="4" t="s">
        <v>606</v>
      </c>
      <c r="D98" s="3">
        <v>5.18</v>
      </c>
      <c r="E98" s="4">
        <v>2</v>
      </c>
    </row>
    <row r="99" ht="17.4" customHeight="1" spans="1:5">
      <c r="A99" s="32"/>
      <c r="B99" s="11">
        <v>20222332</v>
      </c>
      <c r="C99" s="4" t="s">
        <v>607</v>
      </c>
      <c r="D99" s="3">
        <v>5.14</v>
      </c>
      <c r="E99" s="4">
        <v>2</v>
      </c>
    </row>
    <row r="100" ht="17.4" customHeight="1" spans="1:5">
      <c r="A100" s="32"/>
      <c r="B100" s="14"/>
      <c r="C100" s="4" t="s">
        <v>608</v>
      </c>
      <c r="D100" s="4">
        <v>5.14</v>
      </c>
      <c r="E100" s="4">
        <v>2</v>
      </c>
    </row>
    <row r="101" ht="17.4" customHeight="1" spans="1:5">
      <c r="A101" s="32"/>
      <c r="B101" s="14"/>
      <c r="C101" s="4" t="s">
        <v>609</v>
      </c>
      <c r="D101" s="4">
        <v>5.14</v>
      </c>
      <c r="E101" s="4">
        <v>2</v>
      </c>
    </row>
    <row r="102" ht="17.4" customHeight="1" spans="1:5">
      <c r="A102" s="32"/>
      <c r="B102" s="17"/>
      <c r="C102" s="4" t="s">
        <v>610</v>
      </c>
      <c r="D102" s="4">
        <v>5.14</v>
      </c>
      <c r="E102" s="4">
        <v>2</v>
      </c>
    </row>
    <row r="103" ht="17.4" customHeight="1" spans="1:5">
      <c r="A103" s="32"/>
      <c r="B103" s="11">
        <v>20222933</v>
      </c>
      <c r="C103" s="4" t="s">
        <v>611</v>
      </c>
      <c r="D103" s="4">
        <v>5.14</v>
      </c>
      <c r="E103" s="28">
        <v>2</v>
      </c>
    </row>
    <row r="104" ht="17.4" customHeight="1" spans="1:5">
      <c r="A104" s="32"/>
      <c r="B104" s="14"/>
      <c r="C104" s="28" t="s">
        <v>612</v>
      </c>
      <c r="D104" s="22">
        <v>5.14</v>
      </c>
      <c r="E104" s="34">
        <v>2</v>
      </c>
    </row>
    <row r="105" ht="17.4" customHeight="1" spans="1:5">
      <c r="A105" s="32"/>
      <c r="B105" s="14"/>
      <c r="C105" s="30"/>
      <c r="D105" s="22">
        <v>5.15</v>
      </c>
      <c r="E105" s="34">
        <v>2</v>
      </c>
    </row>
    <row r="106" ht="17.4" customHeight="1" spans="1:5">
      <c r="A106" s="32"/>
      <c r="B106" s="14"/>
      <c r="C106" s="28" t="s">
        <v>281</v>
      </c>
      <c r="D106" s="4">
        <v>5.14</v>
      </c>
      <c r="E106" s="29">
        <v>2</v>
      </c>
    </row>
    <row r="107" ht="17.4" customHeight="1" spans="1:5">
      <c r="A107" s="32"/>
      <c r="B107" s="17"/>
      <c r="C107" s="30"/>
      <c r="D107" s="22">
        <v>5.15</v>
      </c>
      <c r="E107" s="4">
        <v>2</v>
      </c>
    </row>
    <row r="108" ht="17.4" customHeight="1" spans="1:5">
      <c r="A108" s="32"/>
      <c r="B108" s="23">
        <v>20222932</v>
      </c>
      <c r="C108" s="4" t="s">
        <v>333</v>
      </c>
      <c r="D108" s="4">
        <v>5.15</v>
      </c>
      <c r="E108" s="30">
        <v>2</v>
      </c>
    </row>
    <row r="109" ht="17.4" customHeight="1" spans="1:5">
      <c r="A109" s="32"/>
      <c r="B109" s="11">
        <v>20222931</v>
      </c>
      <c r="C109" s="4" t="s">
        <v>613</v>
      </c>
      <c r="D109" s="4">
        <v>5.17</v>
      </c>
      <c r="E109" s="4">
        <v>2</v>
      </c>
    </row>
    <row r="110" ht="17.4" customHeight="1" spans="1:5">
      <c r="A110" s="32"/>
      <c r="B110" s="14"/>
      <c r="C110" s="4" t="s">
        <v>614</v>
      </c>
      <c r="D110" s="4">
        <v>5.17</v>
      </c>
      <c r="E110" s="4">
        <v>2</v>
      </c>
    </row>
    <row r="111" ht="17.4" customHeight="1" spans="1:5">
      <c r="A111" s="32"/>
      <c r="B111" s="14"/>
      <c r="C111" s="4" t="s">
        <v>318</v>
      </c>
      <c r="D111" s="4">
        <v>5.15</v>
      </c>
      <c r="E111" s="4">
        <v>2</v>
      </c>
    </row>
    <row r="112" ht="17.4" customHeight="1" spans="1:5">
      <c r="A112" s="32"/>
      <c r="B112" s="14"/>
      <c r="C112" s="4" t="s">
        <v>326</v>
      </c>
      <c r="D112" s="4">
        <v>5.18</v>
      </c>
      <c r="E112" s="4">
        <v>2</v>
      </c>
    </row>
    <row r="113" ht="17.4" customHeight="1" spans="1:5">
      <c r="A113" s="32"/>
      <c r="B113" s="14"/>
      <c r="C113" s="4" t="s">
        <v>615</v>
      </c>
      <c r="D113" s="4">
        <v>5.18</v>
      </c>
      <c r="E113" s="4">
        <v>2</v>
      </c>
    </row>
    <row r="114" ht="17.4" customHeight="1" spans="1:5">
      <c r="A114" s="32"/>
      <c r="B114" s="14"/>
      <c r="C114" s="4" t="s">
        <v>325</v>
      </c>
      <c r="D114" s="4">
        <v>5.18</v>
      </c>
      <c r="E114" s="4">
        <v>2</v>
      </c>
    </row>
    <row r="115" ht="17.4" customHeight="1" spans="1:5">
      <c r="A115" s="32"/>
      <c r="B115" s="28">
        <v>20223033</v>
      </c>
      <c r="C115" s="4" t="s">
        <v>616</v>
      </c>
      <c r="D115" s="4">
        <v>5.14</v>
      </c>
      <c r="E115" s="4">
        <v>2</v>
      </c>
    </row>
    <row r="116" ht="17.4" customHeight="1" spans="1:5">
      <c r="A116" s="32"/>
      <c r="B116" s="29"/>
      <c r="C116" s="4" t="s">
        <v>617</v>
      </c>
      <c r="D116" s="4">
        <v>5.14</v>
      </c>
      <c r="E116" s="4">
        <v>2</v>
      </c>
    </row>
    <row r="117" ht="17.4" customHeight="1" spans="1:5">
      <c r="A117" s="32"/>
      <c r="B117" s="29"/>
      <c r="C117" s="4" t="s">
        <v>618</v>
      </c>
      <c r="D117" s="4">
        <v>5.16</v>
      </c>
      <c r="E117" s="4">
        <v>2</v>
      </c>
    </row>
    <row r="118" ht="17.4" customHeight="1" spans="1:5">
      <c r="A118" s="32"/>
      <c r="B118" s="29"/>
      <c r="C118" s="4" t="s">
        <v>295</v>
      </c>
      <c r="D118" s="4">
        <v>5.16</v>
      </c>
      <c r="E118" s="4">
        <v>2</v>
      </c>
    </row>
    <row r="119" ht="17.4" customHeight="1" spans="1:5">
      <c r="A119" s="32"/>
      <c r="B119" s="30"/>
      <c r="C119" s="4" t="s">
        <v>619</v>
      </c>
      <c r="D119" s="4">
        <v>5.14</v>
      </c>
      <c r="E119" s="4">
        <v>2</v>
      </c>
    </row>
    <row r="120" ht="17.4" customHeight="1" spans="1:5">
      <c r="A120" s="33"/>
      <c r="B120" s="4">
        <v>20222331</v>
      </c>
      <c r="C120" s="4" t="s">
        <v>620</v>
      </c>
      <c r="D120" s="4">
        <v>5.14</v>
      </c>
      <c r="E120" s="4">
        <v>2</v>
      </c>
    </row>
    <row r="121" ht="17.4" customHeight="1" spans="1:5">
      <c r="A121" s="4" t="s">
        <v>5</v>
      </c>
      <c r="B121" s="4">
        <v>20222131</v>
      </c>
      <c r="C121" s="35" t="s">
        <v>621</v>
      </c>
      <c r="D121" s="27" t="s">
        <v>622</v>
      </c>
      <c r="E121" s="35">
        <v>2</v>
      </c>
    </row>
    <row r="122" ht="17.4" customHeight="1" spans="1:5">
      <c r="A122" s="4"/>
      <c r="B122" s="4"/>
      <c r="C122" s="35" t="s">
        <v>623</v>
      </c>
      <c r="D122" s="27" t="s">
        <v>622</v>
      </c>
      <c r="E122" s="35">
        <v>2</v>
      </c>
    </row>
    <row r="123" ht="17.4" customHeight="1" spans="1:5">
      <c r="A123" s="4"/>
      <c r="B123" s="35">
        <v>20222132</v>
      </c>
      <c r="C123" s="35" t="s">
        <v>624</v>
      </c>
      <c r="D123" s="27" t="s">
        <v>622</v>
      </c>
      <c r="E123" s="35">
        <v>2</v>
      </c>
    </row>
    <row r="124" ht="17.4" customHeight="1" spans="1:5">
      <c r="A124" s="4"/>
      <c r="B124" s="35"/>
      <c r="C124" s="35" t="s">
        <v>410</v>
      </c>
      <c r="D124" s="27" t="s">
        <v>625</v>
      </c>
      <c r="E124" s="35">
        <v>2</v>
      </c>
    </row>
    <row r="125" ht="17.4" customHeight="1" spans="1:5">
      <c r="A125" s="4"/>
      <c r="B125" s="35"/>
      <c r="C125" s="35" t="s">
        <v>626</v>
      </c>
      <c r="D125" s="27" t="s">
        <v>622</v>
      </c>
      <c r="E125" s="35">
        <v>10</v>
      </c>
    </row>
    <row r="126" ht="17.4" customHeight="1" spans="1:5">
      <c r="A126" s="4"/>
      <c r="B126" s="35"/>
      <c r="C126" s="35"/>
      <c r="D126" s="27" t="s">
        <v>627</v>
      </c>
      <c r="E126" s="35"/>
    </row>
    <row r="127" ht="17.4" customHeight="1" spans="1:5">
      <c r="A127" s="4"/>
      <c r="B127" s="35"/>
      <c r="C127" s="35"/>
      <c r="D127" s="27" t="s">
        <v>628</v>
      </c>
      <c r="E127" s="35"/>
    </row>
    <row r="128" ht="17.4" customHeight="1" spans="1:5">
      <c r="A128" s="4"/>
      <c r="B128" s="35"/>
      <c r="C128" s="35"/>
      <c r="D128" s="27" t="s">
        <v>629</v>
      </c>
      <c r="E128" s="35"/>
    </row>
    <row r="129" ht="17.4" customHeight="1" spans="1:5">
      <c r="A129" s="4"/>
      <c r="B129" s="35"/>
      <c r="C129" s="35"/>
      <c r="D129" s="27" t="s">
        <v>560</v>
      </c>
      <c r="E129" s="35"/>
    </row>
    <row r="130" ht="17.4" customHeight="1" spans="1:5">
      <c r="A130" s="4"/>
      <c r="B130" s="4">
        <v>20222133</v>
      </c>
      <c r="C130" s="4" t="s">
        <v>630</v>
      </c>
      <c r="D130" s="27" t="s">
        <v>622</v>
      </c>
      <c r="E130" s="4">
        <v>2</v>
      </c>
    </row>
    <row r="131" ht="17.4" customHeight="1" spans="1:5">
      <c r="A131" s="4"/>
      <c r="B131" s="4"/>
      <c r="C131" s="4" t="s">
        <v>631</v>
      </c>
      <c r="D131" s="27" t="s">
        <v>622</v>
      </c>
      <c r="E131" s="4">
        <v>2</v>
      </c>
    </row>
    <row r="132" ht="17.4" customHeight="1" spans="1:5">
      <c r="A132" s="4"/>
      <c r="B132" s="35">
        <v>20222134</v>
      </c>
      <c r="C132" s="35" t="s">
        <v>632</v>
      </c>
      <c r="D132" s="27" t="s">
        <v>622</v>
      </c>
      <c r="E132" s="35">
        <v>2</v>
      </c>
    </row>
    <row r="133" ht="17.4" customHeight="1" spans="1:5">
      <c r="A133" s="4"/>
      <c r="B133" s="35"/>
      <c r="C133" s="35" t="s">
        <v>633</v>
      </c>
      <c r="D133" s="27" t="s">
        <v>622</v>
      </c>
      <c r="E133" s="35">
        <v>2</v>
      </c>
    </row>
    <row r="134" ht="17.4" customHeight="1" spans="1:5">
      <c r="A134" s="4"/>
      <c r="B134" s="35"/>
      <c r="C134" s="35" t="s">
        <v>634</v>
      </c>
      <c r="D134" s="27" t="s">
        <v>622</v>
      </c>
      <c r="E134" s="35">
        <v>2</v>
      </c>
    </row>
    <row r="135" ht="17.4" customHeight="1" spans="1:5">
      <c r="A135" s="4"/>
      <c r="B135" s="35"/>
      <c r="C135" s="35" t="s">
        <v>635</v>
      </c>
      <c r="D135" s="27" t="s">
        <v>622</v>
      </c>
      <c r="E135" s="35">
        <v>2</v>
      </c>
    </row>
    <row r="136" ht="17.4" customHeight="1" spans="1:5">
      <c r="A136" s="4"/>
      <c r="B136" s="35">
        <v>20222135</v>
      </c>
      <c r="C136" s="35" t="s">
        <v>636</v>
      </c>
      <c r="D136" s="27" t="s">
        <v>622</v>
      </c>
      <c r="E136" s="35">
        <v>2</v>
      </c>
    </row>
    <row r="137" ht="17.4" customHeight="1" spans="1:5">
      <c r="A137" s="4"/>
      <c r="B137" s="35"/>
      <c r="C137" s="35" t="s">
        <v>637</v>
      </c>
      <c r="D137" s="27" t="s">
        <v>622</v>
      </c>
      <c r="E137" s="35">
        <v>2</v>
      </c>
    </row>
    <row r="138" ht="17.4" customHeight="1" spans="1:5">
      <c r="A138" s="4"/>
      <c r="B138" s="35"/>
      <c r="C138" s="35" t="s">
        <v>638</v>
      </c>
      <c r="D138" s="27" t="s">
        <v>622</v>
      </c>
      <c r="E138" s="35">
        <v>2</v>
      </c>
    </row>
    <row r="139" ht="17.4" customHeight="1" spans="1:5">
      <c r="A139" s="4"/>
      <c r="B139" s="35"/>
      <c r="C139" s="35" t="s">
        <v>639</v>
      </c>
      <c r="D139" s="27" t="s">
        <v>640</v>
      </c>
      <c r="E139" s="35">
        <v>2</v>
      </c>
    </row>
    <row r="140" ht="17.4" customHeight="1" spans="1:5">
      <c r="A140" s="4"/>
      <c r="B140" s="35"/>
      <c r="C140" s="35" t="s">
        <v>641</v>
      </c>
      <c r="D140" s="27" t="s">
        <v>642</v>
      </c>
      <c r="E140" s="35">
        <v>2</v>
      </c>
    </row>
    <row r="141" ht="17.4" customHeight="1" spans="1:5">
      <c r="A141" s="4"/>
      <c r="B141" s="35">
        <v>20222136</v>
      </c>
      <c r="C141" s="35" t="s">
        <v>643</v>
      </c>
      <c r="D141" s="27" t="s">
        <v>622</v>
      </c>
      <c r="E141" s="35">
        <v>10</v>
      </c>
    </row>
    <row r="142" ht="17.4" customHeight="1" spans="1:5">
      <c r="A142" s="4"/>
      <c r="B142" s="35"/>
      <c r="C142" s="35"/>
      <c r="D142" s="27" t="s">
        <v>627</v>
      </c>
      <c r="E142" s="35"/>
    </row>
    <row r="143" ht="17.4" customHeight="1" spans="1:5">
      <c r="A143" s="4"/>
      <c r="B143" s="35"/>
      <c r="C143" s="35"/>
      <c r="D143" s="27" t="s">
        <v>628</v>
      </c>
      <c r="E143" s="35"/>
    </row>
    <row r="144" ht="17.4" customHeight="1" spans="1:5">
      <c r="A144" s="4"/>
      <c r="B144" s="35"/>
      <c r="C144" s="35"/>
      <c r="D144" s="27" t="s">
        <v>629</v>
      </c>
      <c r="E144" s="35"/>
    </row>
    <row r="145" ht="17.4" customHeight="1" spans="1:5">
      <c r="A145" s="4"/>
      <c r="B145" s="35"/>
      <c r="C145" s="35"/>
      <c r="D145" s="27" t="s">
        <v>560</v>
      </c>
      <c r="E145" s="35"/>
    </row>
    <row r="146" ht="17.4" customHeight="1" spans="1:5">
      <c r="A146" s="4"/>
      <c r="B146" s="35"/>
      <c r="C146" s="35" t="s">
        <v>644</v>
      </c>
      <c r="D146" s="27" t="s">
        <v>622</v>
      </c>
      <c r="E146" s="35">
        <v>10</v>
      </c>
    </row>
    <row r="147" ht="17.4" customHeight="1" spans="1:5">
      <c r="A147" s="4"/>
      <c r="B147" s="35"/>
      <c r="C147" s="35"/>
      <c r="D147" s="27" t="s">
        <v>627</v>
      </c>
      <c r="E147" s="35"/>
    </row>
    <row r="148" ht="17.4" customHeight="1" spans="1:5">
      <c r="A148" s="4"/>
      <c r="B148" s="35"/>
      <c r="C148" s="35"/>
      <c r="D148" s="27" t="s">
        <v>628</v>
      </c>
      <c r="E148" s="35"/>
    </row>
    <row r="149" ht="17.4" customHeight="1" spans="1:5">
      <c r="A149" s="4"/>
      <c r="B149" s="35"/>
      <c r="C149" s="35"/>
      <c r="D149" s="27" t="s">
        <v>629</v>
      </c>
      <c r="E149" s="35"/>
    </row>
    <row r="150" ht="17.4" customHeight="1" spans="1:5">
      <c r="A150" s="4"/>
      <c r="B150" s="35"/>
      <c r="C150" s="35"/>
      <c r="D150" s="27" t="s">
        <v>560</v>
      </c>
      <c r="E150" s="35"/>
    </row>
    <row r="151" ht="17.4" customHeight="1" spans="1:5">
      <c r="A151" s="6" t="s">
        <v>6</v>
      </c>
      <c r="B151" s="4">
        <v>20222432</v>
      </c>
      <c r="C151" s="4" t="s">
        <v>645</v>
      </c>
      <c r="D151" s="4">
        <v>5.14</v>
      </c>
      <c r="E151" s="4">
        <v>2</v>
      </c>
    </row>
    <row r="152" ht="17.4" customHeight="1" spans="1:5">
      <c r="A152" s="6"/>
      <c r="B152" s="4">
        <v>20222433</v>
      </c>
      <c r="C152" s="4" t="s">
        <v>646</v>
      </c>
      <c r="D152" s="4">
        <v>5.14</v>
      </c>
      <c r="E152" s="28">
        <v>6</v>
      </c>
    </row>
    <row r="153" ht="17.4" customHeight="1" spans="1:5">
      <c r="A153" s="6"/>
      <c r="B153" s="4"/>
      <c r="C153" s="4"/>
      <c r="D153" s="4">
        <v>5.16</v>
      </c>
      <c r="E153" s="29"/>
    </row>
    <row r="154" ht="17.4" customHeight="1" spans="1:5">
      <c r="A154" s="6"/>
      <c r="B154" s="4"/>
      <c r="C154" s="4"/>
      <c r="D154" s="4">
        <v>5.17</v>
      </c>
      <c r="E154" s="30"/>
    </row>
    <row r="155" ht="17.4" customHeight="1" spans="1:5">
      <c r="A155" s="6"/>
      <c r="B155" s="4"/>
      <c r="C155" s="4" t="s">
        <v>647</v>
      </c>
      <c r="D155" s="4">
        <v>5.14</v>
      </c>
      <c r="E155" s="4">
        <v>2</v>
      </c>
    </row>
    <row r="156" ht="17.4" customHeight="1" spans="1:5">
      <c r="A156" s="6"/>
      <c r="B156" s="4"/>
      <c r="C156" s="4" t="s">
        <v>648</v>
      </c>
      <c r="D156" s="4">
        <v>5.14</v>
      </c>
      <c r="E156" s="28">
        <v>4</v>
      </c>
    </row>
    <row r="157" ht="17.4" customHeight="1" spans="1:5">
      <c r="A157" s="6"/>
      <c r="B157" s="4"/>
      <c r="C157" s="4"/>
      <c r="D157" s="4">
        <v>5.16</v>
      </c>
      <c r="E157" s="30"/>
    </row>
    <row r="158" ht="17.4" customHeight="1" spans="1:5">
      <c r="A158" s="6"/>
      <c r="B158" s="4"/>
      <c r="C158" s="4" t="s">
        <v>649</v>
      </c>
      <c r="D158" s="4">
        <v>5.14</v>
      </c>
      <c r="E158" s="28">
        <v>4</v>
      </c>
    </row>
    <row r="159" ht="17.4" customHeight="1" spans="1:5">
      <c r="A159" s="6"/>
      <c r="B159" s="4"/>
      <c r="C159" s="4"/>
      <c r="D159" s="4">
        <v>5.17</v>
      </c>
      <c r="E159" s="30"/>
    </row>
    <row r="160" ht="17.4" customHeight="1" spans="1:5">
      <c r="A160" s="6"/>
      <c r="B160" s="4"/>
      <c r="C160" s="4" t="s">
        <v>650</v>
      </c>
      <c r="D160" s="4">
        <v>5.14</v>
      </c>
      <c r="E160" s="28">
        <v>4</v>
      </c>
    </row>
    <row r="161" ht="17.4" customHeight="1" spans="1:5">
      <c r="A161" s="6"/>
      <c r="B161" s="4"/>
      <c r="C161" s="4"/>
      <c r="D161" s="4">
        <v>5.17</v>
      </c>
      <c r="E161" s="30"/>
    </row>
    <row r="162" ht="17.4" customHeight="1" spans="1:5">
      <c r="A162" s="6"/>
      <c r="B162" s="4"/>
      <c r="C162" s="4" t="s">
        <v>651</v>
      </c>
      <c r="D162" s="4">
        <v>5.14</v>
      </c>
      <c r="E162" s="28">
        <v>6</v>
      </c>
    </row>
    <row r="163" ht="17.4" customHeight="1" spans="1:5">
      <c r="A163" s="6"/>
      <c r="B163" s="4"/>
      <c r="C163" s="4"/>
      <c r="D163" s="4">
        <v>5.16</v>
      </c>
      <c r="E163" s="29"/>
    </row>
    <row r="164" ht="17.4" customHeight="1" spans="1:5">
      <c r="A164" s="6"/>
      <c r="B164" s="4"/>
      <c r="C164" s="4"/>
      <c r="D164" s="4">
        <v>5.17</v>
      </c>
      <c r="E164" s="30"/>
    </row>
    <row r="165" ht="17.4" customHeight="1" spans="1:5">
      <c r="A165" s="6"/>
      <c r="B165" s="4"/>
      <c r="C165" s="4" t="s">
        <v>652</v>
      </c>
      <c r="D165" s="4">
        <v>5.14</v>
      </c>
      <c r="E165" s="28">
        <v>4</v>
      </c>
    </row>
    <row r="166" ht="17.4" customHeight="1" spans="1:5">
      <c r="A166" s="6"/>
      <c r="B166" s="4"/>
      <c r="C166" s="4"/>
      <c r="D166" s="4">
        <v>5.17</v>
      </c>
      <c r="E166" s="30"/>
    </row>
    <row r="167" ht="17.4" customHeight="1" spans="1:5">
      <c r="A167" s="6"/>
      <c r="B167" s="4"/>
      <c r="C167" s="4" t="s">
        <v>653</v>
      </c>
      <c r="D167" s="4">
        <v>5.14</v>
      </c>
      <c r="E167" s="28">
        <v>4</v>
      </c>
    </row>
    <row r="168" ht="17.4" customHeight="1" spans="1:5">
      <c r="A168" s="6"/>
      <c r="B168" s="4"/>
      <c r="C168" s="4"/>
      <c r="D168" s="4">
        <v>5.16</v>
      </c>
      <c r="E168" s="30"/>
    </row>
    <row r="169" ht="17.4" customHeight="1" spans="1:5">
      <c r="A169" s="6"/>
      <c r="B169" s="4"/>
      <c r="C169" s="4" t="s">
        <v>654</v>
      </c>
      <c r="D169" s="4">
        <v>5.14</v>
      </c>
      <c r="E169" s="4">
        <v>2</v>
      </c>
    </row>
    <row r="170" ht="17.4" customHeight="1" spans="1:5">
      <c r="A170" s="6"/>
      <c r="B170" s="4"/>
      <c r="C170" s="4" t="s">
        <v>655</v>
      </c>
      <c r="D170" s="4">
        <v>5.14</v>
      </c>
      <c r="E170" s="28">
        <v>4</v>
      </c>
    </row>
    <row r="171" ht="17.4" customHeight="1" spans="1:5">
      <c r="A171" s="6"/>
      <c r="B171" s="4"/>
      <c r="C171" s="4"/>
      <c r="D171" s="4">
        <v>5.17</v>
      </c>
      <c r="E171" s="30"/>
    </row>
    <row r="172" ht="17.4" customHeight="1" spans="1:5">
      <c r="A172" s="6"/>
      <c r="B172" s="4"/>
      <c r="C172" s="4" t="s">
        <v>656</v>
      </c>
      <c r="D172" s="4">
        <v>5.14</v>
      </c>
      <c r="E172" s="4">
        <v>2</v>
      </c>
    </row>
    <row r="173" ht="17.4" customHeight="1" spans="1:5">
      <c r="A173" s="6"/>
      <c r="B173" s="4"/>
      <c r="C173" s="4" t="s">
        <v>657</v>
      </c>
      <c r="D173" s="4">
        <v>5.14</v>
      </c>
      <c r="E173" s="4">
        <v>2</v>
      </c>
    </row>
    <row r="174" ht="17.4" customHeight="1" spans="1:5">
      <c r="A174" s="6"/>
      <c r="B174" s="4"/>
      <c r="C174" s="4" t="s">
        <v>658</v>
      </c>
      <c r="D174" s="4">
        <v>5.14</v>
      </c>
      <c r="E174" s="28">
        <v>4</v>
      </c>
    </row>
    <row r="175" ht="17.4" customHeight="1" spans="1:5">
      <c r="A175" s="6"/>
      <c r="B175" s="4"/>
      <c r="C175" s="4"/>
      <c r="D175" s="4">
        <v>5.17</v>
      </c>
      <c r="E175" s="30"/>
    </row>
    <row r="176" ht="17.4" customHeight="1" spans="1:5">
      <c r="A176" s="6"/>
      <c r="B176" s="4"/>
      <c r="C176" s="4" t="s">
        <v>659</v>
      </c>
      <c r="D176" s="4">
        <v>5.14</v>
      </c>
      <c r="E176" s="4">
        <v>2</v>
      </c>
    </row>
    <row r="177" ht="17.4" customHeight="1" spans="1:5">
      <c r="A177" s="6"/>
      <c r="B177" s="4"/>
      <c r="C177" s="4" t="s">
        <v>660</v>
      </c>
      <c r="D177" s="4">
        <v>5.14</v>
      </c>
      <c r="E177" s="28">
        <v>6</v>
      </c>
    </row>
    <row r="178" ht="17.4" customHeight="1" spans="1:5">
      <c r="A178" s="6"/>
      <c r="B178" s="4"/>
      <c r="C178" s="4"/>
      <c r="D178" s="4">
        <v>5.16</v>
      </c>
      <c r="E178" s="29"/>
    </row>
    <row r="179" ht="17.4" customHeight="1" spans="1:5">
      <c r="A179" s="6"/>
      <c r="B179" s="4"/>
      <c r="C179" s="4"/>
      <c r="D179" s="4">
        <v>5.17</v>
      </c>
      <c r="E179" s="30"/>
    </row>
    <row r="180" ht="17.4" customHeight="1" spans="1:5">
      <c r="A180" s="6"/>
      <c r="B180" s="4"/>
      <c r="C180" s="4" t="s">
        <v>661</v>
      </c>
      <c r="D180" s="4">
        <v>5.14</v>
      </c>
      <c r="E180" s="28">
        <v>4</v>
      </c>
    </row>
    <row r="181" ht="17.4" customHeight="1" spans="1:5">
      <c r="A181" s="6"/>
      <c r="B181" s="4"/>
      <c r="C181" s="4"/>
      <c r="D181" s="4">
        <v>5.16</v>
      </c>
      <c r="E181" s="30"/>
    </row>
    <row r="182" ht="17.4" customHeight="1" spans="1:5">
      <c r="A182" s="6"/>
      <c r="B182" s="4"/>
      <c r="C182" s="4" t="s">
        <v>662</v>
      </c>
      <c r="D182" s="4">
        <v>5.14</v>
      </c>
      <c r="E182" s="28">
        <v>4</v>
      </c>
    </row>
    <row r="183" ht="17.4" customHeight="1" spans="1:5">
      <c r="A183" s="6"/>
      <c r="B183" s="4"/>
      <c r="C183" s="4"/>
      <c r="D183" s="4">
        <v>5.16</v>
      </c>
      <c r="E183" s="30"/>
    </row>
    <row r="184" ht="17.4" customHeight="1" spans="1:5">
      <c r="A184" s="6"/>
      <c r="B184" s="4"/>
      <c r="C184" s="4" t="s">
        <v>663</v>
      </c>
      <c r="D184" s="4">
        <v>5.14</v>
      </c>
      <c r="E184" s="28">
        <v>4</v>
      </c>
    </row>
    <row r="185" ht="17.4" customHeight="1" spans="1:5">
      <c r="A185" s="6"/>
      <c r="B185" s="4"/>
      <c r="C185" s="4"/>
      <c r="D185" s="4">
        <v>5.17</v>
      </c>
      <c r="E185" s="30"/>
    </row>
    <row r="186" ht="17.4" customHeight="1" spans="1:5">
      <c r="A186" s="6"/>
      <c r="B186" s="4"/>
      <c r="C186" s="4" t="s">
        <v>664</v>
      </c>
      <c r="D186" s="4">
        <v>5.14</v>
      </c>
      <c r="E186" s="4">
        <v>2</v>
      </c>
    </row>
    <row r="187" ht="17.4" customHeight="1" spans="1:5">
      <c r="A187" s="6"/>
      <c r="B187" s="4"/>
      <c r="C187" s="4" t="s">
        <v>665</v>
      </c>
      <c r="D187" s="4">
        <v>5.14</v>
      </c>
      <c r="E187" s="4">
        <v>2</v>
      </c>
    </row>
    <row r="188" ht="17.4" customHeight="1" spans="1:5">
      <c r="A188" s="6"/>
      <c r="B188" s="4"/>
      <c r="C188" s="4" t="s">
        <v>666</v>
      </c>
      <c r="D188" s="4">
        <v>5.14</v>
      </c>
      <c r="E188" s="4">
        <v>2</v>
      </c>
    </row>
    <row r="189" ht="17.4" customHeight="1" spans="1:5">
      <c r="A189" s="6"/>
      <c r="B189" s="4"/>
      <c r="C189" s="4" t="s">
        <v>667</v>
      </c>
      <c r="D189" s="4">
        <v>5.14</v>
      </c>
      <c r="E189" s="28">
        <v>4</v>
      </c>
    </row>
    <row r="190" ht="17.4" customHeight="1" spans="1:5">
      <c r="A190" s="6"/>
      <c r="B190" s="4"/>
      <c r="C190" s="4"/>
      <c r="D190" s="4">
        <v>5.17</v>
      </c>
      <c r="E190" s="30"/>
    </row>
    <row r="191" ht="17.4" customHeight="1" spans="1:5">
      <c r="A191" s="6"/>
      <c r="B191" s="4"/>
      <c r="C191" s="4" t="s">
        <v>668</v>
      </c>
      <c r="D191" s="4">
        <v>5.14</v>
      </c>
      <c r="E191" s="28">
        <v>4</v>
      </c>
    </row>
    <row r="192" ht="17.4" customHeight="1" spans="1:5">
      <c r="A192" s="6"/>
      <c r="B192" s="4"/>
      <c r="C192" s="4"/>
      <c r="D192" s="4">
        <v>5.17</v>
      </c>
      <c r="E192" s="30"/>
    </row>
    <row r="193" ht="17.4" customHeight="1" spans="1:5">
      <c r="A193" s="6"/>
      <c r="B193" s="4"/>
      <c r="C193" s="4" t="s">
        <v>654</v>
      </c>
      <c r="D193" s="4">
        <v>5.16</v>
      </c>
      <c r="E193" s="4">
        <v>2</v>
      </c>
    </row>
    <row r="194" ht="17.4" customHeight="1" spans="1:5">
      <c r="A194" s="6"/>
      <c r="B194" s="4"/>
      <c r="C194" s="4" t="s">
        <v>669</v>
      </c>
      <c r="D194" s="4">
        <v>5.14</v>
      </c>
      <c r="E194" s="28">
        <v>6</v>
      </c>
    </row>
    <row r="195" ht="17.4" customHeight="1" spans="1:5">
      <c r="A195" s="6"/>
      <c r="B195" s="4"/>
      <c r="C195" s="4"/>
      <c r="D195" s="4">
        <v>5.16</v>
      </c>
      <c r="E195" s="29"/>
    </row>
    <row r="196" ht="17.4" customHeight="1" spans="1:5">
      <c r="A196" s="6"/>
      <c r="B196" s="4"/>
      <c r="C196" s="4"/>
      <c r="D196" s="4">
        <v>5.17</v>
      </c>
      <c r="E196" s="30"/>
    </row>
    <row r="197" ht="17.4" customHeight="1" spans="1:5">
      <c r="A197" s="6"/>
      <c r="B197" s="4"/>
      <c r="C197" s="4" t="s">
        <v>670</v>
      </c>
      <c r="D197" s="4">
        <v>5.14</v>
      </c>
      <c r="E197" s="28">
        <v>4</v>
      </c>
    </row>
    <row r="198" ht="17.4" customHeight="1" spans="1:5">
      <c r="A198" s="6"/>
      <c r="B198" s="4"/>
      <c r="C198" s="4"/>
      <c r="D198" s="4">
        <v>5.16</v>
      </c>
      <c r="E198" s="30"/>
    </row>
    <row r="199" ht="17.4" customHeight="1" spans="1:5">
      <c r="A199" s="6"/>
      <c r="B199" s="4"/>
      <c r="C199" s="4" t="s">
        <v>671</v>
      </c>
      <c r="D199" s="4">
        <v>5.14</v>
      </c>
      <c r="E199" s="28">
        <v>4</v>
      </c>
    </row>
    <row r="200" ht="17.4" customHeight="1" spans="1:5">
      <c r="A200" s="6"/>
      <c r="B200" s="4"/>
      <c r="C200" s="4"/>
      <c r="D200" s="4">
        <v>5.17</v>
      </c>
      <c r="E200" s="30"/>
    </row>
    <row r="201" ht="17.4" customHeight="1" spans="1:5">
      <c r="A201" s="6"/>
      <c r="B201" s="4"/>
      <c r="C201" s="4" t="s">
        <v>446</v>
      </c>
      <c r="D201" s="4">
        <v>5.14</v>
      </c>
      <c r="E201" s="28">
        <v>4</v>
      </c>
    </row>
    <row r="202" ht="17.4" customHeight="1" spans="1:5">
      <c r="A202" s="6"/>
      <c r="B202" s="4"/>
      <c r="C202" s="4"/>
      <c r="D202" s="4">
        <v>5.16</v>
      </c>
      <c r="E202" s="30"/>
    </row>
    <row r="203" ht="17.4" customHeight="1" spans="1:5">
      <c r="A203" s="6"/>
      <c r="B203" s="4"/>
      <c r="C203" s="4" t="s">
        <v>672</v>
      </c>
      <c r="D203" s="4">
        <v>5.14</v>
      </c>
      <c r="E203" s="28">
        <v>4</v>
      </c>
    </row>
    <row r="204" ht="17.4" customHeight="1" spans="1:5">
      <c r="A204" s="6"/>
      <c r="B204" s="4"/>
      <c r="C204" s="4"/>
      <c r="D204" s="4">
        <v>5.17</v>
      </c>
      <c r="E204" s="30"/>
    </row>
    <row r="205" ht="17.4" customHeight="1" spans="1:5">
      <c r="A205" s="6"/>
      <c r="B205" s="4"/>
      <c r="C205" s="4" t="s">
        <v>673</v>
      </c>
      <c r="D205" s="4">
        <v>5.14</v>
      </c>
      <c r="E205" s="28">
        <v>4</v>
      </c>
    </row>
    <row r="206" ht="17.4" customHeight="1" spans="1:5">
      <c r="A206" s="6"/>
      <c r="B206" s="4"/>
      <c r="C206" s="4"/>
      <c r="D206" s="4">
        <v>5.16</v>
      </c>
      <c r="E206" s="30"/>
    </row>
    <row r="207" ht="17.4" customHeight="1" spans="1:5">
      <c r="A207" s="6"/>
      <c r="B207" s="4"/>
      <c r="C207" s="4" t="s">
        <v>674</v>
      </c>
      <c r="D207" s="4">
        <v>5.14</v>
      </c>
      <c r="E207" s="28">
        <v>4</v>
      </c>
    </row>
    <row r="208" ht="17.4" customHeight="1" spans="1:5">
      <c r="A208" s="6"/>
      <c r="B208" s="4"/>
      <c r="C208" s="4"/>
      <c r="D208" s="4">
        <v>5.16</v>
      </c>
      <c r="E208" s="30"/>
    </row>
    <row r="209" ht="17.4" customHeight="1" spans="1:5">
      <c r="A209" s="6"/>
      <c r="B209" s="4"/>
      <c r="C209" s="4" t="s">
        <v>675</v>
      </c>
      <c r="D209" s="4">
        <v>5.14</v>
      </c>
      <c r="E209" s="4">
        <v>2</v>
      </c>
    </row>
    <row r="210" ht="17.4" customHeight="1" spans="1:5">
      <c r="A210" s="6"/>
      <c r="B210" s="4">
        <v>20222434</v>
      </c>
      <c r="C210" s="4" t="s">
        <v>676</v>
      </c>
      <c r="D210" s="4">
        <v>5.14</v>
      </c>
      <c r="E210" s="28">
        <v>6</v>
      </c>
    </row>
    <row r="211" ht="17.4" customHeight="1" spans="1:5">
      <c r="A211" s="6"/>
      <c r="B211" s="4"/>
      <c r="C211" s="4"/>
      <c r="D211" s="4">
        <v>5.15</v>
      </c>
      <c r="E211" s="29"/>
    </row>
    <row r="212" ht="17.4" customHeight="1" spans="1:5">
      <c r="A212" s="6"/>
      <c r="B212" s="4"/>
      <c r="C212" s="4"/>
      <c r="D212" s="4">
        <v>5.17</v>
      </c>
      <c r="E212" s="30"/>
    </row>
    <row r="213" ht="17.4" customHeight="1" spans="1:5">
      <c r="A213" s="6"/>
      <c r="B213" s="4"/>
      <c r="C213" s="4" t="s">
        <v>677</v>
      </c>
      <c r="D213" s="4">
        <v>5.14</v>
      </c>
      <c r="E213" s="28">
        <v>4</v>
      </c>
    </row>
    <row r="214" ht="17.4" customHeight="1" spans="1:5">
      <c r="A214" s="6"/>
      <c r="B214" s="4"/>
      <c r="C214" s="4"/>
      <c r="D214" s="4">
        <v>5.17</v>
      </c>
      <c r="E214" s="30"/>
    </row>
    <row r="215" ht="17.4" customHeight="1" spans="1:5">
      <c r="A215" s="6"/>
      <c r="B215" s="4"/>
      <c r="C215" s="4" t="s">
        <v>678</v>
      </c>
      <c r="D215" s="4">
        <v>5.14</v>
      </c>
      <c r="E215" s="4">
        <v>2</v>
      </c>
    </row>
    <row r="216" ht="17.4" customHeight="1" spans="1:5">
      <c r="A216" s="6"/>
      <c r="B216" s="4"/>
      <c r="C216" s="4" t="s">
        <v>679</v>
      </c>
      <c r="D216" s="4">
        <v>5.14</v>
      </c>
      <c r="E216" s="28">
        <v>6</v>
      </c>
    </row>
    <row r="217" ht="17.4" customHeight="1" spans="1:5">
      <c r="A217" s="6"/>
      <c r="B217" s="4"/>
      <c r="C217" s="4"/>
      <c r="D217" s="4">
        <v>5.16</v>
      </c>
      <c r="E217" s="29"/>
    </row>
    <row r="218" ht="17.4" customHeight="1" spans="1:5">
      <c r="A218" s="6"/>
      <c r="B218" s="4"/>
      <c r="C218" s="4"/>
      <c r="D218" s="4">
        <v>5.17</v>
      </c>
      <c r="E218" s="30"/>
    </row>
    <row r="219" ht="17.4" customHeight="1" spans="1:5">
      <c r="A219" s="6"/>
      <c r="B219" s="4"/>
      <c r="C219" s="4" t="s">
        <v>680</v>
      </c>
      <c r="D219" s="4">
        <v>5.14</v>
      </c>
      <c r="E219" s="28">
        <v>4</v>
      </c>
    </row>
    <row r="220" ht="17.4" customHeight="1" spans="1:5">
      <c r="A220" s="6"/>
      <c r="B220" s="4"/>
      <c r="C220" s="4"/>
      <c r="D220" s="4">
        <v>5.17</v>
      </c>
      <c r="E220" s="30"/>
    </row>
    <row r="221" ht="17.4" customHeight="1" spans="1:5">
      <c r="A221" s="6"/>
      <c r="B221" s="4"/>
      <c r="C221" s="4" t="s">
        <v>681</v>
      </c>
      <c r="D221" s="4">
        <v>5.14</v>
      </c>
      <c r="E221" s="4">
        <v>2</v>
      </c>
    </row>
    <row r="222" ht="17.4" customHeight="1" spans="1:5">
      <c r="A222" s="6"/>
      <c r="B222" s="4"/>
      <c r="C222" s="4" t="s">
        <v>682</v>
      </c>
      <c r="D222" s="4">
        <v>5.14</v>
      </c>
      <c r="E222" s="28">
        <v>4</v>
      </c>
    </row>
    <row r="223" ht="17.4" customHeight="1" spans="1:5">
      <c r="A223" s="6"/>
      <c r="B223" s="4"/>
      <c r="C223" s="4"/>
      <c r="D223" s="4">
        <v>5.16</v>
      </c>
      <c r="E223" s="30"/>
    </row>
    <row r="224" ht="17.4" customHeight="1" spans="1:5">
      <c r="A224" s="6"/>
      <c r="B224" s="4"/>
      <c r="C224" s="4" t="s">
        <v>683</v>
      </c>
      <c r="D224" s="4">
        <v>5.14</v>
      </c>
      <c r="E224" s="28">
        <v>4</v>
      </c>
    </row>
    <row r="225" ht="17.4" customHeight="1" spans="1:5">
      <c r="A225" s="6"/>
      <c r="B225" s="4"/>
      <c r="C225" s="4"/>
      <c r="D225" s="4">
        <v>5.16</v>
      </c>
      <c r="E225" s="30"/>
    </row>
    <row r="226" ht="17.4" customHeight="1" spans="1:5">
      <c r="A226" s="6"/>
      <c r="B226" s="4"/>
      <c r="C226" s="4" t="s">
        <v>684</v>
      </c>
      <c r="D226" s="4">
        <v>5.14</v>
      </c>
      <c r="E226" s="28">
        <v>4</v>
      </c>
    </row>
    <row r="227" ht="17.4" customHeight="1" spans="1:5">
      <c r="A227" s="6"/>
      <c r="B227" s="4"/>
      <c r="C227" s="4"/>
      <c r="D227" s="4">
        <v>5.16</v>
      </c>
      <c r="E227" s="30"/>
    </row>
    <row r="228" ht="17.4" customHeight="1" spans="1:5">
      <c r="A228" s="6"/>
      <c r="B228" s="4"/>
      <c r="C228" s="4" t="s">
        <v>685</v>
      </c>
      <c r="D228" s="4">
        <v>5.14</v>
      </c>
      <c r="E228" s="4">
        <v>2</v>
      </c>
    </row>
    <row r="229" ht="17.4" customHeight="1" spans="1:5">
      <c r="A229" s="6"/>
      <c r="B229" s="4"/>
      <c r="C229" s="4" t="s">
        <v>686</v>
      </c>
      <c r="D229" s="4">
        <v>5.14</v>
      </c>
      <c r="E229" s="28">
        <v>6</v>
      </c>
    </row>
    <row r="230" ht="17.4" customHeight="1" spans="1:5">
      <c r="A230" s="6"/>
      <c r="B230" s="4"/>
      <c r="C230" s="4"/>
      <c r="D230" s="4">
        <v>5.16</v>
      </c>
      <c r="E230" s="29"/>
    </row>
    <row r="231" ht="17.4" customHeight="1" spans="1:5">
      <c r="A231" s="6"/>
      <c r="B231" s="4"/>
      <c r="C231" s="4"/>
      <c r="D231" s="4">
        <v>5.17</v>
      </c>
      <c r="E231" s="30"/>
    </row>
    <row r="232" ht="17.4" customHeight="1" spans="1:5">
      <c r="A232" s="6"/>
      <c r="B232" s="4"/>
      <c r="C232" s="4" t="s">
        <v>687</v>
      </c>
      <c r="D232" s="4">
        <v>5.14</v>
      </c>
      <c r="E232" s="28">
        <v>4</v>
      </c>
    </row>
    <row r="233" ht="17.4" customHeight="1" spans="1:5">
      <c r="A233" s="6"/>
      <c r="B233" s="4"/>
      <c r="C233" s="4"/>
      <c r="D233" s="4">
        <v>5.17</v>
      </c>
      <c r="E233" s="30"/>
    </row>
    <row r="234" ht="17.4" customHeight="1" spans="1:5">
      <c r="A234" s="6"/>
      <c r="B234" s="4"/>
      <c r="C234" s="4" t="s">
        <v>688</v>
      </c>
      <c r="D234" s="4">
        <v>5.14</v>
      </c>
      <c r="E234" s="28">
        <v>4</v>
      </c>
    </row>
    <row r="235" ht="17.4" customHeight="1" spans="1:5">
      <c r="A235" s="6"/>
      <c r="B235" s="4"/>
      <c r="C235" s="4"/>
      <c r="D235" s="4">
        <v>5.16</v>
      </c>
      <c r="E235" s="30"/>
    </row>
    <row r="236" ht="17.4" customHeight="1" spans="1:5">
      <c r="A236" s="6"/>
      <c r="B236" s="4"/>
      <c r="C236" s="4" t="s">
        <v>689</v>
      </c>
      <c r="D236" s="4">
        <v>5.14</v>
      </c>
      <c r="E236" s="4">
        <v>2</v>
      </c>
    </row>
    <row r="237" ht="17.4" customHeight="1" spans="1:5">
      <c r="A237" s="6"/>
      <c r="B237" s="4"/>
      <c r="C237" s="4" t="s">
        <v>690</v>
      </c>
      <c r="D237" s="4">
        <v>5.14</v>
      </c>
      <c r="E237" s="28">
        <v>4</v>
      </c>
    </row>
    <row r="238" ht="17.4" customHeight="1" spans="1:5">
      <c r="A238" s="6"/>
      <c r="B238" s="4"/>
      <c r="C238" s="4"/>
      <c r="D238" s="4">
        <v>5.17</v>
      </c>
      <c r="E238" s="30"/>
    </row>
    <row r="239" ht="17.4" customHeight="1" spans="1:5">
      <c r="A239" s="6"/>
      <c r="B239" s="4"/>
      <c r="C239" s="4" t="s">
        <v>691</v>
      </c>
      <c r="D239" s="4">
        <v>5.14</v>
      </c>
      <c r="E239" s="28">
        <v>4</v>
      </c>
    </row>
    <row r="240" ht="17.4" customHeight="1" spans="1:5">
      <c r="A240" s="6"/>
      <c r="B240" s="4"/>
      <c r="C240" s="4"/>
      <c r="D240" s="4">
        <v>5.17</v>
      </c>
      <c r="E240" s="30"/>
    </row>
    <row r="241" ht="17.4" customHeight="1" spans="1:5">
      <c r="A241" s="6"/>
      <c r="B241" s="4"/>
      <c r="C241" s="4" t="s">
        <v>692</v>
      </c>
      <c r="D241" s="4">
        <v>5.14</v>
      </c>
      <c r="E241" s="4">
        <v>2</v>
      </c>
    </row>
    <row r="242" ht="17.4" customHeight="1" spans="1:5">
      <c r="A242" s="6"/>
      <c r="B242" s="4"/>
      <c r="C242" s="4" t="s">
        <v>693</v>
      </c>
      <c r="D242" s="4">
        <v>5.14</v>
      </c>
      <c r="E242" s="28">
        <v>4</v>
      </c>
    </row>
    <row r="243" ht="17.4" customHeight="1" spans="1:5">
      <c r="A243" s="6"/>
      <c r="B243" s="4"/>
      <c r="C243" s="4"/>
      <c r="D243" s="4">
        <v>5.16</v>
      </c>
      <c r="E243" s="30"/>
    </row>
    <row r="244" ht="17.4" customHeight="1" spans="1:5">
      <c r="A244" s="6"/>
      <c r="B244" s="4"/>
      <c r="C244" s="4" t="s">
        <v>694</v>
      </c>
      <c r="D244" s="4">
        <v>5.14</v>
      </c>
      <c r="E244" s="28">
        <v>6</v>
      </c>
    </row>
    <row r="245" ht="17.4" customHeight="1" spans="1:5">
      <c r="A245" s="6"/>
      <c r="B245" s="4"/>
      <c r="C245" s="4"/>
      <c r="D245" s="4">
        <v>5.16</v>
      </c>
      <c r="E245" s="29"/>
    </row>
    <row r="246" ht="17.4" customHeight="1" spans="1:5">
      <c r="A246" s="6"/>
      <c r="B246" s="4"/>
      <c r="C246" s="4"/>
      <c r="D246" s="4">
        <v>5.17</v>
      </c>
      <c r="E246" s="30"/>
    </row>
    <row r="247" ht="17.4" customHeight="1" spans="1:5">
      <c r="A247" s="6"/>
      <c r="B247" s="4"/>
      <c r="C247" s="4" t="s">
        <v>695</v>
      </c>
      <c r="D247" s="4">
        <v>5.14</v>
      </c>
      <c r="E247" s="4">
        <v>2</v>
      </c>
    </row>
    <row r="248" ht="17.4" customHeight="1" spans="1:5">
      <c r="A248" s="6"/>
      <c r="B248" s="4"/>
      <c r="C248" s="4" t="s">
        <v>696</v>
      </c>
      <c r="D248" s="4">
        <v>5.14</v>
      </c>
      <c r="E248" s="4">
        <v>2</v>
      </c>
    </row>
    <row r="249" ht="17.4" customHeight="1" spans="1:5">
      <c r="A249" s="6"/>
      <c r="B249" s="4"/>
      <c r="C249" s="4" t="s">
        <v>697</v>
      </c>
      <c r="D249" s="4">
        <v>5.14</v>
      </c>
      <c r="E249" s="4">
        <v>2</v>
      </c>
    </row>
    <row r="250" ht="17.4" customHeight="1" spans="1:5">
      <c r="A250" s="6"/>
      <c r="B250" s="4"/>
      <c r="C250" s="4" t="s">
        <v>698</v>
      </c>
      <c r="D250" s="4">
        <v>5.15</v>
      </c>
      <c r="E250" s="28">
        <v>4</v>
      </c>
    </row>
    <row r="251" ht="17.4" customHeight="1" spans="1:5">
      <c r="A251" s="6"/>
      <c r="B251" s="4"/>
      <c r="C251" s="4"/>
      <c r="D251" s="4">
        <v>5.17</v>
      </c>
      <c r="E251" s="30"/>
    </row>
    <row r="252" ht="17.4" customHeight="1" spans="1:5">
      <c r="A252" s="6"/>
      <c r="B252" s="4">
        <v>20222436</v>
      </c>
      <c r="C252" s="4" t="s">
        <v>699</v>
      </c>
      <c r="D252" s="4">
        <v>5.14</v>
      </c>
      <c r="E252" s="28">
        <v>4</v>
      </c>
    </row>
    <row r="253" ht="17.4" customHeight="1" spans="1:5">
      <c r="A253" s="6"/>
      <c r="B253" s="4"/>
      <c r="C253" s="4"/>
      <c r="D253" s="4">
        <v>5.18</v>
      </c>
      <c r="E253" s="30"/>
    </row>
    <row r="254" ht="17.4" customHeight="1" spans="1:5">
      <c r="A254" s="6"/>
      <c r="B254" s="4"/>
      <c r="C254" s="4" t="s">
        <v>700</v>
      </c>
      <c r="D254" s="4">
        <v>5.14</v>
      </c>
      <c r="E254" s="28">
        <v>4</v>
      </c>
    </row>
    <row r="255" ht="17.4" customHeight="1" spans="1:5">
      <c r="A255" s="6"/>
      <c r="B255" s="4"/>
      <c r="C255" s="4"/>
      <c r="D255" s="4">
        <v>5.17</v>
      </c>
      <c r="E255" s="30"/>
    </row>
    <row r="256" ht="17.4" customHeight="1" spans="1:5">
      <c r="A256" s="6"/>
      <c r="B256" s="4"/>
      <c r="C256" s="4" t="s">
        <v>701</v>
      </c>
      <c r="D256" s="4">
        <v>5.14</v>
      </c>
      <c r="E256" s="4">
        <v>2</v>
      </c>
    </row>
    <row r="257" ht="17.4" customHeight="1" spans="1:5">
      <c r="A257" s="6"/>
      <c r="B257" s="4"/>
      <c r="C257" s="4" t="s">
        <v>702</v>
      </c>
      <c r="D257" s="4">
        <v>5.14</v>
      </c>
      <c r="E257" s="28">
        <v>4</v>
      </c>
    </row>
    <row r="258" ht="17.4" customHeight="1" spans="1:5">
      <c r="A258" s="6"/>
      <c r="B258" s="4"/>
      <c r="C258" s="4"/>
      <c r="D258" s="4">
        <v>5.16</v>
      </c>
      <c r="E258" s="30"/>
    </row>
    <row r="259" ht="17.4" customHeight="1" spans="1:5">
      <c r="A259" s="6"/>
      <c r="B259" s="4"/>
      <c r="C259" s="4" t="s">
        <v>703</v>
      </c>
      <c r="D259" s="4">
        <v>5.14</v>
      </c>
      <c r="E259" s="4">
        <v>2</v>
      </c>
    </row>
    <row r="260" ht="17.4" customHeight="1" spans="1:5">
      <c r="A260" s="6"/>
      <c r="B260" s="4"/>
      <c r="C260" s="4" t="s">
        <v>704</v>
      </c>
      <c r="D260" s="4">
        <v>5.14</v>
      </c>
      <c r="E260" s="4">
        <v>2</v>
      </c>
    </row>
    <row r="261" ht="17.4" customHeight="1" spans="1:5">
      <c r="A261" s="6"/>
      <c r="B261" s="4"/>
      <c r="C261" s="4" t="s">
        <v>705</v>
      </c>
      <c r="D261" s="4">
        <v>5.14</v>
      </c>
      <c r="E261" s="28">
        <v>4</v>
      </c>
    </row>
    <row r="262" ht="17.4" customHeight="1" spans="1:5">
      <c r="A262" s="6"/>
      <c r="B262" s="4"/>
      <c r="C262" s="4"/>
      <c r="D262" s="4">
        <v>5.17</v>
      </c>
      <c r="E262" s="30"/>
    </row>
    <row r="263" ht="17.4" customHeight="1" spans="1:5">
      <c r="A263" s="6"/>
      <c r="B263" s="4"/>
      <c r="C263" s="4" t="s">
        <v>706</v>
      </c>
      <c r="D263" s="4">
        <v>5.14</v>
      </c>
      <c r="E263" s="28">
        <v>4</v>
      </c>
    </row>
    <row r="264" ht="17.4" customHeight="1" spans="1:5">
      <c r="A264" s="6"/>
      <c r="B264" s="4"/>
      <c r="C264" s="4"/>
      <c r="D264" s="4">
        <v>5.17</v>
      </c>
      <c r="E264" s="30"/>
    </row>
    <row r="265" ht="17.4" customHeight="1" spans="1:5">
      <c r="A265" s="6"/>
      <c r="B265" s="4"/>
      <c r="C265" s="4" t="s">
        <v>707</v>
      </c>
      <c r="D265" s="4">
        <v>5.14</v>
      </c>
      <c r="E265" s="4">
        <v>2</v>
      </c>
    </row>
    <row r="266" ht="17.4" customHeight="1" spans="1:5">
      <c r="A266" s="6"/>
      <c r="B266" s="4"/>
      <c r="C266" s="4" t="s">
        <v>708</v>
      </c>
      <c r="D266" s="4">
        <v>5.14</v>
      </c>
      <c r="E266" s="4">
        <v>2</v>
      </c>
    </row>
    <row r="267" ht="17.4" customHeight="1" spans="1:5">
      <c r="A267" s="6"/>
      <c r="B267" s="4"/>
      <c r="C267" s="4" t="s">
        <v>709</v>
      </c>
      <c r="D267" s="4">
        <v>5.16</v>
      </c>
      <c r="E267" s="28">
        <v>4</v>
      </c>
    </row>
    <row r="268" ht="17.4" customHeight="1" spans="1:5">
      <c r="A268" s="6"/>
      <c r="B268" s="4"/>
      <c r="C268" s="4"/>
      <c r="D268" s="4">
        <v>5.18</v>
      </c>
      <c r="E268" s="30"/>
    </row>
    <row r="269" ht="17.4" customHeight="1" spans="1:5">
      <c r="A269" s="6"/>
      <c r="B269" s="4"/>
      <c r="C269" s="4" t="s">
        <v>710</v>
      </c>
      <c r="D269" s="4">
        <v>5.18</v>
      </c>
      <c r="E269" s="4">
        <v>2</v>
      </c>
    </row>
    <row r="270" ht="17.4" customHeight="1" spans="1:5">
      <c r="A270" s="6"/>
      <c r="B270" s="4"/>
      <c r="C270" s="4" t="s">
        <v>711</v>
      </c>
      <c r="D270" s="4">
        <v>5.18</v>
      </c>
      <c r="E270" s="4">
        <v>2</v>
      </c>
    </row>
    <row r="271" ht="17.4" customHeight="1" spans="1:5">
      <c r="A271" s="6"/>
      <c r="B271" s="4"/>
      <c r="C271" s="4" t="s">
        <v>712</v>
      </c>
      <c r="D271" s="4">
        <v>5.18</v>
      </c>
      <c r="E271" s="4">
        <v>2</v>
      </c>
    </row>
    <row r="272" ht="17.4" customHeight="1" spans="1:5">
      <c r="A272" s="6"/>
      <c r="B272" s="4"/>
      <c r="C272" s="4" t="s">
        <v>713</v>
      </c>
      <c r="D272" s="4">
        <v>5.18</v>
      </c>
      <c r="E272" s="4">
        <v>2</v>
      </c>
    </row>
    <row r="273" ht="17.4" customHeight="1" spans="1:5">
      <c r="A273" s="6"/>
      <c r="B273" s="4"/>
      <c r="C273" s="4" t="s">
        <v>714</v>
      </c>
      <c r="D273" s="4">
        <v>5.18</v>
      </c>
      <c r="E273" s="4">
        <v>2</v>
      </c>
    </row>
    <row r="274" ht="17.4" customHeight="1" spans="1:5">
      <c r="A274" s="6"/>
      <c r="B274" s="4"/>
      <c r="C274" s="4" t="s">
        <v>715</v>
      </c>
      <c r="D274" s="4">
        <v>5.18</v>
      </c>
      <c r="E274" s="4">
        <v>2</v>
      </c>
    </row>
    <row r="275" ht="17.4" customHeight="1" spans="1:5">
      <c r="A275" s="6"/>
      <c r="B275" s="4"/>
      <c r="C275" s="4" t="s">
        <v>716</v>
      </c>
      <c r="D275" s="4">
        <v>5.18</v>
      </c>
      <c r="E275" s="28">
        <v>4</v>
      </c>
    </row>
    <row r="276" ht="17.4" customHeight="1" spans="1:5">
      <c r="A276" s="6"/>
      <c r="B276" s="4"/>
      <c r="C276" s="4"/>
      <c r="D276" s="4">
        <v>5.16</v>
      </c>
      <c r="E276" s="30"/>
    </row>
    <row r="277" ht="17.4" customHeight="1" spans="1:5">
      <c r="A277" s="6"/>
      <c r="B277" s="4"/>
      <c r="C277" s="4" t="s">
        <v>717</v>
      </c>
      <c r="D277" s="4">
        <v>5.16</v>
      </c>
      <c r="E277" s="28">
        <v>4</v>
      </c>
    </row>
    <row r="278" ht="17.4" customHeight="1" spans="1:5">
      <c r="A278" s="6"/>
      <c r="B278" s="4"/>
      <c r="C278" s="4"/>
      <c r="D278" s="4">
        <v>5.18</v>
      </c>
      <c r="E278" s="30"/>
    </row>
    <row r="279" ht="17.4" customHeight="1" spans="1:5">
      <c r="A279" s="6"/>
      <c r="B279" s="4"/>
      <c r="C279" s="4" t="s">
        <v>718</v>
      </c>
      <c r="D279" s="4">
        <v>5.18</v>
      </c>
      <c r="E279" s="28">
        <v>4</v>
      </c>
    </row>
    <row r="280" ht="17.4" customHeight="1" spans="1:5">
      <c r="A280" s="6"/>
      <c r="B280" s="4"/>
      <c r="C280" s="4"/>
      <c r="D280" s="4">
        <v>5.16</v>
      </c>
      <c r="E280" s="30"/>
    </row>
    <row r="281" ht="17.4" customHeight="1" spans="1:5">
      <c r="A281" s="6"/>
      <c r="B281" s="4"/>
      <c r="C281" s="4" t="s">
        <v>719</v>
      </c>
      <c r="D281" s="4">
        <v>5.18</v>
      </c>
      <c r="E281" s="28">
        <v>4</v>
      </c>
    </row>
    <row r="282" ht="17.4" customHeight="1" spans="1:5">
      <c r="A282" s="6"/>
      <c r="B282" s="4"/>
      <c r="C282" s="4"/>
      <c r="D282" s="4">
        <v>5.17</v>
      </c>
      <c r="E282" s="30"/>
    </row>
    <row r="283" ht="17.4" customHeight="1" spans="1:5">
      <c r="A283" s="6"/>
      <c r="B283" s="4"/>
      <c r="C283" s="4" t="s">
        <v>720</v>
      </c>
      <c r="D283" s="4">
        <v>5.18</v>
      </c>
      <c r="E283" s="28">
        <v>4</v>
      </c>
    </row>
    <row r="284" ht="17.4" customHeight="1" spans="1:5">
      <c r="A284" s="6"/>
      <c r="B284" s="4"/>
      <c r="C284" s="4"/>
      <c r="D284" s="4">
        <v>5.16</v>
      </c>
      <c r="E284" s="30"/>
    </row>
    <row r="285" ht="17.4" customHeight="1" spans="1:5">
      <c r="A285" s="6"/>
      <c r="B285" s="4"/>
      <c r="C285" s="4" t="s">
        <v>721</v>
      </c>
      <c r="D285" s="4">
        <v>5.17</v>
      </c>
      <c r="E285" s="28">
        <v>4</v>
      </c>
    </row>
    <row r="286" ht="17.4" customHeight="1" spans="1:5">
      <c r="A286" s="6"/>
      <c r="B286" s="4"/>
      <c r="C286" s="4"/>
      <c r="D286" s="4">
        <v>5.18</v>
      </c>
      <c r="E286" s="30"/>
    </row>
    <row r="287" ht="17.4" customHeight="1" spans="1:5">
      <c r="A287" s="6"/>
      <c r="B287" s="4"/>
      <c r="C287" s="4" t="s">
        <v>722</v>
      </c>
      <c r="D287" s="4">
        <v>5.17</v>
      </c>
      <c r="E287" s="4">
        <v>2</v>
      </c>
    </row>
    <row r="288" ht="17.4" customHeight="1" spans="1:5">
      <c r="A288" s="6"/>
      <c r="B288" s="4"/>
      <c r="C288" s="4" t="s">
        <v>723</v>
      </c>
      <c r="D288" s="4">
        <v>5.17</v>
      </c>
      <c r="E288" s="28">
        <v>4</v>
      </c>
    </row>
    <row r="289" ht="17.4" customHeight="1" spans="1:5">
      <c r="A289" s="6"/>
      <c r="B289" s="4"/>
      <c r="C289" s="4"/>
      <c r="D289" s="4">
        <v>5.18</v>
      </c>
      <c r="E289" s="30"/>
    </row>
    <row r="290" ht="17.4" customHeight="1" spans="1:5">
      <c r="A290" s="6"/>
      <c r="B290" s="4"/>
      <c r="C290" s="4" t="s">
        <v>724</v>
      </c>
      <c r="D290" s="4">
        <v>5.18</v>
      </c>
      <c r="E290" s="28">
        <v>4</v>
      </c>
    </row>
    <row r="291" ht="17.4" customHeight="1" spans="1:5">
      <c r="A291" s="6"/>
      <c r="B291" s="4"/>
      <c r="C291" s="4"/>
      <c r="D291" s="4">
        <v>5.17</v>
      </c>
      <c r="E291" s="30"/>
    </row>
    <row r="292" ht="17.4" customHeight="1" spans="1:5">
      <c r="A292" s="6"/>
      <c r="B292" s="4"/>
      <c r="C292" s="4" t="s">
        <v>725</v>
      </c>
      <c r="D292" s="4">
        <v>5.17</v>
      </c>
      <c r="E292" s="4">
        <v>2</v>
      </c>
    </row>
    <row r="293" ht="17.4" customHeight="1" spans="1:5">
      <c r="A293" s="6"/>
      <c r="B293" s="4"/>
      <c r="C293" s="4" t="s">
        <v>726</v>
      </c>
      <c r="D293" s="4">
        <v>5.17</v>
      </c>
      <c r="E293" s="4">
        <v>2</v>
      </c>
    </row>
    <row r="294" ht="17.4" customHeight="1" spans="1:5">
      <c r="A294" s="6"/>
      <c r="B294" s="4"/>
      <c r="C294" s="4" t="s">
        <v>727</v>
      </c>
      <c r="D294" s="4">
        <v>5.17</v>
      </c>
      <c r="E294" s="4">
        <v>2</v>
      </c>
    </row>
    <row r="295" ht="17.4" customHeight="1" spans="1:5">
      <c r="A295" s="6"/>
      <c r="B295" s="4"/>
      <c r="C295" s="4" t="s">
        <v>728</v>
      </c>
      <c r="D295" s="4">
        <v>5.17</v>
      </c>
      <c r="E295" s="4">
        <v>2</v>
      </c>
    </row>
    <row r="296" ht="17.4" customHeight="1" spans="1:5">
      <c r="A296" s="6"/>
      <c r="B296" s="4">
        <v>20222531</v>
      </c>
      <c r="C296" s="4" t="s">
        <v>729</v>
      </c>
      <c r="D296" s="4">
        <v>5.18</v>
      </c>
      <c r="E296" s="4">
        <v>2</v>
      </c>
    </row>
    <row r="297" ht="17.4" customHeight="1" spans="1:5">
      <c r="A297" s="6"/>
      <c r="B297" s="4"/>
      <c r="C297" s="4" t="s">
        <v>452</v>
      </c>
      <c r="D297" s="4">
        <v>5.15</v>
      </c>
      <c r="E297" s="4">
        <v>2</v>
      </c>
    </row>
    <row r="298" ht="17.4" customHeight="1" spans="1:5">
      <c r="A298" s="6"/>
      <c r="B298" s="4"/>
      <c r="C298" s="4" t="s">
        <v>730</v>
      </c>
      <c r="D298" s="4">
        <v>5.17</v>
      </c>
      <c r="E298" s="4">
        <v>2</v>
      </c>
    </row>
    <row r="299" ht="17.4" customHeight="1" spans="1:5">
      <c r="A299" s="6"/>
      <c r="B299" s="4">
        <v>20222532</v>
      </c>
      <c r="C299" s="4" t="s">
        <v>731</v>
      </c>
      <c r="D299" s="4">
        <v>5.14</v>
      </c>
      <c r="E299" s="28">
        <v>6</v>
      </c>
    </row>
    <row r="300" ht="17.4" customHeight="1" spans="1:5">
      <c r="A300" s="6"/>
      <c r="B300" s="4"/>
      <c r="C300" s="4"/>
      <c r="D300" s="4">
        <v>5.16</v>
      </c>
      <c r="E300" s="29"/>
    </row>
    <row r="301" ht="17.4" customHeight="1" spans="1:5">
      <c r="A301" s="6"/>
      <c r="B301" s="4"/>
      <c r="C301" s="4"/>
      <c r="D301" s="4">
        <v>5.18</v>
      </c>
      <c r="E301" s="30"/>
    </row>
    <row r="302" ht="17.4" customHeight="1" spans="1:5">
      <c r="A302" s="6"/>
      <c r="B302" s="4"/>
      <c r="C302" s="4" t="s">
        <v>732</v>
      </c>
      <c r="D302" s="4">
        <v>5.14</v>
      </c>
      <c r="E302" s="4">
        <v>2</v>
      </c>
    </row>
    <row r="303" ht="17.4" customHeight="1" spans="1:5">
      <c r="A303" s="6"/>
      <c r="B303" s="4"/>
      <c r="C303" s="4" t="s">
        <v>733</v>
      </c>
      <c r="D303" s="4">
        <v>5.14</v>
      </c>
      <c r="E303" s="28">
        <v>6</v>
      </c>
    </row>
    <row r="304" ht="17.4" customHeight="1" spans="1:5">
      <c r="A304" s="6"/>
      <c r="B304" s="4"/>
      <c r="C304" s="4"/>
      <c r="D304" s="4">
        <v>5.16</v>
      </c>
      <c r="E304" s="29"/>
    </row>
    <row r="305" ht="17.4" customHeight="1" spans="1:5">
      <c r="A305" s="6"/>
      <c r="B305" s="4"/>
      <c r="C305" s="4"/>
      <c r="D305" s="4">
        <v>5.18</v>
      </c>
      <c r="E305" s="30"/>
    </row>
    <row r="306" ht="17.4" customHeight="1" spans="1:5">
      <c r="A306" s="6"/>
      <c r="B306" s="4"/>
      <c r="C306" s="4" t="s">
        <v>734</v>
      </c>
      <c r="D306" s="4">
        <v>5.14</v>
      </c>
      <c r="E306" s="28">
        <v>6</v>
      </c>
    </row>
    <row r="307" ht="17.4" customHeight="1" spans="1:5">
      <c r="A307" s="6"/>
      <c r="B307" s="4"/>
      <c r="C307" s="4"/>
      <c r="D307" s="4">
        <v>5.16</v>
      </c>
      <c r="E307" s="29"/>
    </row>
    <row r="308" ht="17.4" customHeight="1" spans="1:5">
      <c r="A308" s="6"/>
      <c r="B308" s="4"/>
      <c r="C308" s="4"/>
      <c r="D308" s="4">
        <v>5.18</v>
      </c>
      <c r="E308" s="30"/>
    </row>
    <row r="309" ht="17.4" customHeight="1" spans="1:5">
      <c r="A309" s="6"/>
      <c r="B309" s="4"/>
      <c r="C309" s="4" t="s">
        <v>735</v>
      </c>
      <c r="D309" s="4">
        <v>5.14</v>
      </c>
      <c r="E309" s="4">
        <v>2</v>
      </c>
    </row>
    <row r="310" ht="17.4" customHeight="1" spans="1:5">
      <c r="A310" s="6"/>
      <c r="B310" s="4"/>
      <c r="C310" s="4" t="s">
        <v>736</v>
      </c>
      <c r="D310" s="4">
        <v>5.18</v>
      </c>
      <c r="E310" s="4">
        <v>2</v>
      </c>
    </row>
    <row r="311" ht="17.4" customHeight="1" spans="1:5">
      <c r="A311" s="6"/>
      <c r="B311" s="4"/>
      <c r="C311" s="4" t="s">
        <v>737</v>
      </c>
      <c r="D311" s="4">
        <v>5.18</v>
      </c>
      <c r="E311" s="28">
        <v>4</v>
      </c>
    </row>
    <row r="312" ht="17.4" customHeight="1" spans="1:5">
      <c r="A312" s="6"/>
      <c r="B312" s="4"/>
      <c r="C312" s="4"/>
      <c r="D312" s="4">
        <v>5.14</v>
      </c>
      <c r="E312" s="30"/>
    </row>
    <row r="313" ht="17.4" customHeight="1" spans="1:5">
      <c r="A313" s="6"/>
      <c r="B313" s="4"/>
      <c r="C313" s="4" t="s">
        <v>738</v>
      </c>
      <c r="D313" s="4">
        <v>5.18</v>
      </c>
      <c r="E313" s="28">
        <v>6</v>
      </c>
    </row>
    <row r="314" ht="17.4" customHeight="1" spans="1:5">
      <c r="A314" s="6"/>
      <c r="B314" s="4"/>
      <c r="C314" s="4"/>
      <c r="D314" s="4">
        <v>5.14</v>
      </c>
      <c r="E314" s="29"/>
    </row>
    <row r="315" ht="17.4" customHeight="1" spans="1:5">
      <c r="A315" s="6"/>
      <c r="B315" s="4"/>
      <c r="C315" s="4"/>
      <c r="D315" s="4">
        <v>5.17</v>
      </c>
      <c r="E315" s="30"/>
    </row>
    <row r="316" ht="17.4" customHeight="1" spans="1:5">
      <c r="A316" s="6"/>
      <c r="B316" s="4"/>
      <c r="C316" s="4" t="s">
        <v>739</v>
      </c>
      <c r="D316" s="4">
        <v>5.16</v>
      </c>
      <c r="E316" s="4">
        <v>2</v>
      </c>
    </row>
    <row r="317" ht="17.4" customHeight="1" spans="1:5">
      <c r="A317" s="36" t="s">
        <v>7</v>
      </c>
      <c r="B317" s="37">
        <v>20222633</v>
      </c>
      <c r="C317" s="34" t="s">
        <v>476</v>
      </c>
      <c r="D317" s="34">
        <v>5.14</v>
      </c>
      <c r="E317" s="34">
        <v>2</v>
      </c>
    </row>
    <row r="318" ht="17.4" customHeight="1" spans="1:5">
      <c r="A318" s="38"/>
      <c r="B318" s="39"/>
      <c r="C318" s="34" t="s">
        <v>480</v>
      </c>
      <c r="D318" s="34">
        <v>5.14</v>
      </c>
      <c r="E318" s="34">
        <v>2</v>
      </c>
    </row>
    <row r="319" ht="17.4" customHeight="1" spans="1:5">
      <c r="A319" s="38"/>
      <c r="B319" s="39"/>
      <c r="C319" s="34" t="s">
        <v>740</v>
      </c>
      <c r="D319" s="34">
        <v>5.14</v>
      </c>
      <c r="E319" s="34">
        <v>2</v>
      </c>
    </row>
    <row r="320" ht="17.4" customHeight="1" spans="1:5">
      <c r="A320" s="38"/>
      <c r="B320" s="39"/>
      <c r="C320" s="34" t="s">
        <v>741</v>
      </c>
      <c r="D320" s="34">
        <v>5.14</v>
      </c>
      <c r="E320" s="34">
        <v>2</v>
      </c>
    </row>
    <row r="321" ht="17.4" customHeight="1" spans="1:5">
      <c r="A321" s="38"/>
      <c r="B321" s="40"/>
      <c r="C321" s="34" t="s">
        <v>480</v>
      </c>
      <c r="D321" s="34">
        <v>5.15</v>
      </c>
      <c r="E321" s="34">
        <v>2</v>
      </c>
    </row>
    <row r="322" ht="17.4" customHeight="1" spans="1:5">
      <c r="A322" s="41"/>
      <c r="B322" s="34">
        <v>20222634</v>
      </c>
      <c r="C322" s="34" t="s">
        <v>742</v>
      </c>
      <c r="D322" s="34" t="s">
        <v>743</v>
      </c>
      <c r="E322" s="34">
        <v>2</v>
      </c>
    </row>
    <row r="323" ht="17.4" customHeight="1" spans="1:5">
      <c r="A323" s="28" t="s">
        <v>8</v>
      </c>
      <c r="B323" s="42">
        <v>20223531</v>
      </c>
      <c r="C323" s="42" t="s">
        <v>491</v>
      </c>
      <c r="D323" s="4" t="s">
        <v>744</v>
      </c>
      <c r="E323" s="4">
        <v>4</v>
      </c>
    </row>
    <row r="324" ht="17.4" customHeight="1" spans="1:5">
      <c r="A324" s="29"/>
      <c r="B324" s="42">
        <v>20223531</v>
      </c>
      <c r="C324" s="42" t="s">
        <v>745</v>
      </c>
      <c r="D324" s="4">
        <v>5.18</v>
      </c>
      <c r="E324" s="4">
        <v>2</v>
      </c>
    </row>
    <row r="325" ht="17.4" customHeight="1" spans="1:5">
      <c r="A325" s="30"/>
      <c r="B325" s="42">
        <v>20223531</v>
      </c>
      <c r="C325" s="42" t="s">
        <v>746</v>
      </c>
      <c r="D325" s="4">
        <v>5.18</v>
      </c>
      <c r="E325" s="4">
        <v>2</v>
      </c>
    </row>
    <row r="326" ht="17.4" customHeight="1"/>
  </sheetData>
  <mergeCells count="174">
    <mergeCell ref="A1:E1"/>
    <mergeCell ref="A3:A41"/>
    <mergeCell ref="A42:A83"/>
    <mergeCell ref="A84:A120"/>
    <mergeCell ref="A121:A150"/>
    <mergeCell ref="A151:A316"/>
    <mergeCell ref="A317:A322"/>
    <mergeCell ref="A323:A325"/>
    <mergeCell ref="B3:B5"/>
    <mergeCell ref="B6:B11"/>
    <mergeCell ref="B12:B27"/>
    <mergeCell ref="B28:B35"/>
    <mergeCell ref="B36:B39"/>
    <mergeCell ref="B40:B41"/>
    <mergeCell ref="B42:B60"/>
    <mergeCell ref="B61:B65"/>
    <mergeCell ref="B66:B71"/>
    <mergeCell ref="B72:B79"/>
    <mergeCell ref="B81:B83"/>
    <mergeCell ref="B84:B86"/>
    <mergeCell ref="B87:B90"/>
    <mergeCell ref="B91:B98"/>
    <mergeCell ref="B99:B102"/>
    <mergeCell ref="B103:B107"/>
    <mergeCell ref="B109:B114"/>
    <mergeCell ref="B115:B119"/>
    <mergeCell ref="B121:B122"/>
    <mergeCell ref="B123:B129"/>
    <mergeCell ref="B130:B131"/>
    <mergeCell ref="B132:B135"/>
    <mergeCell ref="B136:B140"/>
    <mergeCell ref="B141:B150"/>
    <mergeCell ref="B152:B209"/>
    <mergeCell ref="B210:B251"/>
    <mergeCell ref="B252:B295"/>
    <mergeCell ref="B296:B298"/>
    <mergeCell ref="B299:B316"/>
    <mergeCell ref="B317:B321"/>
    <mergeCell ref="C6:C7"/>
    <mergeCell ref="C8:C9"/>
    <mergeCell ref="C14:C16"/>
    <mergeCell ref="C17:C18"/>
    <mergeCell ref="C20:C23"/>
    <mergeCell ref="C34:C35"/>
    <mergeCell ref="C38:C39"/>
    <mergeCell ref="C94:C95"/>
    <mergeCell ref="C104:C105"/>
    <mergeCell ref="C106:C107"/>
    <mergeCell ref="C125:C129"/>
    <mergeCell ref="C141:C145"/>
    <mergeCell ref="C146:C150"/>
    <mergeCell ref="C152:C154"/>
    <mergeCell ref="C156:C157"/>
    <mergeCell ref="C158:C159"/>
    <mergeCell ref="C160:C161"/>
    <mergeCell ref="C162:C164"/>
    <mergeCell ref="C165:C166"/>
    <mergeCell ref="C167:C168"/>
    <mergeCell ref="C170:C171"/>
    <mergeCell ref="C174:C175"/>
    <mergeCell ref="C177:C179"/>
    <mergeCell ref="C180:C181"/>
    <mergeCell ref="C182:C183"/>
    <mergeCell ref="C184:C185"/>
    <mergeCell ref="C189:C190"/>
    <mergeCell ref="C191:C192"/>
    <mergeCell ref="C194:C196"/>
    <mergeCell ref="C197:C198"/>
    <mergeCell ref="C199:C200"/>
    <mergeCell ref="C201:C202"/>
    <mergeCell ref="C203:C204"/>
    <mergeCell ref="C205:C206"/>
    <mergeCell ref="C207:C208"/>
    <mergeCell ref="C210:C212"/>
    <mergeCell ref="C213:C214"/>
    <mergeCell ref="C216:C218"/>
    <mergeCell ref="C219:C220"/>
    <mergeCell ref="C222:C223"/>
    <mergeCell ref="C224:C225"/>
    <mergeCell ref="C226:C227"/>
    <mergeCell ref="C229:C231"/>
    <mergeCell ref="C232:C233"/>
    <mergeCell ref="C234:C235"/>
    <mergeCell ref="C237:C238"/>
    <mergeCell ref="C239:C240"/>
    <mergeCell ref="C242:C243"/>
    <mergeCell ref="C244:C246"/>
    <mergeCell ref="C250:C251"/>
    <mergeCell ref="C252:C253"/>
    <mergeCell ref="C254:C255"/>
    <mergeCell ref="C257:C258"/>
    <mergeCell ref="C261:C262"/>
    <mergeCell ref="C263:C264"/>
    <mergeCell ref="C267:C268"/>
    <mergeCell ref="C275:C276"/>
    <mergeCell ref="C277:C278"/>
    <mergeCell ref="C279:C280"/>
    <mergeCell ref="C281:C282"/>
    <mergeCell ref="C283:C284"/>
    <mergeCell ref="C285:C286"/>
    <mergeCell ref="C288:C289"/>
    <mergeCell ref="C290:C291"/>
    <mergeCell ref="C299:C301"/>
    <mergeCell ref="C303:C305"/>
    <mergeCell ref="C306:C308"/>
    <mergeCell ref="C311:C312"/>
    <mergeCell ref="C313:C315"/>
    <mergeCell ref="E6:E7"/>
    <mergeCell ref="E8:E9"/>
    <mergeCell ref="E14:E16"/>
    <mergeCell ref="E17:E18"/>
    <mergeCell ref="E20:E23"/>
    <mergeCell ref="E34:E35"/>
    <mergeCell ref="E38:E39"/>
    <mergeCell ref="E94:E95"/>
    <mergeCell ref="E125:E129"/>
    <mergeCell ref="E141:E145"/>
    <mergeCell ref="E146:E150"/>
    <mergeCell ref="E152:E154"/>
    <mergeCell ref="E156:E157"/>
    <mergeCell ref="E158:E159"/>
    <mergeCell ref="E160:E161"/>
    <mergeCell ref="E162:E164"/>
    <mergeCell ref="E165:E166"/>
    <mergeCell ref="E167:E168"/>
    <mergeCell ref="E170:E171"/>
    <mergeCell ref="E174:E175"/>
    <mergeCell ref="E177:E179"/>
    <mergeCell ref="E180:E181"/>
    <mergeCell ref="E182:E183"/>
    <mergeCell ref="E184:E185"/>
    <mergeCell ref="E189:E190"/>
    <mergeCell ref="E191:E192"/>
    <mergeCell ref="E194:E196"/>
    <mergeCell ref="E197:E198"/>
    <mergeCell ref="E199:E200"/>
    <mergeCell ref="E201:E202"/>
    <mergeCell ref="E203:E204"/>
    <mergeCell ref="E205:E206"/>
    <mergeCell ref="E207:E208"/>
    <mergeCell ref="E210:E212"/>
    <mergeCell ref="E213:E214"/>
    <mergeCell ref="E216:E218"/>
    <mergeCell ref="E219:E220"/>
    <mergeCell ref="E222:E223"/>
    <mergeCell ref="E224:E225"/>
    <mergeCell ref="E226:E227"/>
    <mergeCell ref="E229:E231"/>
    <mergeCell ref="E232:E233"/>
    <mergeCell ref="E234:E235"/>
    <mergeCell ref="E237:E238"/>
    <mergeCell ref="E239:E240"/>
    <mergeCell ref="E242:E243"/>
    <mergeCell ref="E244:E246"/>
    <mergeCell ref="E250:E251"/>
    <mergeCell ref="E252:E253"/>
    <mergeCell ref="E254:E255"/>
    <mergeCell ref="E257:E258"/>
    <mergeCell ref="E261:E262"/>
    <mergeCell ref="E263:E264"/>
    <mergeCell ref="E267:E268"/>
    <mergeCell ref="E275:E276"/>
    <mergeCell ref="E277:E278"/>
    <mergeCell ref="E279:E280"/>
    <mergeCell ref="E281:E282"/>
    <mergeCell ref="E283:E284"/>
    <mergeCell ref="E285:E286"/>
    <mergeCell ref="E288:E289"/>
    <mergeCell ref="E290:E291"/>
    <mergeCell ref="E299:E301"/>
    <mergeCell ref="E303:E305"/>
    <mergeCell ref="E306:E308"/>
    <mergeCell ref="E311:E312"/>
    <mergeCell ref="E313:E315"/>
  </mergeCells>
  <pageMargins left="0.75" right="0.75" top="1" bottom="1" header="0.5" footer="0.5"/>
  <pageSetup paperSize="9" orientation="portrait"/>
  <headerFooter/>
  <ignoredErrors>
    <ignoredError sqref="D5 B276:E325 D275:E275 B275 B6:E27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5" sqref="A5:A15"/>
    </sheetView>
  </sheetViews>
  <sheetFormatPr defaultColWidth="8.725" defaultRowHeight="13.5"/>
  <cols>
    <col min="1" max="1" width="20.8166666666667" customWidth="1"/>
    <col min="2" max="2" width="12.0916666666667" customWidth="1"/>
    <col min="3" max="3" width="9.35833333333333" customWidth="1"/>
    <col min="4" max="4" width="27.9083333333333" customWidth="1"/>
    <col min="5" max="5" width="14.45" customWidth="1"/>
    <col min="6" max="6" width="18.6333333333333" customWidth="1"/>
    <col min="7" max="7" width="14.45" customWidth="1"/>
  </cols>
  <sheetData>
    <row r="1" ht="22.5" spans="1:9">
      <c r="A1" s="18" t="s">
        <v>747</v>
      </c>
      <c r="B1" s="18"/>
      <c r="C1" s="18"/>
      <c r="D1" s="18"/>
      <c r="E1" s="18"/>
      <c r="F1" s="18"/>
      <c r="G1" s="18"/>
      <c r="H1" s="18"/>
      <c r="I1" s="18"/>
    </row>
    <row r="2" ht="20.25" spans="1:9">
      <c r="A2" s="2" t="s">
        <v>22</v>
      </c>
      <c r="B2" s="19" t="s">
        <v>556</v>
      </c>
      <c r="C2" s="19" t="s">
        <v>26</v>
      </c>
      <c r="D2" s="20" t="s">
        <v>27</v>
      </c>
      <c r="E2" s="21" t="s">
        <v>28</v>
      </c>
      <c r="F2" s="19" t="s">
        <v>29</v>
      </c>
      <c r="G2" s="19" t="s">
        <v>30</v>
      </c>
      <c r="H2" s="2" t="s">
        <v>31</v>
      </c>
      <c r="I2" s="2"/>
    </row>
    <row r="3" ht="17.4" customHeight="1" spans="1:9">
      <c r="A3" s="6" t="s">
        <v>2</v>
      </c>
      <c r="B3" s="4" t="s">
        <v>32</v>
      </c>
      <c r="C3" s="4"/>
      <c r="D3" s="4"/>
      <c r="E3" s="4"/>
      <c r="F3" s="4"/>
      <c r="G3" s="4"/>
      <c r="H3" s="4"/>
      <c r="I3" s="4"/>
    </row>
    <row r="4" ht="17.4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7.4" customHeight="1" spans="1:9">
      <c r="A5" s="4" t="s">
        <v>4</v>
      </c>
      <c r="B5" s="4">
        <v>20222333</v>
      </c>
      <c r="C5" s="5" t="s">
        <v>748</v>
      </c>
      <c r="D5" s="4">
        <v>5.14</v>
      </c>
      <c r="E5" s="4">
        <v>2</v>
      </c>
      <c r="F5" s="4" t="s">
        <v>36</v>
      </c>
      <c r="G5" s="4" t="s">
        <v>749</v>
      </c>
      <c r="H5" s="22"/>
      <c r="I5" s="23"/>
    </row>
    <row r="6" ht="17.4" customHeight="1" spans="1:9">
      <c r="A6" s="4"/>
      <c r="B6" s="4"/>
      <c r="C6" s="5" t="s">
        <v>750</v>
      </c>
      <c r="D6" s="4">
        <v>5.14</v>
      </c>
      <c r="E6" s="4">
        <v>2</v>
      </c>
      <c r="F6" s="4" t="s">
        <v>36</v>
      </c>
      <c r="G6" s="4" t="s">
        <v>749</v>
      </c>
      <c r="H6" s="4"/>
      <c r="I6" s="4"/>
    </row>
    <row r="7" ht="17.4" customHeight="1" spans="1:9">
      <c r="A7" s="4"/>
      <c r="B7" s="4"/>
      <c r="C7" s="5" t="s">
        <v>751</v>
      </c>
      <c r="D7" s="4">
        <v>5.14</v>
      </c>
      <c r="E7" s="4">
        <v>2</v>
      </c>
      <c r="F7" s="4" t="s">
        <v>36</v>
      </c>
      <c r="G7" s="4" t="s">
        <v>749</v>
      </c>
      <c r="H7" s="4"/>
      <c r="I7" s="4"/>
    </row>
    <row r="8" ht="17.4" customHeight="1" spans="1:9">
      <c r="A8" s="4"/>
      <c r="B8" s="4"/>
      <c r="C8" s="5" t="s">
        <v>752</v>
      </c>
      <c r="D8" s="4">
        <v>5.14</v>
      </c>
      <c r="E8" s="4">
        <v>2</v>
      </c>
      <c r="F8" s="4" t="s">
        <v>36</v>
      </c>
      <c r="G8" s="4" t="s">
        <v>749</v>
      </c>
      <c r="H8" s="4"/>
      <c r="I8" s="4"/>
    </row>
    <row r="9" ht="17.4" customHeight="1" spans="1:9">
      <c r="A9" s="4"/>
      <c r="B9" s="4">
        <v>20222331</v>
      </c>
      <c r="C9" s="5" t="s">
        <v>753</v>
      </c>
      <c r="D9" s="4">
        <v>5.14</v>
      </c>
      <c r="E9" s="4">
        <v>2</v>
      </c>
      <c r="F9" s="4" t="s">
        <v>36</v>
      </c>
      <c r="G9" s="4" t="s">
        <v>749</v>
      </c>
      <c r="H9" s="4"/>
      <c r="I9" s="4"/>
    </row>
    <row r="10" ht="18.75" spans="1:9">
      <c r="A10" s="4"/>
      <c r="B10" s="4"/>
      <c r="C10" s="5" t="s">
        <v>316</v>
      </c>
      <c r="D10" s="4">
        <v>5.14</v>
      </c>
      <c r="E10" s="4">
        <v>2</v>
      </c>
      <c r="F10" s="4" t="s">
        <v>36</v>
      </c>
      <c r="G10" s="4" t="s">
        <v>749</v>
      </c>
      <c r="H10" s="4"/>
      <c r="I10" s="4"/>
    </row>
    <row r="11" ht="18.75" spans="1:9">
      <c r="A11" s="4"/>
      <c r="B11" s="4"/>
      <c r="C11" s="5" t="s">
        <v>754</v>
      </c>
      <c r="D11" s="4">
        <v>5.14</v>
      </c>
      <c r="E11" s="4">
        <v>2</v>
      </c>
      <c r="F11" s="4" t="s">
        <v>36</v>
      </c>
      <c r="G11" s="4" t="s">
        <v>749</v>
      </c>
      <c r="H11" s="4"/>
      <c r="I11" s="4"/>
    </row>
    <row r="12" ht="18.75" spans="1:9">
      <c r="A12" s="4"/>
      <c r="B12" s="4"/>
      <c r="C12" s="5" t="s">
        <v>755</v>
      </c>
      <c r="D12" s="4">
        <v>5.14</v>
      </c>
      <c r="E12" s="4">
        <v>2</v>
      </c>
      <c r="F12" s="4" t="s">
        <v>36</v>
      </c>
      <c r="G12" s="4" t="s">
        <v>749</v>
      </c>
      <c r="H12" s="4"/>
      <c r="I12" s="4"/>
    </row>
    <row r="13" ht="18.75" spans="1:9">
      <c r="A13" s="4"/>
      <c r="B13" s="4"/>
      <c r="C13" s="5" t="s">
        <v>756</v>
      </c>
      <c r="D13" s="4">
        <v>5.14</v>
      </c>
      <c r="E13" s="4">
        <v>2</v>
      </c>
      <c r="F13" s="4" t="s">
        <v>36</v>
      </c>
      <c r="G13" s="4" t="s">
        <v>749</v>
      </c>
      <c r="H13" s="4"/>
      <c r="I13" s="4"/>
    </row>
    <row r="14" ht="18.75" spans="1:9">
      <c r="A14" s="4"/>
      <c r="B14" s="4"/>
      <c r="C14" s="5" t="s">
        <v>634</v>
      </c>
      <c r="D14" s="4">
        <v>5.14</v>
      </c>
      <c r="E14" s="4">
        <v>2</v>
      </c>
      <c r="F14" s="4" t="s">
        <v>36</v>
      </c>
      <c r="G14" s="4" t="s">
        <v>749</v>
      </c>
      <c r="H14" s="4"/>
      <c r="I14" s="4"/>
    </row>
    <row r="15" ht="18.75" spans="1:9">
      <c r="A15" s="4"/>
      <c r="B15" s="4"/>
      <c r="C15" s="5" t="s">
        <v>757</v>
      </c>
      <c r="D15" s="4">
        <v>5.14</v>
      </c>
      <c r="E15" s="4">
        <v>2</v>
      </c>
      <c r="F15" s="4" t="s">
        <v>36</v>
      </c>
      <c r="G15" s="4" t="s">
        <v>749</v>
      </c>
      <c r="H15" s="4"/>
      <c r="I15" s="4"/>
    </row>
    <row r="16" ht="18.75" spans="1:9">
      <c r="A16" s="4" t="s">
        <v>5</v>
      </c>
      <c r="B16" s="4" t="s">
        <v>32</v>
      </c>
      <c r="C16" s="4"/>
      <c r="D16" s="4"/>
      <c r="E16" s="4"/>
      <c r="F16" s="4"/>
      <c r="G16" s="4"/>
      <c r="H16" s="4"/>
      <c r="I16" s="4"/>
    </row>
    <row r="17" ht="18.75" spans="1:9">
      <c r="A17" s="4" t="s">
        <v>6</v>
      </c>
      <c r="B17" s="4"/>
      <c r="C17" s="4"/>
      <c r="D17" s="4"/>
      <c r="E17" s="4"/>
      <c r="F17" s="4"/>
      <c r="G17" s="4"/>
      <c r="H17" s="4"/>
      <c r="I17" s="4"/>
    </row>
    <row r="18" ht="18.75" spans="1:9">
      <c r="A18" s="4" t="s">
        <v>7</v>
      </c>
      <c r="B18" s="4"/>
      <c r="C18" s="4"/>
      <c r="D18" s="4"/>
      <c r="E18" s="4"/>
      <c r="F18" s="4"/>
      <c r="G18" s="4"/>
      <c r="H18" s="4"/>
      <c r="I18" s="4"/>
    </row>
    <row r="19" ht="18.75" spans="1:9">
      <c r="A19" s="4" t="s">
        <v>8</v>
      </c>
      <c r="B19" s="4"/>
      <c r="C19" s="4"/>
      <c r="D19" s="4"/>
      <c r="E19" s="4"/>
      <c r="F19" s="4"/>
      <c r="G19" s="4"/>
      <c r="H19" s="4"/>
      <c r="I19" s="4"/>
    </row>
  </sheetData>
  <mergeCells count="18">
    <mergeCell ref="A1:I1"/>
    <mergeCell ref="H2:I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A5:A15"/>
    <mergeCell ref="B5:B8"/>
    <mergeCell ref="B9:B15"/>
    <mergeCell ref="B16:I19"/>
    <mergeCell ref="B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朱小孩儿</cp:lastModifiedBy>
  <dcterms:created xsi:type="dcterms:W3CDTF">2023-03-06T12:32:00Z</dcterms:created>
  <dcterms:modified xsi:type="dcterms:W3CDTF">2023-05-25T07:18:46Z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F976483571D44FFEA173ABFD3265BFD8_13</vt:lpwstr>
  </property>
  <property fmtid="{D5CDD505-2E9C-101B-9397-08002B2CF9AE}" pid="3" name="KSOProductBuildVer">
    <vt:lpwstr>2052-11.1.0.14309</vt:lpwstr>
  </property>
</Properties>
</file>