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MagicShin\Desktop\"/>
    </mc:Choice>
  </mc:AlternateContent>
  <xr:revisionPtr revIDLastSave="0" documentId="13_ncr:1_{5C42B267-BDDB-489D-ACE2-EEE147435825}" xr6:coauthVersionLast="47" xr6:coauthVersionMax="47" xr10:uidLastSave="{00000000-0000-0000-0000-000000000000}"/>
  <bookViews>
    <workbookView xWindow="-110" yWindow="-110" windowWidth="21820" windowHeight="13900" tabRatio="950" xr2:uid="{00000000-000D-0000-FFFF-FFFF00000000}"/>
  </bookViews>
  <sheets>
    <sheet name="学院学风反馈表" sheetId="1" r:id="rId1"/>
    <sheet name="日常旷课率" sheetId="2" r:id="rId2"/>
    <sheet name="日常旷课名单" sheetId="3" r:id="rId3"/>
    <sheet name="日常请假率" sheetId="4" r:id="rId4"/>
    <sheet name="日常请假名单" sheetId="5" r:id="rId5"/>
    <sheet name="日常迟到早退名单" sheetId="7" r:id="rId6"/>
    <sheet name="晚自习风气统计表" sheetId="8" r:id="rId7"/>
    <sheet name="晚自习请假" sheetId="11" r:id="rId8"/>
    <sheet name="晚自习旷课" sheetId="9" r:id="rId9"/>
    <sheet name="晚自习迟到早退" sheetId="10" r:id="rId10"/>
    <sheet name="统计表" sheetId="12" r:id="rId11"/>
  </sheets>
  <definedNames>
    <definedName name="_xlnm._FilterDatabase" localSheetId="4" hidden="1">日常请假名单!$A$2:$I$18</definedName>
    <definedName name="_xlnm._FilterDatabase" localSheetId="10" hidden="1">统计表!$A$2:$E$205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C5" i="1"/>
  <c r="B5" i="1"/>
  <c r="C3" i="1"/>
  <c r="G198" i="4"/>
  <c r="G199" i="4"/>
  <c r="G200" i="4"/>
  <c r="G201" i="4"/>
  <c r="G202" i="4"/>
  <c r="G203" i="4"/>
  <c r="G204" i="4"/>
  <c r="G205" i="4"/>
  <c r="G197" i="4"/>
  <c r="F205" i="4"/>
  <c r="F204" i="4"/>
  <c r="F203" i="4"/>
  <c r="F202" i="4"/>
  <c r="F201" i="4"/>
  <c r="F200" i="4"/>
  <c r="F199" i="4"/>
  <c r="F198" i="4"/>
  <c r="F197" i="4"/>
  <c r="G198" i="2"/>
  <c r="G199" i="2"/>
  <c r="G200" i="2"/>
  <c r="G201" i="2"/>
  <c r="G202" i="2"/>
  <c r="G203" i="2"/>
  <c r="G204" i="2"/>
  <c r="G205" i="2"/>
  <c r="G197" i="2"/>
  <c r="F205" i="2"/>
  <c r="F204" i="2"/>
  <c r="F203" i="2"/>
  <c r="F202" i="2"/>
  <c r="F201" i="2"/>
  <c r="F200" i="2"/>
  <c r="F199" i="2"/>
  <c r="F198" i="2"/>
  <c r="F197" i="2"/>
  <c r="G194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G142" i="4" s="1"/>
  <c r="F141" i="4"/>
  <c r="G141" i="4" s="1"/>
  <c r="F140" i="4"/>
  <c r="G140" i="4" s="1"/>
  <c r="F139" i="4"/>
  <c r="G163" i="4" s="1"/>
  <c r="F138" i="4"/>
  <c r="G135" i="4" s="1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G143" i="2"/>
  <c r="G144" i="2"/>
  <c r="G145" i="2"/>
  <c r="G146" i="2"/>
  <c r="G155" i="2"/>
  <c r="G156" i="2"/>
  <c r="G157" i="2"/>
  <c r="G162" i="2"/>
  <c r="G171" i="2"/>
  <c r="G172" i="2"/>
  <c r="G173" i="2"/>
  <c r="G174" i="2"/>
  <c r="G184" i="2"/>
  <c r="G185" i="2"/>
  <c r="G186" i="2"/>
  <c r="G187" i="2"/>
  <c r="G195" i="2"/>
  <c r="G196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G140" i="2" s="1"/>
  <c r="F139" i="2"/>
  <c r="G139" i="2" s="1"/>
  <c r="F138" i="2"/>
  <c r="G135" i="2" s="1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50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G146" i="4" l="1"/>
  <c r="G181" i="4"/>
  <c r="G192" i="4"/>
  <c r="G144" i="4"/>
  <c r="G155" i="4"/>
  <c r="G190" i="4"/>
  <c r="G177" i="4"/>
  <c r="G164" i="4"/>
  <c r="G187" i="4"/>
  <c r="G139" i="4"/>
  <c r="G186" i="4"/>
  <c r="G174" i="4"/>
  <c r="G162" i="4"/>
  <c r="G150" i="4"/>
  <c r="G138" i="4"/>
  <c r="G170" i="4"/>
  <c r="G145" i="4"/>
  <c r="G168" i="4"/>
  <c r="G179" i="4"/>
  <c r="G178" i="4"/>
  <c r="G153" i="4"/>
  <c r="G188" i="4"/>
  <c r="G151" i="4"/>
  <c r="G185" i="4"/>
  <c r="G173" i="4"/>
  <c r="G149" i="4"/>
  <c r="G137" i="4"/>
  <c r="G169" i="4"/>
  <c r="G180" i="4"/>
  <c r="G191" i="4"/>
  <c r="G143" i="4"/>
  <c r="G166" i="4"/>
  <c r="G189" i="4"/>
  <c r="G152" i="4"/>
  <c r="G175" i="4"/>
  <c r="G196" i="4"/>
  <c r="G184" i="4"/>
  <c r="G172" i="4"/>
  <c r="G148" i="4"/>
  <c r="G136" i="4"/>
  <c r="G182" i="4"/>
  <c r="G193" i="4"/>
  <c r="G157" i="4"/>
  <c r="G156" i="4"/>
  <c r="G167" i="4"/>
  <c r="G154" i="4"/>
  <c r="G165" i="4"/>
  <c r="G195" i="4"/>
  <c r="G183" i="4"/>
  <c r="G171" i="4"/>
  <c r="G147" i="4"/>
  <c r="G142" i="2"/>
  <c r="G169" i="2"/>
  <c r="G193" i="2"/>
  <c r="G192" i="2"/>
  <c r="G180" i="2"/>
  <c r="G167" i="2"/>
  <c r="G151" i="2"/>
  <c r="G154" i="2"/>
  <c r="G141" i="2"/>
  <c r="G168" i="2"/>
  <c r="G191" i="2"/>
  <c r="G179" i="2"/>
  <c r="G166" i="2"/>
  <c r="G150" i="2"/>
  <c r="G138" i="2"/>
  <c r="G170" i="2"/>
  <c r="G153" i="2"/>
  <c r="G152" i="2"/>
  <c r="G190" i="2"/>
  <c r="G178" i="2"/>
  <c r="G165" i="2"/>
  <c r="G149" i="2"/>
  <c r="G137" i="2"/>
  <c r="G194" i="2"/>
  <c r="G189" i="2"/>
  <c r="G177" i="2"/>
  <c r="G164" i="2"/>
  <c r="G148" i="2"/>
  <c r="G136" i="2"/>
  <c r="G183" i="2"/>
  <c r="G182" i="2"/>
  <c r="G181" i="2"/>
  <c r="G188" i="2"/>
  <c r="G175" i="2"/>
  <c r="G163" i="2"/>
  <c r="G147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50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G37" i="2" l="1"/>
  <c r="G38" i="2"/>
  <c r="G39" i="2"/>
  <c r="G40" i="2"/>
  <c r="G41" i="2"/>
  <c r="G42" i="2"/>
  <c r="G43" i="2"/>
  <c r="G44" i="2"/>
  <c r="G45" i="2"/>
  <c r="G46" i="2"/>
  <c r="G47" i="2"/>
  <c r="G48" i="2"/>
  <c r="G49" i="2"/>
  <c r="G36" i="2"/>
  <c r="G31" i="2"/>
  <c r="G32" i="2"/>
  <c r="G33" i="2"/>
  <c r="G34" i="2"/>
  <c r="G30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12" i="2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G43" i="4" s="1"/>
  <c r="F9" i="4"/>
  <c r="F8" i="4"/>
  <c r="F7" i="4"/>
  <c r="F6" i="4"/>
  <c r="F5" i="4"/>
  <c r="F4" i="4"/>
  <c r="F3" i="4"/>
  <c r="G12" i="4" s="1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G22" i="4" l="1"/>
  <c r="G44" i="4"/>
  <c r="G31" i="4"/>
  <c r="G16" i="4"/>
  <c r="G39" i="4"/>
  <c r="G27" i="4"/>
  <c r="G15" i="4"/>
  <c r="G23" i="4"/>
  <c r="G34" i="4"/>
  <c r="G45" i="4"/>
  <c r="G32" i="4"/>
  <c r="G19" i="4"/>
  <c r="G30" i="4"/>
  <c r="G41" i="4"/>
  <c r="G40" i="4"/>
  <c r="G38" i="4"/>
  <c r="G26" i="4"/>
  <c r="G14" i="4"/>
  <c r="G33" i="4"/>
  <c r="G20" i="4"/>
  <c r="G42" i="4"/>
  <c r="G49" i="4"/>
  <c r="G37" i="4"/>
  <c r="G25" i="4"/>
  <c r="G13" i="4"/>
  <c r="G47" i="4"/>
  <c r="G46" i="4"/>
  <c r="G21" i="4"/>
  <c r="G18" i="4"/>
  <c r="G17" i="4"/>
  <c r="G48" i="4"/>
  <c r="G36" i="4"/>
  <c r="G24" i="4"/>
  <c r="B20" i="4" l="1"/>
  <c r="B21" i="4"/>
  <c r="B22" i="4"/>
  <c r="B23" i="4"/>
  <c r="B24" i="4"/>
  <c r="B25" i="4"/>
  <c r="B26" i="4"/>
  <c r="B27" i="4"/>
  <c r="B28" i="4"/>
  <c r="B29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4" i="4"/>
  <c r="B5" i="4"/>
  <c r="B6" i="4"/>
  <c r="B7" i="4"/>
  <c r="B8" i="4"/>
  <c r="B9" i="4"/>
  <c r="B12" i="4"/>
  <c r="B13" i="4"/>
  <c r="B14" i="4"/>
  <c r="B15" i="4"/>
  <c r="B16" i="4"/>
  <c r="B17" i="4"/>
  <c r="B18" i="4"/>
  <c r="B19" i="4"/>
  <c r="B3" i="4"/>
</calcChain>
</file>

<file path=xl/sharedStrings.xml><?xml version="1.0" encoding="utf-8"?>
<sst xmlns="http://schemas.openxmlformats.org/spreadsheetml/2006/main" count="1000" uniqueCount="100">
  <si>
    <t>学风指标</t>
  </si>
  <si>
    <t>经济管理学院</t>
  </si>
  <si>
    <t>人文学院</t>
  </si>
  <si>
    <t>理工学院</t>
  </si>
  <si>
    <t>马克思主义学院</t>
  </si>
  <si>
    <t>日常旷课率</t>
  </si>
  <si>
    <t>日常旷课名单</t>
  </si>
  <si>
    <t>日常请假率</t>
  </si>
  <si>
    <t>日常请假人次</t>
  </si>
  <si>
    <t>日常迟到早退</t>
  </si>
  <si>
    <t>晚自习风气统计表</t>
  </si>
  <si>
    <t>班级明细</t>
  </si>
  <si>
    <t>晚自习请假</t>
  </si>
  <si>
    <t>晚自习旷课</t>
  </si>
  <si>
    <t>晚自习迟到早退</t>
  </si>
  <si>
    <t>各学院统计表规范程度</t>
  </si>
  <si>
    <t>学院</t>
  </si>
  <si>
    <t>序号</t>
  </si>
  <si>
    <t>班级</t>
  </si>
  <si>
    <t>旷课人次</t>
  </si>
  <si>
    <t>班级总人数</t>
  </si>
  <si>
    <t>旷课率</t>
  </si>
  <si>
    <t>旷课率排名</t>
  </si>
  <si>
    <t>备注</t>
  </si>
  <si>
    <t>湖州学院日常旷课名单统计表</t>
  </si>
  <si>
    <t>学号</t>
  </si>
  <si>
    <t>课程</t>
  </si>
  <si>
    <t>姓名</t>
  </si>
  <si>
    <t>详细节数（日期）</t>
  </si>
  <si>
    <t>累计节数</t>
  </si>
  <si>
    <t>旷课原因</t>
  </si>
  <si>
    <t>处理结果</t>
  </si>
  <si>
    <t>湖州学院日常请假率排名</t>
  </si>
  <si>
    <t>请假人次</t>
  </si>
  <si>
    <t>请假率</t>
  </si>
  <si>
    <t>请假率排名</t>
  </si>
  <si>
    <t>湖州学院日常请假统计表</t>
  </si>
  <si>
    <t>请假节数（日期）</t>
  </si>
  <si>
    <t>大学英语</t>
  </si>
  <si>
    <t>湖州学院日常迟到早退统计表</t>
  </si>
  <si>
    <t>类别</t>
  </si>
  <si>
    <t>日期</t>
  </si>
  <si>
    <t>湖州学院晚自修风气统计表</t>
  </si>
  <si>
    <t>周日考勤分</t>
  </si>
  <si>
    <t>周日纪律分</t>
  </si>
  <si>
    <t>周一考勤分</t>
  </si>
  <si>
    <t>周一纪律分</t>
  </si>
  <si>
    <t>周二考勤分</t>
  </si>
  <si>
    <t>周二纪律分</t>
  </si>
  <si>
    <t>周三考勤分</t>
  </si>
  <si>
    <t>周三纪律分</t>
  </si>
  <si>
    <t>周四考勤分</t>
  </si>
  <si>
    <t>周四纪律分</t>
  </si>
  <si>
    <t>总分</t>
  </si>
  <si>
    <t>平均分</t>
  </si>
  <si>
    <t>平均分排名</t>
  </si>
  <si>
    <t>低分原因</t>
  </si>
  <si>
    <t>/</t>
  </si>
  <si>
    <t>湖州学院晚自修请假统计表</t>
  </si>
  <si>
    <t>班 级</t>
  </si>
  <si>
    <t>请假日期</t>
  </si>
  <si>
    <t>湖州学院晚自修旷课统计表</t>
  </si>
  <si>
    <t>湖州学院晚自修迟到早退统计表</t>
  </si>
  <si>
    <t>上交情况</t>
  </si>
  <si>
    <t>齐全</t>
  </si>
  <si>
    <t>经济管理学院</t>
    <phoneticPr fontId="36" type="noConversion"/>
  </si>
  <si>
    <t>人文学院</t>
    <phoneticPr fontId="36" type="noConversion"/>
  </si>
  <si>
    <t>理工学院</t>
    <phoneticPr fontId="36" type="noConversion"/>
  </si>
  <si>
    <t>马克思主义学院</t>
    <phoneticPr fontId="36" type="noConversion"/>
  </si>
  <si>
    <t>交齐且规范</t>
    <phoneticPr fontId="36" type="noConversion"/>
  </si>
  <si>
    <t>实习</t>
  </si>
  <si>
    <t>无旷课</t>
    <phoneticPr fontId="36" type="noConversion"/>
  </si>
  <si>
    <t>日常旷课率排名</t>
    <phoneticPr fontId="36" type="noConversion"/>
  </si>
  <si>
    <t>结课</t>
    <phoneticPr fontId="36" type="noConversion"/>
  </si>
  <si>
    <t xml:space="preserve"> </t>
    <phoneticPr fontId="36" type="noConversion"/>
  </si>
  <si>
    <t>无</t>
    <phoneticPr fontId="36" type="noConversion"/>
  </si>
  <si>
    <t>老年康复护理</t>
  </si>
  <si>
    <t>王雪蕾</t>
  </si>
  <si>
    <t>无故旷课</t>
    <phoneticPr fontId="36" type="noConversion"/>
  </si>
  <si>
    <t>通报批评</t>
    <phoneticPr fontId="36" type="noConversion"/>
  </si>
  <si>
    <t>护理研究</t>
  </si>
  <si>
    <t>徐怡婷</t>
  </si>
  <si>
    <t>内科</t>
  </si>
  <si>
    <t>外科</t>
  </si>
  <si>
    <t>英语听力</t>
  </si>
  <si>
    <t>谢昊旻</t>
  </si>
  <si>
    <t>形势与政策</t>
  </si>
  <si>
    <t>3（2.23）</t>
  </si>
  <si>
    <t>湖州学院2021-2022学年第二学期学风建设情况通报（第5周 3月21日-3月27日 ）</t>
    <phoneticPr fontId="36" type="noConversion"/>
  </si>
  <si>
    <t>2(3.21)</t>
  </si>
  <si>
    <t>王雨夏</t>
  </si>
  <si>
    <t>2（3.21）</t>
  </si>
  <si>
    <t>2（3.23）</t>
  </si>
  <si>
    <t>徐瑜优</t>
  </si>
  <si>
    <t>危急重症</t>
  </si>
  <si>
    <t>大学生职业发展与指导</t>
  </si>
  <si>
    <t>护理综合技能训练</t>
  </si>
  <si>
    <t>2（3.22）</t>
  </si>
  <si>
    <t>2（3.24）</t>
  </si>
  <si>
    <t>2（3.25）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</si>
</sst>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0_ "/>
  </numFmts>
  <fonts count="44" x14ac:knownFonts="1">
    <font>
      <sz val="11"/>
      <name val="宋体"/>
      <charset val="134"/>
    </font>
    <font>
      <sz val="12"/>
      <name val="宋体"/>
      <family val="3"/>
      <charset val="134"/>
    </font>
    <font>
      <b/>
      <sz val="18"/>
      <name val="黑体"/>
      <family val="3"/>
      <charset val="134"/>
    </font>
    <font>
      <b/>
      <sz val="16"/>
      <name val="黑体"/>
      <family val="3"/>
      <charset val="134"/>
    </font>
    <font>
      <sz val="14"/>
      <name val="仿宋_GB2312"/>
      <family val="3"/>
      <charset val="134"/>
    </font>
    <font>
      <sz val="14"/>
      <color theme="1"/>
      <name val="仿宋_GB2312"/>
      <family val="3"/>
      <charset val="134"/>
    </font>
    <font>
      <sz val="14"/>
      <color indexed="8"/>
      <name val="仿宋_GB2312"/>
      <family val="3"/>
      <charset val="134"/>
    </font>
    <font>
      <sz val="14"/>
      <color theme="1"/>
      <name val="宋体"/>
      <family val="3"/>
      <charset val="134"/>
    </font>
    <font>
      <sz val="14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8"/>
      <color indexed="8"/>
      <name val="黑体"/>
      <family val="3"/>
      <charset val="134"/>
    </font>
    <font>
      <b/>
      <sz val="16"/>
      <color indexed="8"/>
      <name val="黑体"/>
      <family val="3"/>
      <charset val="134"/>
    </font>
    <font>
      <sz val="14"/>
      <color rgb="FF000000"/>
      <name val="仿宋_GB2312"/>
      <family val="3"/>
      <charset val="134"/>
    </font>
    <font>
      <sz val="16"/>
      <color rgb="FF000000"/>
      <name val="宋体"/>
      <family val="3"/>
      <charset val="134"/>
    </font>
    <font>
      <sz val="11"/>
      <color rgb="FF000000"/>
      <name val="仿宋"/>
      <family val="3"/>
      <charset val="134"/>
    </font>
    <font>
      <sz val="11"/>
      <color indexed="8"/>
      <name val="仿宋"/>
      <family val="3"/>
      <charset val="134"/>
    </font>
    <font>
      <sz val="11"/>
      <name val="仿宋"/>
      <family val="3"/>
      <charset val="134"/>
    </font>
    <font>
      <sz val="14"/>
      <name val="仿宋"/>
      <family val="3"/>
      <charset val="134"/>
    </font>
    <font>
      <b/>
      <sz val="18"/>
      <color rgb="FF000000"/>
      <name val="黑体"/>
      <family val="3"/>
      <charset val="134"/>
    </font>
    <font>
      <b/>
      <sz val="18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6"/>
      <color rgb="FFFF0000"/>
      <name val="黑体"/>
      <family val="3"/>
      <charset val="134"/>
    </font>
    <font>
      <b/>
      <sz val="16"/>
      <color rgb="FF000000"/>
      <name val="黑体"/>
      <family val="3"/>
      <charset val="134"/>
    </font>
    <font>
      <b/>
      <sz val="18"/>
      <color rgb="FF000000"/>
      <name val="宋体"/>
      <family val="3"/>
      <charset val="134"/>
    </font>
    <font>
      <sz val="12"/>
      <name val="黑体"/>
      <family val="3"/>
      <charset val="134"/>
    </font>
    <font>
      <b/>
      <sz val="12"/>
      <color rgb="FF000000"/>
      <name val="黑体"/>
      <family val="3"/>
      <charset val="134"/>
    </font>
    <font>
      <b/>
      <sz val="16"/>
      <name val="仿宋_GB2312"/>
      <family val="3"/>
      <charset val="134"/>
    </font>
    <font>
      <sz val="16"/>
      <name val="黑体"/>
      <family val="3"/>
      <charset val="134"/>
    </font>
    <font>
      <sz val="16"/>
      <name val="仿宋_GB2312"/>
      <family val="3"/>
      <charset val="134"/>
    </font>
    <font>
      <u/>
      <sz val="16"/>
      <color rgb="FF800080"/>
      <name val="仿宋_GB2312"/>
      <family val="3"/>
      <charset val="134"/>
    </font>
    <font>
      <u/>
      <sz val="11"/>
      <color rgb="FF0000FF"/>
      <name val="宋体"/>
      <family val="3"/>
      <charset val="134"/>
    </font>
    <font>
      <u/>
      <sz val="16"/>
      <color rgb="FF80008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indexed="8"/>
      <name val="Arial"/>
      <family val="2"/>
    </font>
    <font>
      <sz val="9"/>
      <name val="宋体"/>
      <family val="3"/>
      <charset val="134"/>
    </font>
    <font>
      <sz val="14"/>
      <name val="仿宋_GB2312"/>
      <family val="3"/>
      <charset val="134"/>
    </font>
    <font>
      <sz val="14"/>
      <color rgb="FF000000"/>
      <name val="仿宋_GB2312"/>
      <family val="3"/>
      <charset val="134"/>
    </font>
    <font>
      <sz val="16"/>
      <color theme="1"/>
      <name val="仿宋_GB2312"/>
      <family val="3"/>
      <charset val="134"/>
    </font>
    <font>
      <u/>
      <sz val="16"/>
      <color rgb="FF0000FF"/>
      <name val="仿宋_GB2312"/>
      <family val="3"/>
      <charset val="134"/>
    </font>
    <font>
      <sz val="14"/>
      <color rgb="FFFF0000"/>
      <name val="仿宋_GB2312"/>
      <family val="3"/>
      <charset val="134"/>
    </font>
    <font>
      <sz val="11"/>
      <name val="宋体"/>
      <family val="3"/>
      <charset val="134"/>
    </font>
    <font>
      <sz val="11"/>
      <name val="仿宋_GB2312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>
      <alignment vertical="center"/>
    </xf>
    <xf numFmtId="0" fontId="32" fillId="0" borderId="0">
      <protection locked="0"/>
    </xf>
    <xf numFmtId="0" fontId="35" fillId="0" borderId="0">
      <protection locked="0"/>
    </xf>
    <xf numFmtId="0" fontId="34" fillId="0" borderId="0">
      <alignment vertical="center"/>
    </xf>
    <xf numFmtId="9" fontId="42" fillId="0" borderId="0" applyFont="0" applyFill="0" applyBorder="0" applyAlignment="0" applyProtection="0">
      <alignment vertical="center"/>
    </xf>
  </cellStyleXfs>
  <cellXfs count="2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2" applyFont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0" fontId="8" fillId="2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1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5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17" fillId="0" borderId="0" xfId="0" applyFont="1" applyFill="1" applyBorder="1">
      <alignment vertical="center"/>
    </xf>
    <xf numFmtId="49" fontId="13" fillId="0" borderId="1" xfId="2" applyNumberFormat="1" applyFont="1" applyFill="1" applyBorder="1" applyAlignment="1" applyProtection="1">
      <alignment horizontal="center" vertical="center"/>
    </xf>
    <xf numFmtId="176" fontId="13" fillId="0" borderId="1" xfId="2" applyNumberFormat="1" applyFont="1" applyFill="1" applyBorder="1" applyAlignment="1" applyProtection="1">
      <alignment horizontal="center" vertical="center"/>
    </xf>
    <xf numFmtId="0" fontId="13" fillId="0" borderId="1" xfId="2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8" fillId="0" borderId="0" xfId="0" applyFont="1" applyFill="1" applyBorder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4" fillId="0" borderId="2" xfId="2" applyFont="1" applyFill="1" applyBorder="1" applyAlignment="1" applyProtection="1">
      <alignment horizontal="center" vertical="center" wrapText="1"/>
    </xf>
    <xf numFmtId="0" fontId="4" fillId="0" borderId="1" xfId="2" applyFont="1" applyFill="1" applyBorder="1" applyAlignment="1" applyProtection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0" fontId="22" fillId="0" borderId="7" xfId="2" applyFont="1" applyBorder="1" applyAlignment="1" applyProtection="1">
      <alignment horizontal="center" vertical="center"/>
    </xf>
    <xf numFmtId="0" fontId="23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26" fillId="0" borderId="0" xfId="0" applyFont="1" applyFill="1">
      <alignment vertical="center"/>
    </xf>
    <xf numFmtId="0" fontId="4" fillId="0" borderId="0" xfId="0" applyFont="1">
      <alignment vertical="center"/>
    </xf>
    <xf numFmtId="10" fontId="24" fillId="0" borderId="1" xfId="0" applyNumberFormat="1" applyFont="1" applyFill="1" applyBorder="1" applyAlignment="1">
      <alignment horizontal="center" vertical="center"/>
    </xf>
    <xf numFmtId="10" fontId="1" fillId="0" borderId="0" xfId="0" applyNumberFormat="1" applyFont="1" applyFill="1">
      <alignment vertical="center"/>
    </xf>
    <xf numFmtId="10" fontId="0" fillId="0" borderId="0" xfId="0" applyNumberFormat="1">
      <alignment vertical="center"/>
    </xf>
    <xf numFmtId="10" fontId="0" fillId="0" borderId="0" xfId="0" applyNumberFormat="1" applyBorder="1">
      <alignment vertical="center"/>
    </xf>
    <xf numFmtId="0" fontId="28" fillId="0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0" fillId="0" borderId="0" xfId="0" applyFont="1" applyFill="1">
      <alignment vertical="center"/>
    </xf>
    <xf numFmtId="10" fontId="9" fillId="0" borderId="0" xfId="0" applyNumberFormat="1" applyFont="1">
      <alignment vertical="center"/>
    </xf>
    <xf numFmtId="10" fontId="0" fillId="0" borderId="0" xfId="0" applyNumberFormat="1" applyFont="1" applyFill="1">
      <alignment vertical="center"/>
    </xf>
    <xf numFmtId="0" fontId="8" fillId="0" borderId="0" xfId="0" applyFont="1">
      <alignment vertical="center"/>
    </xf>
    <xf numFmtId="0" fontId="8" fillId="0" borderId="0" xfId="0" applyFont="1" applyFill="1">
      <alignment vertical="center"/>
    </xf>
    <xf numFmtId="0" fontId="29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2" fillId="0" borderId="0" xfId="1" applyBorder="1">
      <protection locked="0"/>
    </xf>
    <xf numFmtId="10" fontId="31" fillId="0" borderId="0" xfId="1" applyNumberFormat="1" applyFont="1" applyBorder="1" applyAlignment="1">
      <alignment horizontal="center"/>
      <protection locked="0"/>
    </xf>
    <xf numFmtId="0" fontId="31" fillId="0" borderId="0" xfId="1" applyFont="1" applyBorder="1" applyAlignment="1">
      <alignment horizontal="center"/>
      <protection locked="0"/>
    </xf>
    <xf numFmtId="0" fontId="33" fillId="0" borderId="0" xfId="1" applyFont="1" applyBorder="1" applyAlignment="1">
      <alignment horizontal="center"/>
      <protection locked="0"/>
    </xf>
    <xf numFmtId="0" fontId="30" fillId="0" borderId="0" xfId="1" applyFont="1" applyBorder="1" applyAlignment="1" applyProtection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/>
    </xf>
    <xf numFmtId="0" fontId="38" fillId="2" borderId="2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horizontal="center" vertical="center"/>
    </xf>
    <xf numFmtId="0" fontId="37" fillId="0" borderId="0" xfId="0" applyFont="1">
      <alignment vertical="center"/>
    </xf>
    <xf numFmtId="0" fontId="37" fillId="0" borderId="0" xfId="0" applyFont="1" applyFill="1">
      <alignment vertical="center"/>
    </xf>
    <xf numFmtId="10" fontId="40" fillId="0" borderId="1" xfId="1" applyNumberFormat="1" applyFont="1" applyBorder="1" applyAlignment="1">
      <alignment horizontal="center" vertical="center"/>
      <protection locked="0"/>
    </xf>
    <xf numFmtId="0" fontId="39" fillId="0" borderId="1" xfId="1" applyFont="1" applyBorder="1" applyAlignment="1" applyProtection="1">
      <alignment horizontal="center" vertical="center"/>
    </xf>
    <xf numFmtId="0" fontId="37" fillId="2" borderId="1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37" fillId="0" borderId="0" xfId="0" applyFont="1" applyBorder="1">
      <alignment vertical="center"/>
    </xf>
    <xf numFmtId="0" fontId="37" fillId="0" borderId="2" xfId="0" applyFont="1" applyFill="1" applyBorder="1" applyAlignment="1">
      <alignment horizontal="center" vertical="center"/>
    </xf>
    <xf numFmtId="0" fontId="37" fillId="2" borderId="2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10" fontId="5" fillId="0" borderId="1" xfId="4" applyNumberFormat="1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1" fillId="0" borderId="1" xfId="1" applyFont="1" applyBorder="1" applyAlignment="1">
      <alignment horizontal="center" vertical="center"/>
      <protection locked="0"/>
    </xf>
    <xf numFmtId="10" fontId="40" fillId="0" borderId="1" xfId="1" applyNumberFormat="1" applyFont="1" applyBorder="1" applyAlignment="1">
      <alignment horizontal="center"/>
      <protection locked="0"/>
    </xf>
    <xf numFmtId="0" fontId="40" fillId="0" borderId="1" xfId="1" applyFont="1" applyBorder="1" applyAlignment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10" fontId="37" fillId="0" borderId="0" xfId="0" applyNumberFormat="1" applyFont="1">
      <alignment vertical="center"/>
    </xf>
    <xf numFmtId="10" fontId="8" fillId="0" borderId="0" xfId="0" applyNumberFormat="1" applyFont="1">
      <alignment vertical="center"/>
    </xf>
    <xf numFmtId="0" fontId="4" fillId="0" borderId="1" xfId="0" applyFont="1" applyBorder="1">
      <alignment vertical="center"/>
    </xf>
    <xf numFmtId="0" fontId="30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2" fillId="0" borderId="0" xfId="0" applyFont="1" applyFill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43" fillId="0" borderId="1" xfId="0" applyFont="1" applyBorder="1">
      <alignment vertical="center"/>
    </xf>
    <xf numFmtId="0" fontId="37" fillId="0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8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2" applyFont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/>
    </xf>
    <xf numFmtId="0" fontId="37" fillId="0" borderId="4" xfId="0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horizontal="center" vertical="center"/>
    </xf>
    <xf numFmtId="0" fontId="38" fillId="0" borderId="3" xfId="0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horizontal="center" vertical="center" wrapText="1"/>
    </xf>
    <xf numFmtId="0" fontId="38" fillId="0" borderId="3" xfId="0" applyFont="1" applyFill="1" applyBorder="1" applyAlignment="1">
      <alignment horizontal="center" vertical="center" wrapText="1"/>
    </xf>
    <xf numFmtId="0" fontId="38" fillId="0" borderId="4" xfId="0" applyFont="1" applyFill="1" applyBorder="1" applyAlignment="1">
      <alignment horizontal="center" vertical="center" wrapText="1"/>
    </xf>
    <xf numFmtId="0" fontId="38" fillId="0" borderId="16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0" fillId="0" borderId="1" xfId="2" applyFont="1" applyBorder="1" applyAlignment="1" applyProtection="1">
      <alignment horizontal="center" vertical="center"/>
    </xf>
    <xf numFmtId="0" fontId="20" fillId="0" borderId="1" xfId="2" applyFont="1" applyFill="1" applyBorder="1" applyAlignment="1" applyProtection="1">
      <alignment horizontal="center" vertical="center"/>
    </xf>
    <xf numFmtId="0" fontId="21" fillId="0" borderId="1" xfId="2" applyFont="1" applyBorder="1" applyAlignment="1" applyProtection="1">
      <alignment horizontal="center" vertical="center"/>
    </xf>
    <xf numFmtId="0" fontId="4" fillId="0" borderId="2" xfId="2" applyFont="1" applyFill="1" applyBorder="1" applyAlignment="1" applyProtection="1">
      <alignment horizontal="center" vertical="center" wrapText="1"/>
    </xf>
    <xf numFmtId="0" fontId="4" fillId="0" borderId="3" xfId="2" applyFont="1" applyFill="1" applyBorder="1" applyAlignment="1" applyProtection="1">
      <alignment horizontal="center" vertical="center" wrapText="1"/>
    </xf>
    <xf numFmtId="0" fontId="4" fillId="0" borderId="1" xfId="2" applyNumberFormat="1" applyFont="1" applyFill="1" applyBorder="1" applyAlignment="1" applyProtection="1">
      <alignment horizontal="center" vertical="center" wrapText="1"/>
    </xf>
    <xf numFmtId="0" fontId="4" fillId="0" borderId="1" xfId="2" applyFont="1" applyFill="1" applyBorder="1" applyAlignment="1" applyProtection="1">
      <alignment horizontal="center" vertical="center" wrapText="1"/>
    </xf>
    <xf numFmtId="0" fontId="12" fillId="0" borderId="1" xfId="2" applyFont="1" applyFill="1" applyBorder="1" applyAlignment="1" applyProtection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2" fillId="0" borderId="14" xfId="2" applyFont="1" applyFill="1" applyBorder="1" applyAlignment="1" applyProtection="1">
      <alignment horizontal="center" vertical="center"/>
    </xf>
    <xf numFmtId="0" fontId="12" fillId="0" borderId="15" xfId="2" applyFont="1" applyFill="1" applyBorder="1" applyAlignment="1" applyProtection="1">
      <alignment horizontal="center" vertical="center"/>
    </xf>
    <xf numFmtId="0" fontId="12" fillId="0" borderId="5" xfId="2" applyFont="1" applyFill="1" applyBorder="1" applyAlignment="1" applyProtection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/>
    </xf>
    <xf numFmtId="0" fontId="5" fillId="0" borderId="1" xfId="0" applyFont="1" applyBorder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5">
    <cellStyle name="百分比" xfId="4" builtinId="5"/>
    <cellStyle name="常规" xfId="0" builtinId="0"/>
    <cellStyle name="常规 2" xfId="2" xr:uid="{00000000-0005-0000-0000-000031000000}"/>
    <cellStyle name="常规 3" xfId="3" xr:uid="{00000000-0005-0000-0000-000032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5"/>
  <sheetViews>
    <sheetView tabSelected="1" workbookViewId="0">
      <selection activeCell="D6" sqref="D6"/>
    </sheetView>
  </sheetViews>
  <sheetFormatPr defaultColWidth="9" defaultRowHeight="21" x14ac:dyDescent="0.25"/>
  <cols>
    <col min="1" max="1" width="39.08984375" style="64" customWidth="1"/>
    <col min="2" max="5" width="24.81640625" style="64" customWidth="1"/>
    <col min="6" max="16384" width="9" style="64"/>
  </cols>
  <sheetData>
    <row r="1" spans="1:6" s="62" customFormat="1" ht="21" customHeight="1" x14ac:dyDescent="0.25">
      <c r="A1" s="134" t="s">
        <v>88</v>
      </c>
      <c r="B1" s="135"/>
      <c r="C1" s="135"/>
      <c r="D1" s="135"/>
      <c r="E1" s="135"/>
    </row>
    <row r="2" spans="1:6" s="63" customFormat="1" ht="21" customHeight="1" x14ac:dyDescent="0.25">
      <c r="A2" s="55" t="s">
        <v>0</v>
      </c>
      <c r="B2" s="55" t="s">
        <v>1</v>
      </c>
      <c r="C2" s="55" t="s">
        <v>2</v>
      </c>
      <c r="D2" s="55" t="s">
        <v>3</v>
      </c>
      <c r="E2" s="55" t="s">
        <v>4</v>
      </c>
    </row>
    <row r="3" spans="1:6" s="62" customFormat="1" ht="21" customHeight="1" x14ac:dyDescent="0.4">
      <c r="A3" s="94" t="s">
        <v>5</v>
      </c>
      <c r="B3" s="94">
        <v>0</v>
      </c>
      <c r="C3" s="96">
        <f>1/2458</f>
        <v>4.0683482506102521E-4</v>
      </c>
      <c r="D3" s="94">
        <v>0</v>
      </c>
      <c r="E3" s="94">
        <v>0</v>
      </c>
    </row>
    <row r="4" spans="1:6" s="62" customFormat="1" ht="21" customHeight="1" x14ac:dyDescent="0.4">
      <c r="A4" s="94" t="s">
        <v>6</v>
      </c>
      <c r="B4" s="94">
        <v>0</v>
      </c>
      <c r="C4" s="97">
        <v>1</v>
      </c>
      <c r="D4" s="94">
        <v>0</v>
      </c>
      <c r="E4" s="94">
        <v>0</v>
      </c>
    </row>
    <row r="5" spans="1:6" s="62" customFormat="1" ht="21" customHeight="1" x14ac:dyDescent="0.4">
      <c r="A5" s="94" t="s">
        <v>7</v>
      </c>
      <c r="B5" s="96">
        <f>1/1851</f>
        <v>5.4024851431658564E-4</v>
      </c>
      <c r="C5" s="81">
        <f>4/2458</f>
        <v>1.6273393002441008E-3</v>
      </c>
      <c r="D5" s="96">
        <f>10/3116</f>
        <v>3.2092426187419771E-3</v>
      </c>
      <c r="E5" s="94">
        <v>0</v>
      </c>
    </row>
    <row r="6" spans="1:6" s="62" customFormat="1" ht="21" customHeight="1" x14ac:dyDescent="0.4">
      <c r="A6" s="94" t="s">
        <v>8</v>
      </c>
      <c r="B6" s="97">
        <v>1</v>
      </c>
      <c r="C6" s="97">
        <v>4</v>
      </c>
      <c r="D6" s="97">
        <v>10</v>
      </c>
      <c r="E6" s="94">
        <v>0</v>
      </c>
    </row>
    <row r="7" spans="1:6" s="62" customFormat="1" ht="21" customHeight="1" x14ac:dyDescent="0.25">
      <c r="A7" s="94" t="s">
        <v>9</v>
      </c>
      <c r="B7" s="94">
        <v>0</v>
      </c>
      <c r="C7" s="94">
        <v>0</v>
      </c>
      <c r="D7" s="94">
        <v>0</v>
      </c>
      <c r="E7" s="94">
        <v>0</v>
      </c>
    </row>
    <row r="8" spans="1:6" s="62" customFormat="1" ht="21" customHeight="1" x14ac:dyDescent="0.25">
      <c r="A8" s="94" t="s">
        <v>10</v>
      </c>
      <c r="B8" s="95" t="s">
        <v>11</v>
      </c>
      <c r="C8" s="95" t="s">
        <v>11</v>
      </c>
      <c r="D8" s="95" t="s">
        <v>11</v>
      </c>
      <c r="E8" s="95" t="s">
        <v>11</v>
      </c>
    </row>
    <row r="9" spans="1:6" s="62" customFormat="1" ht="21" customHeight="1" x14ac:dyDescent="0.25">
      <c r="A9" s="94" t="s">
        <v>12</v>
      </c>
      <c r="B9" s="94">
        <v>0</v>
      </c>
      <c r="C9" s="94">
        <v>0</v>
      </c>
      <c r="D9" s="94">
        <v>0</v>
      </c>
      <c r="E9" s="94">
        <v>0</v>
      </c>
    </row>
    <row r="10" spans="1:6" s="62" customFormat="1" ht="21" customHeight="1" x14ac:dyDescent="0.25">
      <c r="A10" s="94" t="s">
        <v>13</v>
      </c>
      <c r="B10" s="82">
        <v>0</v>
      </c>
      <c r="C10" s="77">
        <v>0</v>
      </c>
      <c r="D10" s="77">
        <v>0</v>
      </c>
      <c r="E10" s="94">
        <v>0</v>
      </c>
    </row>
    <row r="11" spans="1:6" s="62" customFormat="1" ht="21" customHeight="1" x14ac:dyDescent="0.25">
      <c r="A11" s="94" t="s">
        <v>14</v>
      </c>
      <c r="B11" s="82">
        <v>0</v>
      </c>
      <c r="C11" s="94">
        <v>0</v>
      </c>
      <c r="D11" s="77">
        <v>0</v>
      </c>
      <c r="E11" s="94">
        <v>0</v>
      </c>
    </row>
    <row r="12" spans="1:6" s="62" customFormat="1" ht="21" customHeight="1" x14ac:dyDescent="0.25">
      <c r="A12" s="94" t="s">
        <v>15</v>
      </c>
      <c r="B12" s="77" t="s">
        <v>69</v>
      </c>
      <c r="C12" s="77" t="s">
        <v>69</v>
      </c>
      <c r="D12" s="77" t="s">
        <v>69</v>
      </c>
      <c r="E12" s="77" t="s">
        <v>69</v>
      </c>
    </row>
    <row r="13" spans="1:6" s="62" customFormat="1" ht="21" customHeight="1" x14ac:dyDescent="0.25">
      <c r="A13" s="214"/>
      <c r="B13" s="214"/>
      <c r="C13" s="214"/>
      <c r="D13" s="214"/>
      <c r="E13" s="214"/>
    </row>
    <row r="14" spans="1:6" x14ac:dyDescent="0.25">
      <c r="A14" s="104"/>
      <c r="B14" s="104"/>
      <c r="C14" s="104"/>
      <c r="D14" s="104"/>
      <c r="E14" s="104"/>
    </row>
    <row r="15" spans="1:6" x14ac:dyDescent="0.25">
      <c r="A15" s="65"/>
      <c r="B15" s="65"/>
      <c r="C15" s="65"/>
      <c r="D15" s="65"/>
      <c r="E15" s="65"/>
    </row>
    <row r="16" spans="1:6" x14ac:dyDescent="0.25">
      <c r="A16" s="65"/>
      <c r="B16" s="65"/>
      <c r="C16" s="65"/>
      <c r="D16" s="65"/>
      <c r="E16" s="65"/>
      <c r="F16" s="65"/>
    </row>
    <row r="17" spans="1:6" x14ac:dyDescent="0.25">
      <c r="A17" s="65"/>
      <c r="B17" s="66"/>
      <c r="C17" s="66"/>
      <c r="D17" s="66"/>
      <c r="E17" s="66"/>
      <c r="F17" s="65"/>
    </row>
    <row r="18" spans="1:6" x14ac:dyDescent="0.25">
      <c r="A18" s="65"/>
      <c r="B18" s="67"/>
      <c r="C18" s="67"/>
      <c r="D18" s="67"/>
      <c r="E18" s="68"/>
      <c r="F18" s="65"/>
    </row>
    <row r="19" spans="1:6" x14ac:dyDescent="0.25">
      <c r="A19" s="65"/>
      <c r="B19" s="67"/>
      <c r="C19" s="67"/>
      <c r="D19" s="67"/>
      <c r="E19" s="68"/>
      <c r="F19" s="65"/>
    </row>
    <row r="20" spans="1:6" x14ac:dyDescent="0.4">
      <c r="A20" s="65"/>
      <c r="B20" s="69"/>
      <c r="C20" s="69"/>
      <c r="D20" s="69"/>
      <c r="E20" s="69"/>
      <c r="F20" s="65"/>
    </row>
    <row r="21" spans="1:6" x14ac:dyDescent="0.4">
      <c r="A21" s="65"/>
      <c r="B21" s="70"/>
      <c r="C21" s="70"/>
      <c r="D21" s="70"/>
      <c r="E21" s="70"/>
      <c r="F21" s="65"/>
    </row>
    <row r="22" spans="1:6" x14ac:dyDescent="0.4">
      <c r="A22" s="65"/>
      <c r="B22" s="67"/>
      <c r="C22" s="70"/>
      <c r="D22" s="71"/>
      <c r="E22" s="67"/>
      <c r="F22" s="65"/>
    </row>
    <row r="23" spans="1:6" x14ac:dyDescent="0.4">
      <c r="A23" s="65"/>
      <c r="B23" s="67"/>
      <c r="C23" s="70"/>
      <c r="D23" s="71"/>
      <c r="E23" s="67"/>
      <c r="F23" s="65"/>
    </row>
    <row r="24" spans="1:6" x14ac:dyDescent="0.4">
      <c r="A24" s="65"/>
      <c r="B24" s="70"/>
      <c r="C24" s="67"/>
      <c r="D24" s="70"/>
      <c r="E24" s="70"/>
      <c r="F24" s="65"/>
    </row>
    <row r="25" spans="1:6" x14ac:dyDescent="0.25">
      <c r="A25" s="65"/>
      <c r="B25" s="67"/>
      <c r="C25" s="67"/>
      <c r="D25" s="67"/>
      <c r="E25" s="72"/>
      <c r="F25" s="65"/>
    </row>
    <row r="26" spans="1:6" x14ac:dyDescent="0.25">
      <c r="A26" s="65"/>
      <c r="B26" s="67"/>
      <c r="C26" s="67"/>
      <c r="D26" s="67"/>
      <c r="E26" s="72"/>
      <c r="F26" s="65"/>
    </row>
    <row r="27" spans="1:6" x14ac:dyDescent="0.4">
      <c r="A27" s="65"/>
      <c r="B27" s="67"/>
      <c r="C27" s="70"/>
      <c r="D27" s="70"/>
      <c r="E27" s="70"/>
      <c r="F27" s="65"/>
    </row>
    <row r="28" spans="1:6" x14ac:dyDescent="0.25">
      <c r="A28" s="65"/>
      <c r="B28" s="65"/>
      <c r="C28" s="65"/>
      <c r="D28" s="65"/>
      <c r="E28" s="65"/>
      <c r="F28" s="65"/>
    </row>
    <row r="29" spans="1:6" x14ac:dyDescent="0.25">
      <c r="A29" s="65"/>
      <c r="B29" s="65"/>
      <c r="C29" s="65"/>
      <c r="D29" s="65"/>
      <c r="E29" s="65"/>
      <c r="F29" s="65"/>
    </row>
    <row r="30" spans="1:6" x14ac:dyDescent="0.25">
      <c r="A30" s="65"/>
      <c r="B30" s="65"/>
      <c r="C30" s="65"/>
      <c r="D30" s="65"/>
      <c r="E30" s="65"/>
      <c r="F30" s="65"/>
    </row>
    <row r="31" spans="1:6" x14ac:dyDescent="0.25">
      <c r="A31" s="65"/>
      <c r="B31" s="65"/>
      <c r="C31" s="65"/>
      <c r="D31" s="65"/>
      <c r="E31" s="65"/>
      <c r="F31" s="65"/>
    </row>
    <row r="32" spans="1:6" x14ac:dyDescent="0.25">
      <c r="A32" s="65"/>
      <c r="B32" s="65"/>
      <c r="C32" s="65"/>
      <c r="D32" s="65"/>
      <c r="E32" s="65"/>
      <c r="F32" s="65"/>
    </row>
    <row r="33" spans="1:6" x14ac:dyDescent="0.25">
      <c r="A33" s="65"/>
      <c r="B33" s="65"/>
      <c r="C33" s="65"/>
      <c r="D33" s="65"/>
      <c r="E33" s="65"/>
      <c r="F33" s="65"/>
    </row>
    <row r="34" spans="1:6" x14ac:dyDescent="0.25">
      <c r="A34" s="65"/>
      <c r="B34" s="65"/>
      <c r="C34" s="65"/>
      <c r="D34" s="65"/>
      <c r="E34" s="65"/>
      <c r="F34" s="65"/>
    </row>
    <row r="35" spans="1:6" x14ac:dyDescent="0.25">
      <c r="A35" s="65"/>
      <c r="B35" s="65"/>
      <c r="C35" s="65"/>
      <c r="D35" s="65"/>
      <c r="E35" s="65"/>
      <c r="F35" s="65"/>
    </row>
    <row r="36" spans="1:6" x14ac:dyDescent="0.25">
      <c r="A36" s="65"/>
      <c r="B36" s="65"/>
      <c r="C36" s="65"/>
      <c r="D36" s="65"/>
      <c r="E36" s="65"/>
      <c r="F36" s="65"/>
    </row>
    <row r="37" spans="1:6" x14ac:dyDescent="0.25">
      <c r="A37" s="65"/>
      <c r="B37" s="65"/>
      <c r="C37" s="65"/>
      <c r="D37" s="65"/>
      <c r="E37" s="65"/>
      <c r="F37" s="65"/>
    </row>
    <row r="38" spans="1:6" x14ac:dyDescent="0.25">
      <c r="A38" s="65"/>
      <c r="B38" s="65"/>
      <c r="C38" s="65"/>
      <c r="D38" s="65"/>
      <c r="E38" s="65"/>
      <c r="F38" s="65"/>
    </row>
    <row r="39" spans="1:6" x14ac:dyDescent="0.25">
      <c r="A39" s="65"/>
      <c r="B39" s="65"/>
      <c r="C39" s="65"/>
      <c r="D39" s="65"/>
      <c r="E39" s="65"/>
      <c r="F39" s="65"/>
    </row>
    <row r="40" spans="1:6" x14ac:dyDescent="0.25">
      <c r="A40" s="65"/>
      <c r="B40" s="65"/>
      <c r="C40" s="65"/>
      <c r="D40" s="65"/>
      <c r="E40" s="65"/>
      <c r="F40" s="65"/>
    </row>
    <row r="41" spans="1:6" x14ac:dyDescent="0.25">
      <c r="A41" s="65"/>
      <c r="B41" s="65"/>
      <c r="C41" s="65"/>
      <c r="D41" s="65"/>
      <c r="E41" s="65"/>
      <c r="F41" s="65"/>
    </row>
    <row r="42" spans="1:6" x14ac:dyDescent="0.25">
      <c r="A42" s="65"/>
      <c r="B42" s="65"/>
      <c r="C42" s="65"/>
      <c r="D42" s="65"/>
      <c r="E42" s="65"/>
      <c r="F42" s="65"/>
    </row>
    <row r="43" spans="1:6" x14ac:dyDescent="0.25">
      <c r="A43" s="65"/>
      <c r="B43" s="65"/>
      <c r="C43" s="65"/>
      <c r="D43" s="65"/>
      <c r="E43" s="65"/>
      <c r="F43" s="65"/>
    </row>
    <row r="44" spans="1:6" x14ac:dyDescent="0.25">
      <c r="A44" s="65"/>
      <c r="B44" s="65"/>
      <c r="C44" s="65"/>
      <c r="D44" s="65"/>
      <c r="E44" s="65"/>
      <c r="F44" s="65"/>
    </row>
    <row r="45" spans="1:6" x14ac:dyDescent="0.25">
      <c r="A45" s="65"/>
      <c r="B45" s="65"/>
      <c r="C45" s="65"/>
      <c r="D45" s="65"/>
      <c r="E45" s="65"/>
      <c r="F45" s="65"/>
    </row>
    <row r="46" spans="1:6" x14ac:dyDescent="0.25">
      <c r="A46" s="65"/>
      <c r="B46" s="65"/>
      <c r="C46" s="65"/>
      <c r="D46" s="65"/>
      <c r="E46" s="65"/>
      <c r="F46" s="65"/>
    </row>
    <row r="47" spans="1:6" x14ac:dyDescent="0.25">
      <c r="A47" s="65"/>
      <c r="B47" s="65"/>
      <c r="C47" s="65"/>
      <c r="D47" s="65"/>
      <c r="E47" s="65"/>
      <c r="F47" s="65"/>
    </row>
    <row r="48" spans="1:6" x14ac:dyDescent="0.25">
      <c r="A48" s="65"/>
      <c r="B48" s="65"/>
      <c r="C48" s="65"/>
      <c r="D48" s="65"/>
      <c r="E48" s="65"/>
      <c r="F48" s="65"/>
    </row>
    <row r="49" spans="1:6" x14ac:dyDescent="0.25">
      <c r="A49" s="65"/>
      <c r="B49" s="65"/>
      <c r="C49" s="65"/>
      <c r="D49" s="65"/>
      <c r="E49" s="65"/>
      <c r="F49" s="65"/>
    </row>
    <row r="50" spans="1:6" x14ac:dyDescent="0.25">
      <c r="A50" s="65"/>
      <c r="B50" s="65"/>
      <c r="C50" s="65"/>
      <c r="D50" s="65"/>
      <c r="E50" s="65"/>
      <c r="F50" s="65"/>
    </row>
    <row r="51" spans="1:6" x14ac:dyDescent="0.25">
      <c r="A51" s="65"/>
      <c r="B51" s="65"/>
      <c r="C51" s="65"/>
      <c r="D51" s="65"/>
      <c r="E51" s="65"/>
      <c r="F51" s="65"/>
    </row>
    <row r="52" spans="1:6" x14ac:dyDescent="0.25">
      <c r="A52" s="65"/>
      <c r="B52" s="65"/>
      <c r="C52" s="65"/>
      <c r="D52" s="65"/>
      <c r="E52" s="65"/>
      <c r="F52" s="65"/>
    </row>
    <row r="53" spans="1:6" x14ac:dyDescent="0.25">
      <c r="A53" s="65"/>
      <c r="B53" s="65"/>
      <c r="C53" s="65"/>
      <c r="D53" s="65"/>
      <c r="E53" s="65"/>
      <c r="F53" s="65"/>
    </row>
    <row r="54" spans="1:6" x14ac:dyDescent="0.25">
      <c r="A54" s="65"/>
      <c r="B54" s="65"/>
      <c r="C54" s="65"/>
      <c r="D54" s="65"/>
      <c r="E54" s="65"/>
      <c r="F54" s="65"/>
    </row>
    <row r="55" spans="1:6" x14ac:dyDescent="0.25">
      <c r="A55" s="65"/>
      <c r="B55" s="65"/>
      <c r="C55" s="65"/>
      <c r="D55" s="65"/>
      <c r="E55" s="65"/>
      <c r="F55" s="65"/>
    </row>
    <row r="56" spans="1:6" x14ac:dyDescent="0.25">
      <c r="A56" s="65"/>
      <c r="B56" s="65"/>
      <c r="C56" s="65"/>
      <c r="D56" s="65"/>
      <c r="E56" s="65"/>
      <c r="F56" s="65"/>
    </row>
    <row r="57" spans="1:6" x14ac:dyDescent="0.25">
      <c r="A57" s="65"/>
      <c r="B57" s="65"/>
      <c r="C57" s="65"/>
      <c r="D57" s="65"/>
      <c r="E57" s="65"/>
      <c r="F57" s="65"/>
    </row>
    <row r="58" spans="1:6" x14ac:dyDescent="0.25">
      <c r="A58" s="65"/>
      <c r="B58" s="65"/>
      <c r="C58" s="65"/>
      <c r="D58" s="65"/>
      <c r="E58" s="65"/>
      <c r="F58" s="65"/>
    </row>
    <row r="59" spans="1:6" x14ac:dyDescent="0.25">
      <c r="A59" s="65"/>
      <c r="B59" s="65"/>
      <c r="C59" s="65"/>
      <c r="D59" s="65"/>
      <c r="E59" s="65"/>
      <c r="F59" s="65"/>
    </row>
    <row r="60" spans="1:6" x14ac:dyDescent="0.25">
      <c r="A60" s="65"/>
      <c r="B60" s="65"/>
      <c r="C60" s="65"/>
      <c r="D60" s="65"/>
      <c r="E60" s="65"/>
      <c r="F60" s="65"/>
    </row>
    <row r="61" spans="1:6" x14ac:dyDescent="0.25">
      <c r="A61" s="65"/>
      <c r="B61" s="65"/>
      <c r="C61" s="65"/>
      <c r="D61" s="65"/>
      <c r="E61" s="65"/>
      <c r="F61" s="65"/>
    </row>
    <row r="62" spans="1:6" x14ac:dyDescent="0.25">
      <c r="A62" s="65"/>
      <c r="B62" s="65"/>
      <c r="C62" s="65"/>
      <c r="D62" s="65"/>
      <c r="E62" s="65"/>
      <c r="F62" s="65"/>
    </row>
    <row r="63" spans="1:6" x14ac:dyDescent="0.25">
      <c r="A63" s="65"/>
      <c r="B63" s="65"/>
      <c r="C63" s="65"/>
      <c r="D63" s="65"/>
      <c r="E63" s="65"/>
      <c r="F63" s="65"/>
    </row>
    <row r="64" spans="1:6" x14ac:dyDescent="0.25">
      <c r="A64" s="65"/>
      <c r="B64" s="65"/>
      <c r="C64" s="65"/>
      <c r="D64" s="65"/>
      <c r="E64" s="65"/>
      <c r="F64" s="65"/>
    </row>
    <row r="65" spans="1:6" x14ac:dyDescent="0.25">
      <c r="A65" s="65"/>
      <c r="B65" s="65"/>
      <c r="C65" s="65"/>
      <c r="D65" s="65"/>
      <c r="E65" s="65"/>
      <c r="F65" s="65"/>
    </row>
  </sheetData>
  <mergeCells count="1">
    <mergeCell ref="A1:E1"/>
  </mergeCells>
  <phoneticPr fontId="36" type="noConversion"/>
  <hyperlinks>
    <hyperlink ref="C8" location="晚自习风气统计表!A12" display="班级明细" xr:uid="{00000000-0004-0000-0000-000012000000}"/>
    <hyperlink ref="D8" location="晚自习风气统计表!A26" display="班级明细" xr:uid="{00000000-0004-0000-0000-000013000000}"/>
    <hyperlink ref="E8" location="晚自习风气统计表!A40" display="班级明细" xr:uid="{00000000-0004-0000-0000-000014000000}"/>
    <hyperlink ref="B8" location="晚自习风气统计表!A3" display="班级明细" xr:uid="{00000000-0004-0000-0000-000011000000}"/>
    <hyperlink ref="C6" location="日常请假名单!A4" display="日常请假名单!A4" xr:uid="{0C706A92-9506-4401-873F-76319CF0CCA8}"/>
    <hyperlink ref="D5" location="日常请假率!A116" display="日常请假率!A116" xr:uid="{EDAAD807-9E57-4F51-B0E1-2C04FFD1468A}"/>
    <hyperlink ref="D6" location="日常请假名单!A8" display="日常请假名单!A8" xr:uid="{75475ED5-D182-4AE8-A5AB-E32EAFE2FA6D}"/>
    <hyperlink ref="C5" location="日常请假率!A50" display="日常请假率!A50" xr:uid="{BA69F4D2-1A04-4089-8F53-37163A7A89B1}"/>
    <hyperlink ref="C4" location="日常旷课名单!A4" display="日常旷课名单!A4" xr:uid="{426FAE9D-8BD9-4BDA-BE78-05D67EA0F62F}"/>
    <hyperlink ref="C3" location="日常旷课率!A50" display="日常旷课率!A50" xr:uid="{6F4EDF61-052D-42AF-A6B8-22442F629F7D}"/>
    <hyperlink ref="B5" location="日常请假率!A4" display="日常请假率!A4" xr:uid="{0D44F501-E218-4B04-984C-31B01BB3E8A2}"/>
    <hyperlink ref="B6" location="日常请假名单!A3" display="日常请假名单!A3" xr:uid="{A0AB3006-EB15-463D-A438-D7540CAF0313}"/>
  </hyperlinks>
  <pageMargins left="0.75" right="0.75" top="1" bottom="1" header="0.5" footer="0.5"/>
  <pageSetup paperSize="9" orientation="portrait" r:id="rId1"/>
  <ignoredErrors>
    <ignoredError sqref="B5:D5 B4 B3:C3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"/>
  <sheetViews>
    <sheetView workbookViewId="0">
      <selection activeCell="E13" sqref="E13"/>
    </sheetView>
  </sheetViews>
  <sheetFormatPr defaultColWidth="9" defaultRowHeight="14" x14ac:dyDescent="0.25"/>
  <cols>
    <col min="1" max="1" width="28" customWidth="1"/>
    <col min="2" max="2" width="17" customWidth="1"/>
    <col min="3" max="3" width="14.1796875" customWidth="1"/>
    <col min="4" max="4" width="18.453125" customWidth="1"/>
    <col min="5" max="5" width="17" customWidth="1"/>
    <col min="6" max="6" width="18.453125" customWidth="1"/>
  </cols>
  <sheetData>
    <row r="1" spans="1:6" s="11" customFormat="1" ht="23" x14ac:dyDescent="0.25">
      <c r="A1" s="179" t="s">
        <v>62</v>
      </c>
      <c r="B1" s="179"/>
      <c r="C1" s="179"/>
      <c r="D1" s="179"/>
      <c r="E1" s="179"/>
      <c r="F1" s="179"/>
    </row>
    <row r="2" spans="1:6" s="12" customFormat="1" ht="21" x14ac:dyDescent="0.25">
      <c r="A2" s="15" t="s">
        <v>16</v>
      </c>
      <c r="B2" s="15" t="s">
        <v>18</v>
      </c>
      <c r="C2" s="15" t="s">
        <v>27</v>
      </c>
      <c r="D2" s="15" t="s">
        <v>40</v>
      </c>
      <c r="E2" s="15" t="s">
        <v>41</v>
      </c>
      <c r="F2" s="15" t="s">
        <v>23</v>
      </c>
    </row>
    <row r="3" spans="1:6" s="13" customFormat="1" ht="17.5" x14ac:dyDescent="0.25">
      <c r="A3" s="16" t="s">
        <v>1</v>
      </c>
      <c r="B3" s="194" t="s">
        <v>75</v>
      </c>
      <c r="C3" s="203"/>
      <c r="D3" s="203"/>
      <c r="E3" s="203"/>
      <c r="F3" s="204"/>
    </row>
    <row r="4" spans="1:6" s="14" customFormat="1" ht="17.5" x14ac:dyDescent="0.25">
      <c r="A4" s="124" t="s">
        <v>2</v>
      </c>
      <c r="B4" s="205"/>
      <c r="C4" s="206"/>
      <c r="D4" s="206"/>
      <c r="E4" s="206"/>
      <c r="F4" s="207"/>
    </row>
    <row r="5" spans="1:6" s="14" customFormat="1" ht="17.5" customHeight="1" x14ac:dyDescent="0.25">
      <c r="A5" s="17" t="s">
        <v>3</v>
      </c>
      <c r="B5" s="205"/>
      <c r="C5" s="206"/>
      <c r="D5" s="206"/>
      <c r="E5" s="206"/>
      <c r="F5" s="207"/>
    </row>
    <row r="6" spans="1:6" s="11" customFormat="1" ht="17.5" customHeight="1" x14ac:dyDescent="0.25">
      <c r="A6" s="18" t="s">
        <v>4</v>
      </c>
      <c r="B6" s="208"/>
      <c r="C6" s="209"/>
      <c r="D6" s="209"/>
      <c r="E6" s="209"/>
      <c r="F6" s="210"/>
    </row>
  </sheetData>
  <mergeCells count="2">
    <mergeCell ref="A1:F1"/>
    <mergeCell ref="B3:F6"/>
  </mergeCells>
  <phoneticPr fontId="36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09"/>
  <sheetViews>
    <sheetView topLeftCell="A184" zoomScale="84" workbookViewId="0">
      <selection activeCell="D209" sqref="D209"/>
    </sheetView>
  </sheetViews>
  <sheetFormatPr defaultColWidth="9" defaultRowHeight="14" x14ac:dyDescent="0.25"/>
  <cols>
    <col min="1" max="1" width="21.1796875" customWidth="1"/>
    <col min="2" max="2" width="7.36328125" style="3" customWidth="1"/>
    <col min="3" max="3" width="22.1796875" customWidth="1"/>
    <col min="4" max="4" width="19.54296875" customWidth="1"/>
    <col min="5" max="5" width="34.6328125" bestFit="1" customWidth="1"/>
  </cols>
  <sheetData>
    <row r="1" spans="1:5" s="1" customFormat="1" ht="23" x14ac:dyDescent="0.25">
      <c r="A1" s="134" t="s">
        <v>63</v>
      </c>
      <c r="B1" s="134"/>
      <c r="C1" s="134"/>
      <c r="D1" s="134"/>
      <c r="E1" s="134"/>
    </row>
    <row r="2" spans="1:5" s="2" customFormat="1" ht="21" x14ac:dyDescent="0.25">
      <c r="A2" s="4" t="s">
        <v>16</v>
      </c>
      <c r="B2" s="4" t="s">
        <v>17</v>
      </c>
      <c r="C2" s="4" t="s">
        <v>18</v>
      </c>
      <c r="D2" s="4" t="s">
        <v>63</v>
      </c>
      <c r="E2" s="4" t="s">
        <v>23</v>
      </c>
    </row>
    <row r="3" spans="1:5" s="2" customFormat="1" ht="17.5" x14ac:dyDescent="0.25">
      <c r="A3" s="211" t="s">
        <v>1</v>
      </c>
      <c r="B3" s="74">
        <v>1</v>
      </c>
      <c r="C3" s="128">
        <v>20182131</v>
      </c>
      <c r="D3" s="215"/>
      <c r="E3" s="128" t="s">
        <v>70</v>
      </c>
    </row>
    <row r="4" spans="1:5" s="2" customFormat="1" ht="17.5" x14ac:dyDescent="0.25">
      <c r="A4" s="212"/>
      <c r="B4" s="74">
        <v>2</v>
      </c>
      <c r="C4" s="128">
        <v>20182132</v>
      </c>
      <c r="D4" s="215"/>
      <c r="E4" s="128" t="s">
        <v>70</v>
      </c>
    </row>
    <row r="5" spans="1:5" s="2" customFormat="1" ht="17.5" x14ac:dyDescent="0.25">
      <c r="A5" s="212"/>
      <c r="B5" s="87">
        <v>3</v>
      </c>
      <c r="C5" s="128">
        <v>20182133</v>
      </c>
      <c r="D5" s="215"/>
      <c r="E5" s="128" t="s">
        <v>70</v>
      </c>
    </row>
    <row r="6" spans="1:5" s="2" customFormat="1" ht="17.5" x14ac:dyDescent="0.25">
      <c r="A6" s="212"/>
      <c r="B6" s="74">
        <v>4</v>
      </c>
      <c r="C6" s="128">
        <v>20182134</v>
      </c>
      <c r="D6" s="215"/>
      <c r="E6" s="128" t="s">
        <v>70</v>
      </c>
    </row>
    <row r="7" spans="1:5" s="2" customFormat="1" ht="17.5" x14ac:dyDescent="0.25">
      <c r="A7" s="212"/>
      <c r="B7" s="74">
        <v>5</v>
      </c>
      <c r="C7" s="128">
        <v>20182135</v>
      </c>
      <c r="D7" s="215"/>
      <c r="E7" s="128" t="s">
        <v>70</v>
      </c>
    </row>
    <row r="8" spans="1:5" s="2" customFormat="1" ht="17.5" x14ac:dyDescent="0.25">
      <c r="A8" s="212"/>
      <c r="B8" s="74">
        <v>6</v>
      </c>
      <c r="C8" s="128">
        <v>20182136</v>
      </c>
      <c r="D8" s="215"/>
      <c r="E8" s="128" t="s">
        <v>70</v>
      </c>
    </row>
    <row r="9" spans="1:5" s="2" customFormat="1" ht="17.5" x14ac:dyDescent="0.25">
      <c r="A9" s="212"/>
      <c r="B9" s="74">
        <v>7</v>
      </c>
      <c r="C9" s="128">
        <v>20182137</v>
      </c>
      <c r="D9" s="215"/>
      <c r="E9" s="128" t="s">
        <v>70</v>
      </c>
    </row>
    <row r="10" spans="1:5" s="2" customFormat="1" ht="17.5" x14ac:dyDescent="0.25">
      <c r="A10" s="212"/>
      <c r="B10" s="86">
        <v>8</v>
      </c>
      <c r="C10" s="128">
        <v>20183131</v>
      </c>
      <c r="D10" s="215"/>
      <c r="E10" s="128" t="s">
        <v>70</v>
      </c>
    </row>
    <row r="11" spans="1:5" s="2" customFormat="1" ht="17.5" x14ac:dyDescent="0.25">
      <c r="A11" s="212"/>
      <c r="B11" s="86">
        <v>9</v>
      </c>
      <c r="C11" s="128">
        <v>20183132</v>
      </c>
      <c r="D11" s="215"/>
      <c r="E11" s="128" t="s">
        <v>70</v>
      </c>
    </row>
    <row r="12" spans="1:5" s="2" customFormat="1" ht="17.5" x14ac:dyDescent="0.25">
      <c r="A12" s="212"/>
      <c r="B12" s="87">
        <v>10</v>
      </c>
      <c r="C12" s="128">
        <v>20192131</v>
      </c>
      <c r="D12" s="128" t="s">
        <v>64</v>
      </c>
      <c r="E12" s="128"/>
    </row>
    <row r="13" spans="1:5" s="2" customFormat="1" ht="17.5" x14ac:dyDescent="0.25">
      <c r="A13" s="212"/>
      <c r="B13" s="87">
        <v>11</v>
      </c>
      <c r="C13" s="128">
        <v>20192132</v>
      </c>
      <c r="D13" s="128" t="s">
        <v>64</v>
      </c>
      <c r="E13" s="128"/>
    </row>
    <row r="14" spans="1:5" s="2" customFormat="1" ht="17.5" x14ac:dyDescent="0.25">
      <c r="A14" s="212"/>
      <c r="B14" s="87">
        <v>12</v>
      </c>
      <c r="C14" s="128">
        <v>20192133</v>
      </c>
      <c r="D14" s="128" t="s">
        <v>64</v>
      </c>
      <c r="E14" s="128"/>
    </row>
    <row r="15" spans="1:5" s="2" customFormat="1" ht="17.5" x14ac:dyDescent="0.25">
      <c r="A15" s="212"/>
      <c r="B15" s="87">
        <v>13</v>
      </c>
      <c r="C15" s="128">
        <v>20192134</v>
      </c>
      <c r="D15" s="128" t="s">
        <v>64</v>
      </c>
      <c r="E15" s="128"/>
    </row>
    <row r="16" spans="1:5" s="2" customFormat="1" ht="17.5" x14ac:dyDescent="0.25">
      <c r="A16" s="212"/>
      <c r="B16" s="87">
        <v>14</v>
      </c>
      <c r="C16" s="128">
        <v>20192135</v>
      </c>
      <c r="D16" s="128" t="s">
        <v>64</v>
      </c>
      <c r="E16" s="128"/>
    </row>
    <row r="17" spans="1:5" s="2" customFormat="1" ht="17.5" x14ac:dyDescent="0.25">
      <c r="A17" s="212"/>
      <c r="B17" s="87">
        <v>15</v>
      </c>
      <c r="C17" s="128">
        <v>20192136</v>
      </c>
      <c r="D17" s="128" t="s">
        <v>64</v>
      </c>
      <c r="E17" s="128"/>
    </row>
    <row r="18" spans="1:5" s="2" customFormat="1" ht="17.5" x14ac:dyDescent="0.25">
      <c r="A18" s="212"/>
      <c r="B18" s="87">
        <v>16</v>
      </c>
      <c r="C18" s="128">
        <v>20192137</v>
      </c>
      <c r="D18" s="128" t="s">
        <v>64</v>
      </c>
      <c r="E18" s="128"/>
    </row>
    <row r="19" spans="1:5" s="2" customFormat="1" ht="17.5" x14ac:dyDescent="0.25">
      <c r="A19" s="212"/>
      <c r="B19" s="87">
        <v>17</v>
      </c>
      <c r="C19" s="128">
        <v>20193131</v>
      </c>
      <c r="D19" s="128" t="s">
        <v>64</v>
      </c>
      <c r="E19" s="128"/>
    </row>
    <row r="20" spans="1:5" s="2" customFormat="1" ht="17.5" x14ac:dyDescent="0.25">
      <c r="A20" s="212"/>
      <c r="B20" s="87">
        <v>18</v>
      </c>
      <c r="C20" s="128">
        <v>20193132</v>
      </c>
      <c r="D20" s="128" t="s">
        <v>64</v>
      </c>
      <c r="E20" s="128"/>
    </row>
    <row r="21" spans="1:5" s="2" customFormat="1" ht="17.5" x14ac:dyDescent="0.25">
      <c r="A21" s="212"/>
      <c r="B21" s="87">
        <v>19</v>
      </c>
      <c r="C21" s="128">
        <v>20202131</v>
      </c>
      <c r="D21" s="128" t="s">
        <v>64</v>
      </c>
      <c r="E21" s="128"/>
    </row>
    <row r="22" spans="1:5" s="2" customFormat="1" ht="17.5" x14ac:dyDescent="0.25">
      <c r="A22" s="212"/>
      <c r="B22" s="87">
        <v>20</v>
      </c>
      <c r="C22" s="128">
        <v>20202132</v>
      </c>
      <c r="D22" s="128" t="s">
        <v>64</v>
      </c>
      <c r="E22" s="128"/>
    </row>
    <row r="23" spans="1:5" s="2" customFormat="1" ht="17.5" x14ac:dyDescent="0.25">
      <c r="A23" s="212"/>
      <c r="B23" s="87">
        <v>21</v>
      </c>
      <c r="C23" s="128">
        <v>20202133</v>
      </c>
      <c r="D23" s="128" t="s">
        <v>64</v>
      </c>
      <c r="E23" s="128"/>
    </row>
    <row r="24" spans="1:5" s="2" customFormat="1" ht="17.5" x14ac:dyDescent="0.25">
      <c r="A24" s="212"/>
      <c r="B24" s="87">
        <v>22</v>
      </c>
      <c r="C24" s="128">
        <v>20202134</v>
      </c>
      <c r="D24" s="128" t="s">
        <v>64</v>
      </c>
      <c r="E24" s="128"/>
    </row>
    <row r="25" spans="1:5" s="2" customFormat="1" ht="17.5" x14ac:dyDescent="0.25">
      <c r="A25" s="212"/>
      <c r="B25" s="87">
        <v>23</v>
      </c>
      <c r="C25" s="128">
        <v>20202135</v>
      </c>
      <c r="D25" s="128" t="s">
        <v>64</v>
      </c>
      <c r="E25" s="128"/>
    </row>
    <row r="26" spans="1:5" s="2" customFormat="1" ht="17.5" x14ac:dyDescent="0.25">
      <c r="A26" s="212"/>
      <c r="B26" s="87">
        <v>24</v>
      </c>
      <c r="C26" s="128">
        <v>20202136</v>
      </c>
      <c r="D26" s="128" t="s">
        <v>64</v>
      </c>
      <c r="E26" s="128"/>
    </row>
    <row r="27" spans="1:5" s="2" customFormat="1" ht="17.5" x14ac:dyDescent="0.25">
      <c r="A27" s="212"/>
      <c r="B27" s="87">
        <v>25</v>
      </c>
      <c r="C27" s="128">
        <v>20202137</v>
      </c>
      <c r="D27" s="128" t="s">
        <v>64</v>
      </c>
      <c r="E27" s="128"/>
    </row>
    <row r="28" spans="1:5" s="2" customFormat="1" ht="17.5" x14ac:dyDescent="0.25">
      <c r="A28" s="212"/>
      <c r="B28" s="87">
        <v>26</v>
      </c>
      <c r="C28" s="128">
        <v>20202141</v>
      </c>
      <c r="D28" s="128"/>
      <c r="E28" s="128" t="s">
        <v>70</v>
      </c>
    </row>
    <row r="29" spans="1:5" s="2" customFormat="1" ht="17.5" x14ac:dyDescent="0.25">
      <c r="A29" s="212"/>
      <c r="B29" s="87">
        <v>27</v>
      </c>
      <c r="C29" s="128">
        <v>20202142</v>
      </c>
      <c r="D29" s="128"/>
      <c r="E29" s="128" t="s">
        <v>70</v>
      </c>
    </row>
    <row r="30" spans="1:5" s="2" customFormat="1" ht="17.5" x14ac:dyDescent="0.25">
      <c r="A30" s="212"/>
      <c r="B30" s="87">
        <v>28</v>
      </c>
      <c r="C30" s="128">
        <v>20202143</v>
      </c>
      <c r="D30" s="128" t="s">
        <v>64</v>
      </c>
      <c r="E30" s="128"/>
    </row>
    <row r="31" spans="1:5" s="2" customFormat="1" ht="17.5" x14ac:dyDescent="0.25">
      <c r="A31" s="212"/>
      <c r="B31" s="87">
        <v>29</v>
      </c>
      <c r="C31" s="128">
        <v>20202144</v>
      </c>
      <c r="D31" s="128" t="s">
        <v>64</v>
      </c>
      <c r="E31" s="128"/>
    </row>
    <row r="32" spans="1:5" s="2" customFormat="1" ht="17.5" x14ac:dyDescent="0.25">
      <c r="A32" s="212"/>
      <c r="B32" s="87">
        <v>30</v>
      </c>
      <c r="C32" s="128">
        <v>20202145</v>
      </c>
      <c r="D32" s="128" t="s">
        <v>64</v>
      </c>
      <c r="E32" s="128"/>
    </row>
    <row r="33" spans="1:9" s="2" customFormat="1" ht="17.5" x14ac:dyDescent="0.25">
      <c r="A33" s="212"/>
      <c r="B33" s="87">
        <v>31</v>
      </c>
      <c r="C33" s="128">
        <v>20203131</v>
      </c>
      <c r="D33" s="128" t="s">
        <v>64</v>
      </c>
      <c r="E33" s="128"/>
    </row>
    <row r="34" spans="1:9" s="2" customFormat="1" ht="17.5" x14ac:dyDescent="0.25">
      <c r="A34" s="212"/>
      <c r="B34" s="87">
        <v>32</v>
      </c>
      <c r="C34" s="128">
        <v>20203132</v>
      </c>
      <c r="D34" s="128" t="s">
        <v>64</v>
      </c>
      <c r="E34" s="128"/>
    </row>
    <row r="35" spans="1:9" s="2" customFormat="1" ht="17.5" x14ac:dyDescent="0.25">
      <c r="A35" s="212"/>
      <c r="B35" s="87">
        <v>33</v>
      </c>
      <c r="C35" s="128">
        <v>20203141</v>
      </c>
      <c r="D35" s="128"/>
      <c r="E35" s="128" t="s">
        <v>70</v>
      </c>
    </row>
    <row r="36" spans="1:9" s="2" customFormat="1" ht="17.5" x14ac:dyDescent="0.25">
      <c r="A36" s="212"/>
      <c r="B36" s="87">
        <v>34</v>
      </c>
      <c r="C36" s="128">
        <v>20212131</v>
      </c>
      <c r="D36" s="128" t="s">
        <v>64</v>
      </c>
      <c r="E36" s="128"/>
    </row>
    <row r="37" spans="1:9" s="2" customFormat="1" ht="17.5" x14ac:dyDescent="0.25">
      <c r="A37" s="212"/>
      <c r="B37" s="87">
        <v>35</v>
      </c>
      <c r="C37" s="128">
        <v>20212132</v>
      </c>
      <c r="D37" s="128" t="s">
        <v>64</v>
      </c>
      <c r="E37" s="128"/>
    </row>
    <row r="38" spans="1:9" s="2" customFormat="1" ht="17.5" x14ac:dyDescent="0.25">
      <c r="A38" s="212"/>
      <c r="B38" s="87">
        <v>36</v>
      </c>
      <c r="C38" s="128">
        <v>20212133</v>
      </c>
      <c r="D38" s="128" t="s">
        <v>64</v>
      </c>
      <c r="E38" s="128"/>
    </row>
    <row r="39" spans="1:9" s="2" customFormat="1" ht="17.5" x14ac:dyDescent="0.25">
      <c r="A39" s="212"/>
      <c r="B39" s="87">
        <v>37</v>
      </c>
      <c r="C39" s="128">
        <v>20212134</v>
      </c>
      <c r="D39" s="128" t="s">
        <v>64</v>
      </c>
      <c r="E39" s="128"/>
    </row>
    <row r="40" spans="1:9" s="2" customFormat="1" ht="17.5" x14ac:dyDescent="0.25">
      <c r="A40" s="212"/>
      <c r="B40" s="87">
        <v>38</v>
      </c>
      <c r="C40" s="128">
        <v>20212135</v>
      </c>
      <c r="D40" s="128" t="s">
        <v>64</v>
      </c>
      <c r="E40" s="128"/>
    </row>
    <row r="41" spans="1:9" s="2" customFormat="1" ht="17.5" x14ac:dyDescent="0.25">
      <c r="A41" s="212"/>
      <c r="B41" s="87">
        <v>39</v>
      </c>
      <c r="C41" s="128">
        <v>20212136</v>
      </c>
      <c r="D41" s="128" t="s">
        <v>64</v>
      </c>
      <c r="E41" s="128"/>
    </row>
    <row r="42" spans="1:9" s="2" customFormat="1" ht="17.5" x14ac:dyDescent="0.25">
      <c r="A42" s="212"/>
      <c r="B42" s="87">
        <v>40</v>
      </c>
      <c r="C42" s="128">
        <v>20212137</v>
      </c>
      <c r="D42" s="128" t="s">
        <v>64</v>
      </c>
      <c r="E42" s="128"/>
      <c r="I42" s="107" t="s">
        <v>74</v>
      </c>
    </row>
    <row r="43" spans="1:9" s="2" customFormat="1" ht="17.5" x14ac:dyDescent="0.25">
      <c r="A43" s="212"/>
      <c r="B43" s="87">
        <v>41</v>
      </c>
      <c r="C43" s="128">
        <v>20212138</v>
      </c>
      <c r="D43" s="128" t="s">
        <v>64</v>
      </c>
      <c r="E43" s="128"/>
    </row>
    <row r="44" spans="1:9" s="2" customFormat="1" ht="17.5" x14ac:dyDescent="0.25">
      <c r="A44" s="212"/>
      <c r="B44" s="87">
        <v>42</v>
      </c>
      <c r="C44" s="128">
        <v>20213131</v>
      </c>
      <c r="D44" s="128" t="s">
        <v>64</v>
      </c>
      <c r="E44" s="128"/>
    </row>
    <row r="45" spans="1:9" s="2" customFormat="1" ht="17.5" x14ac:dyDescent="0.25">
      <c r="A45" s="212"/>
      <c r="B45" s="87">
        <v>43</v>
      </c>
      <c r="C45" s="128">
        <v>20212141</v>
      </c>
      <c r="D45" s="128" t="s">
        <v>64</v>
      </c>
      <c r="E45" s="128"/>
    </row>
    <row r="46" spans="1:9" s="2" customFormat="1" ht="17.5" x14ac:dyDescent="0.25">
      <c r="A46" s="212"/>
      <c r="B46" s="87">
        <v>44</v>
      </c>
      <c r="C46" s="128">
        <v>20212142</v>
      </c>
      <c r="D46" s="128" t="s">
        <v>64</v>
      </c>
      <c r="E46" s="128"/>
    </row>
    <row r="47" spans="1:9" s="2" customFormat="1" ht="17.5" x14ac:dyDescent="0.25">
      <c r="A47" s="212"/>
      <c r="B47" s="87">
        <v>45</v>
      </c>
      <c r="C47" s="128">
        <v>20212143</v>
      </c>
      <c r="D47" s="128" t="s">
        <v>64</v>
      </c>
      <c r="E47" s="128"/>
    </row>
    <row r="48" spans="1:9" s="2" customFormat="1" ht="17.5" x14ac:dyDescent="0.25">
      <c r="A48" s="212"/>
      <c r="B48" s="87">
        <v>46</v>
      </c>
      <c r="C48" s="128">
        <v>20212144</v>
      </c>
      <c r="D48" s="128" t="s">
        <v>64</v>
      </c>
      <c r="E48" s="128"/>
    </row>
    <row r="49" spans="1:5" s="2" customFormat="1" ht="17.5" x14ac:dyDescent="0.25">
      <c r="A49" s="213"/>
      <c r="B49" s="87">
        <v>47</v>
      </c>
      <c r="C49" s="128">
        <v>20212145</v>
      </c>
      <c r="D49" s="128" t="s">
        <v>64</v>
      </c>
      <c r="E49" s="128"/>
    </row>
    <row r="50" spans="1:5" s="2" customFormat="1" ht="17.5" x14ac:dyDescent="0.25">
      <c r="A50" s="211" t="s">
        <v>2</v>
      </c>
      <c r="B50" s="87">
        <v>48</v>
      </c>
      <c r="C50" s="129">
        <v>20182430</v>
      </c>
      <c r="D50" s="120"/>
      <c r="E50" s="133" t="s">
        <v>73</v>
      </c>
    </row>
    <row r="51" spans="1:5" s="2" customFormat="1" ht="17.5" x14ac:dyDescent="0.25">
      <c r="A51" s="167"/>
      <c r="B51" s="87">
        <v>49</v>
      </c>
      <c r="C51" s="129">
        <v>20182431</v>
      </c>
      <c r="D51" s="120"/>
      <c r="E51" s="133" t="s">
        <v>73</v>
      </c>
    </row>
    <row r="52" spans="1:5" s="2" customFormat="1" ht="17.5" x14ac:dyDescent="0.25">
      <c r="A52" s="167"/>
      <c r="B52" s="87">
        <v>50</v>
      </c>
      <c r="C52" s="129">
        <v>20182432</v>
      </c>
      <c r="D52" s="120"/>
      <c r="E52" s="133" t="s">
        <v>73</v>
      </c>
    </row>
    <row r="53" spans="1:5" s="2" customFormat="1" ht="17.5" x14ac:dyDescent="0.25">
      <c r="A53" s="167"/>
      <c r="B53" s="87">
        <v>51</v>
      </c>
      <c r="C53" s="129">
        <v>20182433</v>
      </c>
      <c r="D53" s="120"/>
      <c r="E53" s="133" t="s">
        <v>73</v>
      </c>
    </row>
    <row r="54" spans="1:5" s="2" customFormat="1" ht="17.5" x14ac:dyDescent="0.25">
      <c r="A54" s="167"/>
      <c r="B54" s="87">
        <v>52</v>
      </c>
      <c r="C54" s="129">
        <v>20182434</v>
      </c>
      <c r="D54" s="120"/>
      <c r="E54" s="133" t="s">
        <v>73</v>
      </c>
    </row>
    <row r="55" spans="1:5" s="2" customFormat="1" ht="17.5" x14ac:dyDescent="0.25">
      <c r="A55" s="167"/>
      <c r="B55" s="87">
        <v>53</v>
      </c>
      <c r="C55" s="129">
        <v>20182435</v>
      </c>
      <c r="D55" s="120"/>
      <c r="E55" s="133" t="s">
        <v>73</v>
      </c>
    </row>
    <row r="56" spans="1:5" s="2" customFormat="1" ht="17.5" x14ac:dyDescent="0.25">
      <c r="A56" s="167"/>
      <c r="B56" s="87">
        <v>54</v>
      </c>
      <c r="C56" s="129">
        <v>20182531</v>
      </c>
      <c r="D56" s="120"/>
      <c r="E56" s="133" t="s">
        <v>73</v>
      </c>
    </row>
    <row r="57" spans="1:5" s="2" customFormat="1" ht="17.5" x14ac:dyDescent="0.25">
      <c r="A57" s="167"/>
      <c r="B57" s="87">
        <v>55</v>
      </c>
      <c r="C57" s="129">
        <v>20182532</v>
      </c>
      <c r="D57" s="120"/>
      <c r="E57" s="133" t="s">
        <v>73</v>
      </c>
    </row>
    <row r="58" spans="1:5" s="2" customFormat="1" ht="17.5" x14ac:dyDescent="0.25">
      <c r="A58" s="167"/>
      <c r="B58" s="87">
        <v>56</v>
      </c>
      <c r="C58" s="129">
        <v>20182533</v>
      </c>
      <c r="D58" s="120"/>
      <c r="E58" s="133" t="s">
        <v>73</v>
      </c>
    </row>
    <row r="59" spans="1:5" s="2" customFormat="1" ht="17.5" x14ac:dyDescent="0.25">
      <c r="A59" s="167"/>
      <c r="B59" s="87">
        <v>57</v>
      </c>
      <c r="C59" s="129">
        <v>20182534</v>
      </c>
      <c r="D59" s="120"/>
      <c r="E59" s="133" t="s">
        <v>73</v>
      </c>
    </row>
    <row r="60" spans="1:5" s="2" customFormat="1" ht="17.5" x14ac:dyDescent="0.25">
      <c r="A60" s="167"/>
      <c r="B60" s="87">
        <v>58</v>
      </c>
      <c r="C60" s="129">
        <v>20182535</v>
      </c>
      <c r="D60" s="120"/>
      <c r="E60" s="133" t="s">
        <v>73</v>
      </c>
    </row>
    <row r="61" spans="1:5" s="2" customFormat="1" ht="17.5" x14ac:dyDescent="0.25">
      <c r="A61" s="167"/>
      <c r="B61" s="87">
        <v>59</v>
      </c>
      <c r="C61" s="129">
        <v>20182536</v>
      </c>
      <c r="D61" s="120"/>
      <c r="E61" s="133" t="s">
        <v>73</v>
      </c>
    </row>
    <row r="62" spans="1:5" s="2" customFormat="1" ht="17.5" x14ac:dyDescent="0.25">
      <c r="A62" s="167"/>
      <c r="B62" s="87">
        <v>60</v>
      </c>
      <c r="C62" s="129">
        <v>20182631</v>
      </c>
      <c r="D62" s="120"/>
      <c r="E62" s="133" t="s">
        <v>73</v>
      </c>
    </row>
    <row r="63" spans="1:5" s="2" customFormat="1" ht="17.5" x14ac:dyDescent="0.25">
      <c r="A63" s="167"/>
      <c r="B63" s="87">
        <v>61</v>
      </c>
      <c r="C63" s="129">
        <v>20182632</v>
      </c>
      <c r="D63" s="120"/>
      <c r="E63" s="133" t="s">
        <v>73</v>
      </c>
    </row>
    <row r="64" spans="1:5" s="2" customFormat="1" ht="17.5" x14ac:dyDescent="0.25">
      <c r="A64" s="167"/>
      <c r="B64" s="87">
        <v>62</v>
      </c>
      <c r="C64" s="129">
        <v>20182633</v>
      </c>
      <c r="D64" s="120"/>
      <c r="E64" s="133" t="s">
        <v>73</v>
      </c>
    </row>
    <row r="65" spans="1:5" s="2" customFormat="1" ht="17.5" x14ac:dyDescent="0.25">
      <c r="A65" s="167"/>
      <c r="B65" s="87">
        <v>63</v>
      </c>
      <c r="C65" s="129">
        <v>20182634</v>
      </c>
      <c r="D65" s="120"/>
      <c r="E65" s="133" t="s">
        <v>73</v>
      </c>
    </row>
    <row r="66" spans="1:5" s="2" customFormat="1" ht="17.5" x14ac:dyDescent="0.25">
      <c r="A66" s="167"/>
      <c r="B66" s="87">
        <v>64</v>
      </c>
      <c r="C66" s="129">
        <v>20192431</v>
      </c>
      <c r="D66" s="120" t="s">
        <v>64</v>
      </c>
      <c r="E66" s="133"/>
    </row>
    <row r="67" spans="1:5" s="2" customFormat="1" ht="17.5" x14ac:dyDescent="0.25">
      <c r="A67" s="167"/>
      <c r="B67" s="87">
        <v>65</v>
      </c>
      <c r="C67" s="129">
        <v>20192432</v>
      </c>
      <c r="D67" s="120" t="s">
        <v>64</v>
      </c>
      <c r="E67" s="133"/>
    </row>
    <row r="68" spans="1:5" s="2" customFormat="1" ht="17.5" x14ac:dyDescent="0.25">
      <c r="A68" s="167"/>
      <c r="B68" s="87">
        <v>66</v>
      </c>
      <c r="C68" s="129">
        <v>20192433</v>
      </c>
      <c r="D68" s="120" t="s">
        <v>64</v>
      </c>
      <c r="E68" s="133"/>
    </row>
    <row r="69" spans="1:5" s="2" customFormat="1" ht="17.5" x14ac:dyDescent="0.25">
      <c r="A69" s="167"/>
      <c r="B69" s="87">
        <v>67</v>
      </c>
      <c r="C69" s="129">
        <v>20192434</v>
      </c>
      <c r="D69" s="120" t="s">
        <v>64</v>
      </c>
      <c r="E69" s="133"/>
    </row>
    <row r="70" spans="1:5" s="2" customFormat="1" ht="17.5" x14ac:dyDescent="0.25">
      <c r="A70" s="167"/>
      <c r="B70" s="87">
        <v>68</v>
      </c>
      <c r="C70" s="129">
        <v>20192435</v>
      </c>
      <c r="D70" s="120" t="s">
        <v>64</v>
      </c>
      <c r="E70" s="133"/>
    </row>
    <row r="71" spans="1:5" s="2" customFormat="1" ht="17.5" x14ac:dyDescent="0.25">
      <c r="A71" s="167"/>
      <c r="B71" s="87">
        <v>69</v>
      </c>
      <c r="C71" s="129">
        <v>20192436</v>
      </c>
      <c r="D71" s="120" t="s">
        <v>64</v>
      </c>
      <c r="E71" s="133"/>
    </row>
    <row r="72" spans="1:5" s="2" customFormat="1" ht="17.5" x14ac:dyDescent="0.25">
      <c r="A72" s="167"/>
      <c r="B72" s="87">
        <v>70</v>
      </c>
      <c r="C72" s="129">
        <v>20192437</v>
      </c>
      <c r="D72" s="120" t="s">
        <v>64</v>
      </c>
      <c r="E72" s="133"/>
    </row>
    <row r="73" spans="1:5" s="2" customFormat="1" ht="17.5" x14ac:dyDescent="0.25">
      <c r="A73" s="167"/>
      <c r="B73" s="87">
        <v>71</v>
      </c>
      <c r="C73" s="129">
        <v>20192531</v>
      </c>
      <c r="D73" s="120" t="s">
        <v>64</v>
      </c>
      <c r="E73" s="133"/>
    </row>
    <row r="74" spans="1:5" s="2" customFormat="1" ht="17.5" x14ac:dyDescent="0.25">
      <c r="A74" s="167"/>
      <c r="B74" s="87">
        <v>72</v>
      </c>
      <c r="C74" s="129">
        <v>20192532</v>
      </c>
      <c r="D74" s="120" t="s">
        <v>64</v>
      </c>
      <c r="E74" s="133"/>
    </row>
    <row r="75" spans="1:5" s="2" customFormat="1" ht="17.5" x14ac:dyDescent="0.25">
      <c r="A75" s="167"/>
      <c r="B75" s="87">
        <v>73</v>
      </c>
      <c r="C75" s="129">
        <v>20192533</v>
      </c>
      <c r="D75" s="120" t="s">
        <v>64</v>
      </c>
      <c r="E75" s="133"/>
    </row>
    <row r="76" spans="1:5" s="2" customFormat="1" ht="17.5" x14ac:dyDescent="0.25">
      <c r="A76" s="167"/>
      <c r="B76" s="87">
        <v>74</v>
      </c>
      <c r="C76" s="129">
        <v>20192534</v>
      </c>
      <c r="D76" s="120" t="s">
        <v>64</v>
      </c>
      <c r="E76" s="133"/>
    </row>
    <row r="77" spans="1:5" s="2" customFormat="1" ht="17.5" x14ac:dyDescent="0.25">
      <c r="A77" s="167"/>
      <c r="B77" s="87">
        <v>75</v>
      </c>
      <c r="C77" s="129">
        <v>20192535</v>
      </c>
      <c r="D77" s="120" t="s">
        <v>64</v>
      </c>
      <c r="E77" s="133"/>
    </row>
    <row r="78" spans="1:5" s="2" customFormat="1" ht="17.5" x14ac:dyDescent="0.25">
      <c r="A78" s="167"/>
      <c r="B78" s="87">
        <v>76</v>
      </c>
      <c r="C78" s="129">
        <v>20192536</v>
      </c>
      <c r="D78" s="120" t="s">
        <v>64</v>
      </c>
      <c r="E78" s="133"/>
    </row>
    <row r="79" spans="1:5" s="2" customFormat="1" ht="17.5" x14ac:dyDescent="0.25">
      <c r="A79" s="167"/>
      <c r="B79" s="87">
        <v>77</v>
      </c>
      <c r="C79" s="129">
        <v>20192631</v>
      </c>
      <c r="D79" s="120" t="s">
        <v>64</v>
      </c>
      <c r="E79" s="133"/>
    </row>
    <row r="80" spans="1:5" s="2" customFormat="1" ht="17.5" x14ac:dyDescent="0.25">
      <c r="A80" s="167"/>
      <c r="B80" s="87">
        <v>78</v>
      </c>
      <c r="C80" s="129">
        <v>20192632</v>
      </c>
      <c r="D80" s="120" t="s">
        <v>64</v>
      </c>
      <c r="E80" s="133"/>
    </row>
    <row r="81" spans="1:5" s="2" customFormat="1" ht="17.5" x14ac:dyDescent="0.25">
      <c r="A81" s="167"/>
      <c r="B81" s="87">
        <v>79</v>
      </c>
      <c r="C81" s="129">
        <v>20192633</v>
      </c>
      <c r="D81" s="120" t="s">
        <v>64</v>
      </c>
      <c r="E81" s="133"/>
    </row>
    <row r="82" spans="1:5" s="2" customFormat="1" ht="17.5" x14ac:dyDescent="0.25">
      <c r="A82" s="167"/>
      <c r="B82" s="87">
        <v>80</v>
      </c>
      <c r="C82" s="129">
        <v>20192634</v>
      </c>
      <c r="D82" s="120" t="s">
        <v>64</v>
      </c>
      <c r="E82" s="133"/>
    </row>
    <row r="83" spans="1:5" s="2" customFormat="1" ht="17.5" x14ac:dyDescent="0.25">
      <c r="A83" s="167"/>
      <c r="B83" s="87">
        <v>81</v>
      </c>
      <c r="C83" s="129">
        <v>20202430</v>
      </c>
      <c r="D83" s="120" t="s">
        <v>64</v>
      </c>
      <c r="E83" s="133"/>
    </row>
    <row r="84" spans="1:5" s="2" customFormat="1" ht="17.5" x14ac:dyDescent="0.25">
      <c r="A84" s="167"/>
      <c r="B84" s="87">
        <v>82</v>
      </c>
      <c r="C84" s="129">
        <v>20202431</v>
      </c>
      <c r="D84" s="120" t="s">
        <v>64</v>
      </c>
      <c r="E84" s="133"/>
    </row>
    <row r="85" spans="1:5" s="2" customFormat="1" ht="17.5" x14ac:dyDescent="0.25">
      <c r="A85" s="167"/>
      <c r="B85" s="87">
        <v>83</v>
      </c>
      <c r="C85" s="129">
        <v>20202432</v>
      </c>
      <c r="D85" s="120" t="s">
        <v>64</v>
      </c>
      <c r="E85" s="133"/>
    </row>
    <row r="86" spans="1:5" s="2" customFormat="1" ht="17.5" x14ac:dyDescent="0.25">
      <c r="A86" s="167"/>
      <c r="B86" s="87">
        <v>84</v>
      </c>
      <c r="C86" s="129">
        <v>20202433</v>
      </c>
      <c r="D86" s="120" t="s">
        <v>64</v>
      </c>
      <c r="E86" s="133"/>
    </row>
    <row r="87" spans="1:5" s="2" customFormat="1" ht="17.5" x14ac:dyDescent="0.25">
      <c r="A87" s="167"/>
      <c r="B87" s="87">
        <v>85</v>
      </c>
      <c r="C87" s="129">
        <v>20202434</v>
      </c>
      <c r="D87" s="120" t="s">
        <v>64</v>
      </c>
      <c r="E87" s="133"/>
    </row>
    <row r="88" spans="1:5" s="2" customFormat="1" ht="17.5" x14ac:dyDescent="0.25">
      <c r="A88" s="167"/>
      <c r="B88" s="87">
        <v>86</v>
      </c>
      <c r="C88" s="129">
        <v>20202435</v>
      </c>
      <c r="D88" s="120" t="s">
        <v>64</v>
      </c>
      <c r="E88" s="133"/>
    </row>
    <row r="89" spans="1:5" s="2" customFormat="1" ht="17.5" x14ac:dyDescent="0.25">
      <c r="A89" s="167"/>
      <c r="B89" s="87">
        <v>87</v>
      </c>
      <c r="C89" s="129">
        <v>20202531</v>
      </c>
      <c r="D89" s="120" t="s">
        <v>64</v>
      </c>
      <c r="E89" s="133"/>
    </row>
    <row r="90" spans="1:5" s="2" customFormat="1" ht="17.5" x14ac:dyDescent="0.25">
      <c r="A90" s="167"/>
      <c r="B90" s="87">
        <v>88</v>
      </c>
      <c r="C90" s="129">
        <v>20202532</v>
      </c>
      <c r="D90" s="120" t="s">
        <v>64</v>
      </c>
      <c r="E90" s="133"/>
    </row>
    <row r="91" spans="1:5" s="2" customFormat="1" ht="17.5" x14ac:dyDescent="0.25">
      <c r="A91" s="167"/>
      <c r="B91" s="87">
        <v>89</v>
      </c>
      <c r="C91" s="129">
        <v>20202533</v>
      </c>
      <c r="D91" s="120" t="s">
        <v>64</v>
      </c>
      <c r="E91" s="133"/>
    </row>
    <row r="92" spans="1:5" s="2" customFormat="1" ht="17.5" x14ac:dyDescent="0.25">
      <c r="A92" s="167"/>
      <c r="B92" s="87">
        <v>90</v>
      </c>
      <c r="C92" s="129">
        <v>20202534</v>
      </c>
      <c r="D92" s="120" t="s">
        <v>64</v>
      </c>
      <c r="E92" s="133"/>
    </row>
    <row r="93" spans="1:5" s="2" customFormat="1" ht="17.5" x14ac:dyDescent="0.25">
      <c r="A93" s="167"/>
      <c r="B93" s="87">
        <v>91</v>
      </c>
      <c r="C93" s="129">
        <v>20202535</v>
      </c>
      <c r="D93" s="120" t="s">
        <v>64</v>
      </c>
      <c r="E93" s="133"/>
    </row>
    <row r="94" spans="1:5" s="2" customFormat="1" ht="17.5" x14ac:dyDescent="0.25">
      <c r="A94" s="167"/>
      <c r="B94" s="87">
        <v>92</v>
      </c>
      <c r="C94" s="129">
        <v>20202536</v>
      </c>
      <c r="D94" s="120" t="s">
        <v>64</v>
      </c>
      <c r="E94" s="133"/>
    </row>
    <row r="95" spans="1:5" s="2" customFormat="1" ht="17.5" x14ac:dyDescent="0.25">
      <c r="A95" s="167"/>
      <c r="B95" s="87">
        <v>93</v>
      </c>
      <c r="C95" s="129">
        <v>20202631</v>
      </c>
      <c r="D95" s="120" t="s">
        <v>64</v>
      </c>
      <c r="E95" s="133"/>
    </row>
    <row r="96" spans="1:5" s="2" customFormat="1" ht="17.5" x14ac:dyDescent="0.25">
      <c r="A96" s="167"/>
      <c r="B96" s="87">
        <v>94</v>
      </c>
      <c r="C96" s="129">
        <v>20202632</v>
      </c>
      <c r="D96" s="120" t="s">
        <v>64</v>
      </c>
      <c r="E96" s="133"/>
    </row>
    <row r="97" spans="1:5" s="2" customFormat="1" ht="17.5" x14ac:dyDescent="0.25">
      <c r="A97" s="167"/>
      <c r="B97" s="87">
        <v>95</v>
      </c>
      <c r="C97" s="129">
        <v>20202633</v>
      </c>
      <c r="D97" s="120" t="s">
        <v>64</v>
      </c>
      <c r="E97" s="133"/>
    </row>
    <row r="98" spans="1:5" s="2" customFormat="1" ht="17.5" x14ac:dyDescent="0.25">
      <c r="A98" s="167"/>
      <c r="B98" s="87">
        <v>96</v>
      </c>
      <c r="C98" s="129">
        <v>20202634</v>
      </c>
      <c r="D98" s="120" t="s">
        <v>64</v>
      </c>
      <c r="E98" s="133"/>
    </row>
    <row r="99" spans="1:5" s="2" customFormat="1" ht="17.5" x14ac:dyDescent="0.25">
      <c r="A99" s="167"/>
      <c r="B99" s="87">
        <v>97</v>
      </c>
      <c r="C99" s="129">
        <v>20202641</v>
      </c>
      <c r="D99" s="120"/>
      <c r="E99" s="133" t="s">
        <v>73</v>
      </c>
    </row>
    <row r="100" spans="1:5" s="2" customFormat="1" ht="17.5" x14ac:dyDescent="0.25">
      <c r="A100" s="167"/>
      <c r="B100" s="87">
        <v>98</v>
      </c>
      <c r="C100" s="129">
        <v>20202642</v>
      </c>
      <c r="D100" s="120"/>
      <c r="E100" s="133" t="s">
        <v>73</v>
      </c>
    </row>
    <row r="101" spans="1:5" s="2" customFormat="1" ht="17.5" x14ac:dyDescent="0.25">
      <c r="A101" s="167"/>
      <c r="B101" s="87">
        <v>99</v>
      </c>
      <c r="C101" s="129">
        <v>20202643</v>
      </c>
      <c r="D101" s="120"/>
      <c r="E101" s="133" t="s">
        <v>73</v>
      </c>
    </row>
    <row r="102" spans="1:5" s="2" customFormat="1" ht="17.5" x14ac:dyDescent="0.25">
      <c r="A102" s="167"/>
      <c r="B102" s="87">
        <v>100</v>
      </c>
      <c r="C102" s="129">
        <v>20212431</v>
      </c>
      <c r="D102" s="120" t="s">
        <v>64</v>
      </c>
      <c r="E102" s="133"/>
    </row>
    <row r="103" spans="1:5" s="2" customFormat="1" ht="17.5" x14ac:dyDescent="0.25">
      <c r="A103" s="167"/>
      <c r="B103" s="87">
        <v>101</v>
      </c>
      <c r="C103" s="129">
        <v>20212432</v>
      </c>
      <c r="D103" s="120" t="s">
        <v>64</v>
      </c>
      <c r="E103" s="133"/>
    </row>
    <row r="104" spans="1:5" s="2" customFormat="1" ht="17.5" x14ac:dyDescent="0.25">
      <c r="A104" s="167"/>
      <c r="B104" s="87">
        <v>102</v>
      </c>
      <c r="C104" s="129">
        <v>20212433</v>
      </c>
      <c r="D104" s="120" t="s">
        <v>64</v>
      </c>
      <c r="E104" s="133"/>
    </row>
    <row r="105" spans="1:5" s="2" customFormat="1" ht="17.5" x14ac:dyDescent="0.25">
      <c r="A105" s="167"/>
      <c r="B105" s="110">
        <v>103</v>
      </c>
      <c r="C105" s="129">
        <v>20212434</v>
      </c>
      <c r="D105" s="120" t="s">
        <v>64</v>
      </c>
      <c r="E105" s="133"/>
    </row>
    <row r="106" spans="1:5" s="2" customFormat="1" ht="17.5" x14ac:dyDescent="0.25">
      <c r="A106" s="167"/>
      <c r="B106" s="87">
        <v>104</v>
      </c>
      <c r="C106" s="129">
        <v>20212435</v>
      </c>
      <c r="D106" s="120" t="s">
        <v>64</v>
      </c>
      <c r="E106" s="133"/>
    </row>
    <row r="107" spans="1:5" s="2" customFormat="1" ht="17.5" x14ac:dyDescent="0.25">
      <c r="A107" s="167"/>
      <c r="B107" s="87">
        <v>105</v>
      </c>
      <c r="C107" s="129">
        <v>20212531</v>
      </c>
      <c r="D107" s="120" t="s">
        <v>64</v>
      </c>
      <c r="E107" s="133"/>
    </row>
    <row r="108" spans="1:5" s="2" customFormat="1" ht="17.5" x14ac:dyDescent="0.25">
      <c r="A108" s="167"/>
      <c r="B108" s="87">
        <v>106</v>
      </c>
      <c r="C108" s="129">
        <v>20212532</v>
      </c>
      <c r="D108" s="120" t="s">
        <v>64</v>
      </c>
      <c r="E108" s="133"/>
    </row>
    <row r="109" spans="1:5" s="2" customFormat="1" ht="17.5" x14ac:dyDescent="0.25">
      <c r="A109" s="167"/>
      <c r="B109" s="87">
        <v>107</v>
      </c>
      <c r="C109" s="129">
        <v>20212533</v>
      </c>
      <c r="D109" s="120" t="s">
        <v>64</v>
      </c>
      <c r="E109" s="133"/>
    </row>
    <row r="110" spans="1:5" s="2" customFormat="1" ht="17.5" x14ac:dyDescent="0.25">
      <c r="A110" s="167"/>
      <c r="B110" s="87">
        <v>108</v>
      </c>
      <c r="C110" s="129">
        <v>20212534</v>
      </c>
      <c r="D110" s="120" t="s">
        <v>64</v>
      </c>
      <c r="E110" s="133"/>
    </row>
    <row r="111" spans="1:5" s="2" customFormat="1" ht="17.5" x14ac:dyDescent="0.25">
      <c r="A111" s="167"/>
      <c r="B111" s="87">
        <v>109</v>
      </c>
      <c r="C111" s="129">
        <v>20212535</v>
      </c>
      <c r="D111" s="120" t="s">
        <v>64</v>
      </c>
      <c r="E111" s="133"/>
    </row>
    <row r="112" spans="1:5" s="2" customFormat="1" ht="17.5" x14ac:dyDescent="0.25">
      <c r="A112" s="167"/>
      <c r="B112" s="87">
        <v>110</v>
      </c>
      <c r="C112" s="129">
        <v>20212631</v>
      </c>
      <c r="D112" s="120" t="s">
        <v>64</v>
      </c>
      <c r="E112" s="133"/>
    </row>
    <row r="113" spans="1:5" s="2" customFormat="1" ht="17.5" x14ac:dyDescent="0.25">
      <c r="A113" s="167"/>
      <c r="B113" s="87">
        <v>111</v>
      </c>
      <c r="C113" s="129">
        <v>20212632</v>
      </c>
      <c r="D113" s="120" t="s">
        <v>64</v>
      </c>
      <c r="E113" s="133"/>
    </row>
    <row r="114" spans="1:5" s="2" customFormat="1" ht="17.5" x14ac:dyDescent="0.25">
      <c r="A114" s="167"/>
      <c r="B114" s="87">
        <v>112</v>
      </c>
      <c r="C114" s="129">
        <v>20212633</v>
      </c>
      <c r="D114" s="120" t="s">
        <v>64</v>
      </c>
      <c r="E114" s="133"/>
    </row>
    <row r="115" spans="1:5" s="2" customFormat="1" ht="17.5" x14ac:dyDescent="0.25">
      <c r="A115" s="167"/>
      <c r="B115" s="87">
        <v>113</v>
      </c>
      <c r="C115" s="129">
        <v>20212634</v>
      </c>
      <c r="D115" s="120" t="s">
        <v>64</v>
      </c>
      <c r="E115" s="133"/>
    </row>
    <row r="116" spans="1:5" s="2" customFormat="1" ht="17.5" x14ac:dyDescent="0.25">
      <c r="A116" s="211" t="s">
        <v>3</v>
      </c>
      <c r="B116" s="87">
        <v>114</v>
      </c>
      <c r="C116" s="133">
        <v>20182731</v>
      </c>
      <c r="D116" s="133"/>
      <c r="E116" s="133" t="s">
        <v>70</v>
      </c>
    </row>
    <row r="117" spans="1:5" s="2" customFormat="1" ht="17.5" x14ac:dyDescent="0.25">
      <c r="A117" s="212"/>
      <c r="B117" s="87">
        <v>115</v>
      </c>
      <c r="C117" s="133">
        <v>20182831</v>
      </c>
      <c r="D117" s="133"/>
      <c r="E117" s="133" t="s">
        <v>70</v>
      </c>
    </row>
    <row r="118" spans="1:5" s="2" customFormat="1" ht="17.5" x14ac:dyDescent="0.25">
      <c r="A118" s="212"/>
      <c r="B118" s="87">
        <v>116</v>
      </c>
      <c r="C118" s="133">
        <v>20182832</v>
      </c>
      <c r="D118" s="133"/>
      <c r="E118" s="133" t="s">
        <v>70</v>
      </c>
    </row>
    <row r="119" spans="1:5" s="2" customFormat="1" ht="17.5" x14ac:dyDescent="0.25">
      <c r="A119" s="212"/>
      <c r="B119" s="87">
        <v>117</v>
      </c>
      <c r="C119" s="131">
        <v>20182833</v>
      </c>
      <c r="D119" s="133"/>
      <c r="E119" s="133" t="s">
        <v>70</v>
      </c>
    </row>
    <row r="120" spans="1:5" s="2" customFormat="1" ht="17.5" x14ac:dyDescent="0.25">
      <c r="A120" s="212"/>
      <c r="B120" s="87">
        <v>118</v>
      </c>
      <c r="C120" s="131">
        <v>20182931</v>
      </c>
      <c r="D120" s="133"/>
      <c r="E120" s="133" t="s">
        <v>70</v>
      </c>
    </row>
    <row r="121" spans="1:5" s="2" customFormat="1" ht="17.5" x14ac:dyDescent="0.25">
      <c r="A121" s="212"/>
      <c r="B121" s="87">
        <v>119</v>
      </c>
      <c r="C121" s="131">
        <v>20182932</v>
      </c>
      <c r="D121" s="133"/>
      <c r="E121" s="133" t="s">
        <v>70</v>
      </c>
    </row>
    <row r="122" spans="1:5" s="2" customFormat="1" ht="17.5" x14ac:dyDescent="0.25">
      <c r="A122" s="212"/>
      <c r="B122" s="87">
        <v>120</v>
      </c>
      <c r="C122" s="131">
        <v>20183031</v>
      </c>
      <c r="D122" s="133"/>
      <c r="E122" s="133" t="s">
        <v>70</v>
      </c>
    </row>
    <row r="123" spans="1:5" s="2" customFormat="1" ht="17.5" x14ac:dyDescent="0.25">
      <c r="A123" s="212"/>
      <c r="B123" s="87">
        <v>121</v>
      </c>
      <c r="C123" s="131">
        <v>20183032</v>
      </c>
      <c r="D123" s="133"/>
      <c r="E123" s="133" t="s">
        <v>70</v>
      </c>
    </row>
    <row r="124" spans="1:5" s="2" customFormat="1" ht="17.5" x14ac:dyDescent="0.25">
      <c r="A124" s="212"/>
      <c r="B124" s="87">
        <v>122</v>
      </c>
      <c r="C124" s="131">
        <v>20183033</v>
      </c>
      <c r="D124" s="133"/>
      <c r="E124" s="133" t="s">
        <v>70</v>
      </c>
    </row>
    <row r="125" spans="1:5" s="2" customFormat="1" ht="17.5" x14ac:dyDescent="0.25">
      <c r="A125" s="212"/>
      <c r="B125" s="87">
        <v>123</v>
      </c>
      <c r="C125" s="131">
        <v>20183034</v>
      </c>
      <c r="D125" s="133"/>
      <c r="E125" s="133" t="s">
        <v>70</v>
      </c>
    </row>
    <row r="126" spans="1:5" s="2" customFormat="1" ht="17.5" x14ac:dyDescent="0.25">
      <c r="A126" s="212"/>
      <c r="B126" s="87">
        <v>124</v>
      </c>
      <c r="C126" s="131">
        <v>20183035</v>
      </c>
      <c r="D126" s="133"/>
      <c r="E126" s="133" t="s">
        <v>70</v>
      </c>
    </row>
    <row r="127" spans="1:5" s="2" customFormat="1" ht="17.5" x14ac:dyDescent="0.25">
      <c r="A127" s="212"/>
      <c r="B127" s="87">
        <v>125</v>
      </c>
      <c r="C127" s="131">
        <v>20183036</v>
      </c>
      <c r="D127" s="133"/>
      <c r="E127" s="133" t="s">
        <v>70</v>
      </c>
    </row>
    <row r="128" spans="1:5" s="2" customFormat="1" ht="17.5" x14ac:dyDescent="0.25">
      <c r="A128" s="212"/>
      <c r="B128" s="87">
        <v>126</v>
      </c>
      <c r="C128" s="131">
        <v>20183037</v>
      </c>
      <c r="D128" s="133"/>
      <c r="E128" s="133" t="s">
        <v>70</v>
      </c>
    </row>
    <row r="129" spans="1:5" s="2" customFormat="1" ht="17.5" x14ac:dyDescent="0.25">
      <c r="A129" s="212"/>
      <c r="B129" s="87">
        <v>127</v>
      </c>
      <c r="C129" s="131">
        <v>20183038</v>
      </c>
      <c r="D129" s="133"/>
      <c r="E129" s="133" t="s">
        <v>70</v>
      </c>
    </row>
    <row r="130" spans="1:5" s="2" customFormat="1" ht="17.5" x14ac:dyDescent="0.25">
      <c r="A130" s="212"/>
      <c r="B130" s="87">
        <v>128</v>
      </c>
      <c r="C130" s="133">
        <v>20183631</v>
      </c>
      <c r="D130" s="133"/>
      <c r="E130" s="133" t="s">
        <v>70</v>
      </c>
    </row>
    <row r="131" spans="1:5" s="2" customFormat="1" ht="17.5" x14ac:dyDescent="0.25">
      <c r="A131" s="212"/>
      <c r="B131" s="87">
        <v>129</v>
      </c>
      <c r="C131" s="133">
        <v>20183632</v>
      </c>
      <c r="D131" s="133"/>
      <c r="E131" s="133" t="s">
        <v>70</v>
      </c>
    </row>
    <row r="132" spans="1:5" s="2" customFormat="1" ht="17.5" x14ac:dyDescent="0.25">
      <c r="A132" s="212"/>
      <c r="B132" s="87">
        <v>130</v>
      </c>
      <c r="C132" s="133">
        <v>20183633</v>
      </c>
      <c r="D132" s="133"/>
      <c r="E132" s="133" t="s">
        <v>70</v>
      </c>
    </row>
    <row r="133" spans="1:5" s="2" customFormat="1" ht="17.5" x14ac:dyDescent="0.25">
      <c r="A133" s="212"/>
      <c r="B133" s="87">
        <v>131</v>
      </c>
      <c r="C133" s="133">
        <v>20183634</v>
      </c>
      <c r="D133" s="133"/>
      <c r="E133" s="133" t="s">
        <v>70</v>
      </c>
    </row>
    <row r="134" spans="1:5" s="2" customFormat="1" ht="17.5" x14ac:dyDescent="0.25">
      <c r="A134" s="212"/>
      <c r="B134" s="87">
        <v>132</v>
      </c>
      <c r="C134" s="133">
        <v>20183635</v>
      </c>
      <c r="D134" s="133"/>
      <c r="E134" s="133" t="s">
        <v>70</v>
      </c>
    </row>
    <row r="135" spans="1:5" s="2" customFormat="1" ht="17.5" x14ac:dyDescent="0.25">
      <c r="A135" s="212"/>
      <c r="B135" s="87">
        <v>133</v>
      </c>
      <c r="C135" s="133">
        <v>20192731</v>
      </c>
      <c r="D135" s="133" t="s">
        <v>64</v>
      </c>
      <c r="E135" s="133"/>
    </row>
    <row r="136" spans="1:5" s="2" customFormat="1" ht="17.5" x14ac:dyDescent="0.25">
      <c r="A136" s="212"/>
      <c r="B136" s="87">
        <v>134</v>
      </c>
      <c r="C136" s="133">
        <v>20192831</v>
      </c>
      <c r="D136" s="133" t="s">
        <v>64</v>
      </c>
      <c r="E136" s="133"/>
    </row>
    <row r="137" spans="1:5" s="2" customFormat="1" ht="17.5" x14ac:dyDescent="0.25">
      <c r="A137" s="212"/>
      <c r="B137" s="87">
        <v>135</v>
      </c>
      <c r="C137" s="133">
        <v>20192832</v>
      </c>
      <c r="D137" s="133" t="s">
        <v>64</v>
      </c>
      <c r="E137" s="133"/>
    </row>
    <row r="138" spans="1:5" s="2" customFormat="1" ht="17.5" x14ac:dyDescent="0.25">
      <c r="A138" s="212"/>
      <c r="B138" s="87">
        <v>136</v>
      </c>
      <c r="C138" s="133">
        <v>20192833</v>
      </c>
      <c r="D138" s="133" t="s">
        <v>64</v>
      </c>
      <c r="E138" s="133"/>
    </row>
    <row r="139" spans="1:5" s="2" customFormat="1" ht="17.5" x14ac:dyDescent="0.25">
      <c r="A139" s="212"/>
      <c r="B139" s="87">
        <v>137</v>
      </c>
      <c r="C139" s="133">
        <v>20192931</v>
      </c>
      <c r="D139" s="133" t="s">
        <v>64</v>
      </c>
      <c r="E139" s="133"/>
    </row>
    <row r="140" spans="1:5" s="2" customFormat="1" ht="17.5" x14ac:dyDescent="0.25">
      <c r="A140" s="212"/>
      <c r="B140" s="87">
        <v>138</v>
      </c>
      <c r="C140" s="133">
        <v>20192932</v>
      </c>
      <c r="D140" s="133" t="s">
        <v>64</v>
      </c>
      <c r="E140" s="133"/>
    </row>
    <row r="141" spans="1:5" s="2" customFormat="1" ht="17.5" x14ac:dyDescent="0.25">
      <c r="A141" s="212"/>
      <c r="B141" s="87">
        <v>139</v>
      </c>
      <c r="C141" s="133">
        <v>20193031</v>
      </c>
      <c r="D141" s="133" t="s">
        <v>64</v>
      </c>
      <c r="E141" s="133"/>
    </row>
    <row r="142" spans="1:5" s="2" customFormat="1" ht="17.5" x14ac:dyDescent="0.25">
      <c r="A142" s="212"/>
      <c r="B142" s="87">
        <v>140</v>
      </c>
      <c r="C142" s="133">
        <v>20193032</v>
      </c>
      <c r="D142" s="133" t="s">
        <v>64</v>
      </c>
      <c r="E142" s="133"/>
    </row>
    <row r="143" spans="1:5" s="2" customFormat="1" ht="17.5" x14ac:dyDescent="0.25">
      <c r="A143" s="212"/>
      <c r="B143" s="87">
        <v>141</v>
      </c>
      <c r="C143" s="133">
        <v>20193033</v>
      </c>
      <c r="D143" s="133" t="s">
        <v>64</v>
      </c>
      <c r="E143" s="133"/>
    </row>
    <row r="144" spans="1:5" s="2" customFormat="1" ht="17.5" x14ac:dyDescent="0.25">
      <c r="A144" s="212"/>
      <c r="B144" s="87">
        <v>142</v>
      </c>
      <c r="C144" s="133">
        <v>20193034</v>
      </c>
      <c r="D144" s="133" t="s">
        <v>64</v>
      </c>
      <c r="E144" s="133"/>
    </row>
    <row r="145" spans="1:5" s="2" customFormat="1" ht="17.5" x14ac:dyDescent="0.25">
      <c r="A145" s="212"/>
      <c r="B145" s="87">
        <v>143</v>
      </c>
      <c r="C145" s="133">
        <v>20193035</v>
      </c>
      <c r="D145" s="133" t="s">
        <v>64</v>
      </c>
      <c r="E145" s="133"/>
    </row>
    <row r="146" spans="1:5" s="2" customFormat="1" ht="17.5" x14ac:dyDescent="0.25">
      <c r="A146" s="212"/>
      <c r="B146" s="87">
        <v>144</v>
      </c>
      <c r="C146" s="133">
        <v>20193036</v>
      </c>
      <c r="D146" s="133" t="s">
        <v>64</v>
      </c>
      <c r="E146" s="133"/>
    </row>
    <row r="147" spans="1:5" s="2" customFormat="1" ht="17.5" x14ac:dyDescent="0.25">
      <c r="A147" s="212"/>
      <c r="B147" s="87">
        <v>145</v>
      </c>
      <c r="C147" s="133">
        <v>20193037</v>
      </c>
      <c r="D147" s="133" t="s">
        <v>64</v>
      </c>
      <c r="E147" s="133"/>
    </row>
    <row r="148" spans="1:5" s="2" customFormat="1" ht="17.5" x14ac:dyDescent="0.25">
      <c r="A148" s="212"/>
      <c r="B148" s="87">
        <v>146</v>
      </c>
      <c r="C148" s="133">
        <v>20193038</v>
      </c>
      <c r="D148" s="133" t="s">
        <v>64</v>
      </c>
      <c r="E148" s="133"/>
    </row>
    <row r="149" spans="1:5" s="2" customFormat="1" ht="17.5" x14ac:dyDescent="0.25">
      <c r="A149" s="212"/>
      <c r="B149" s="87">
        <v>147</v>
      </c>
      <c r="C149" s="133">
        <v>20193631</v>
      </c>
      <c r="D149" s="133" t="s">
        <v>64</v>
      </c>
      <c r="E149" s="133"/>
    </row>
    <row r="150" spans="1:5" s="2" customFormat="1" ht="17.5" x14ac:dyDescent="0.25">
      <c r="A150" s="212"/>
      <c r="B150" s="87">
        <v>148</v>
      </c>
      <c r="C150" s="133">
        <v>20193632</v>
      </c>
      <c r="D150" s="133" t="s">
        <v>64</v>
      </c>
      <c r="E150" s="133"/>
    </row>
    <row r="151" spans="1:5" s="2" customFormat="1" ht="17.5" x14ac:dyDescent="0.25">
      <c r="A151" s="212"/>
      <c r="B151" s="87">
        <v>149</v>
      </c>
      <c r="C151" s="133">
        <v>20193633</v>
      </c>
      <c r="D151" s="133" t="s">
        <v>64</v>
      </c>
      <c r="E151" s="133"/>
    </row>
    <row r="152" spans="1:5" s="2" customFormat="1" ht="17.5" x14ac:dyDescent="0.25">
      <c r="A152" s="212"/>
      <c r="B152" s="87">
        <v>150</v>
      </c>
      <c r="C152" s="133">
        <v>20193634</v>
      </c>
      <c r="D152" s="133" t="s">
        <v>64</v>
      </c>
      <c r="E152" s="133"/>
    </row>
    <row r="153" spans="1:5" s="2" customFormat="1" ht="17.5" x14ac:dyDescent="0.25">
      <c r="A153" s="212"/>
      <c r="B153" s="87">
        <v>151</v>
      </c>
      <c r="C153" s="133">
        <v>20193635</v>
      </c>
      <c r="D153" s="133" t="s">
        <v>64</v>
      </c>
      <c r="E153" s="133"/>
    </row>
    <row r="154" spans="1:5" s="2" customFormat="1" ht="17.5" x14ac:dyDescent="0.25">
      <c r="A154" s="212"/>
      <c r="B154" s="87">
        <v>152</v>
      </c>
      <c r="C154" s="133">
        <v>20202731</v>
      </c>
      <c r="D154" s="133" t="s">
        <v>64</v>
      </c>
      <c r="E154" s="216"/>
    </row>
    <row r="155" spans="1:5" s="2" customFormat="1" ht="17.5" x14ac:dyDescent="0.25">
      <c r="A155" s="212"/>
      <c r="B155" s="87">
        <v>153</v>
      </c>
      <c r="C155" s="133">
        <v>20202831</v>
      </c>
      <c r="D155" s="133" t="s">
        <v>64</v>
      </c>
      <c r="E155" s="216"/>
    </row>
    <row r="156" spans="1:5" s="2" customFormat="1" ht="17.5" x14ac:dyDescent="0.25">
      <c r="A156" s="212"/>
      <c r="B156" s="87">
        <v>154</v>
      </c>
      <c r="C156" s="133">
        <v>20202832</v>
      </c>
      <c r="D156" s="133" t="s">
        <v>64</v>
      </c>
      <c r="E156" s="216"/>
    </row>
    <row r="157" spans="1:5" s="2" customFormat="1" ht="17.5" x14ac:dyDescent="0.25">
      <c r="A157" s="212"/>
      <c r="B157" s="87">
        <v>155</v>
      </c>
      <c r="C157" s="133">
        <v>20202833</v>
      </c>
      <c r="D157" s="133" t="s">
        <v>64</v>
      </c>
      <c r="E157" s="216"/>
    </row>
    <row r="158" spans="1:5" s="2" customFormat="1" ht="17.5" x14ac:dyDescent="0.25">
      <c r="A158" s="212"/>
      <c r="B158" s="87">
        <v>156</v>
      </c>
      <c r="C158" s="133">
        <v>20202841</v>
      </c>
      <c r="D158" s="133"/>
      <c r="E158" s="216" t="s">
        <v>70</v>
      </c>
    </row>
    <row r="159" spans="1:5" s="2" customFormat="1" ht="17.5" x14ac:dyDescent="0.25">
      <c r="A159" s="212"/>
      <c r="B159" s="87">
        <v>157</v>
      </c>
      <c r="C159" s="133">
        <v>20202842</v>
      </c>
      <c r="D159" s="133"/>
      <c r="E159" s="216" t="s">
        <v>70</v>
      </c>
    </row>
    <row r="160" spans="1:5" s="2" customFormat="1" ht="17.5" x14ac:dyDescent="0.25">
      <c r="A160" s="212"/>
      <c r="B160" s="87">
        <v>158</v>
      </c>
      <c r="C160" s="133">
        <v>20202843</v>
      </c>
      <c r="D160" s="133"/>
      <c r="E160" s="216" t="s">
        <v>70</v>
      </c>
    </row>
    <row r="161" spans="1:5" s="2" customFormat="1" ht="17.5" x14ac:dyDescent="0.25">
      <c r="A161" s="212"/>
      <c r="B161" s="87">
        <v>159</v>
      </c>
      <c r="C161" s="133">
        <v>20202844</v>
      </c>
      <c r="D161" s="133"/>
      <c r="E161" s="216" t="s">
        <v>70</v>
      </c>
    </row>
    <row r="162" spans="1:5" s="2" customFormat="1" ht="17.5" x14ac:dyDescent="0.25">
      <c r="A162" s="212"/>
      <c r="B162" s="87">
        <v>160</v>
      </c>
      <c r="C162" s="133">
        <v>20202931</v>
      </c>
      <c r="D162" s="133" t="s">
        <v>64</v>
      </c>
      <c r="E162" s="216"/>
    </row>
    <row r="163" spans="1:5" s="2" customFormat="1" ht="17.5" x14ac:dyDescent="0.25">
      <c r="A163" s="212"/>
      <c r="B163" s="87">
        <v>161</v>
      </c>
      <c r="C163" s="133">
        <v>20202932</v>
      </c>
      <c r="D163" s="133" t="s">
        <v>64</v>
      </c>
      <c r="E163" s="216"/>
    </row>
    <row r="164" spans="1:5" s="2" customFormat="1" ht="17.5" x14ac:dyDescent="0.25">
      <c r="A164" s="212"/>
      <c r="B164" s="87">
        <v>162</v>
      </c>
      <c r="C164" s="133">
        <v>20202933</v>
      </c>
      <c r="D164" s="133" t="s">
        <v>64</v>
      </c>
      <c r="E164" s="216"/>
    </row>
    <row r="165" spans="1:5" s="2" customFormat="1" ht="17.5" x14ac:dyDescent="0.25">
      <c r="A165" s="212"/>
      <c r="B165" s="87">
        <v>163</v>
      </c>
      <c r="C165" s="133">
        <v>20203031</v>
      </c>
      <c r="D165" s="133" t="s">
        <v>64</v>
      </c>
      <c r="E165" s="216"/>
    </row>
    <row r="166" spans="1:5" s="2" customFormat="1" ht="17.5" x14ac:dyDescent="0.25">
      <c r="A166" s="212"/>
      <c r="B166" s="87">
        <v>164</v>
      </c>
      <c r="C166" s="133">
        <v>20203032</v>
      </c>
      <c r="D166" s="133" t="s">
        <v>64</v>
      </c>
      <c r="E166" s="216"/>
    </row>
    <row r="167" spans="1:5" s="2" customFormat="1" ht="17.5" x14ac:dyDescent="0.25">
      <c r="A167" s="212"/>
      <c r="B167" s="87">
        <v>165</v>
      </c>
      <c r="C167" s="133">
        <v>20203033</v>
      </c>
      <c r="D167" s="133" t="s">
        <v>64</v>
      </c>
      <c r="E167" s="216"/>
    </row>
    <row r="168" spans="1:5" s="2" customFormat="1" ht="17.5" x14ac:dyDescent="0.25">
      <c r="A168" s="212"/>
      <c r="B168" s="87">
        <v>166</v>
      </c>
      <c r="C168" s="133">
        <v>20203034</v>
      </c>
      <c r="D168" s="133" t="s">
        <v>64</v>
      </c>
      <c r="E168" s="216"/>
    </row>
    <row r="169" spans="1:5" s="2" customFormat="1" ht="17.5" x14ac:dyDescent="0.25">
      <c r="A169" s="212"/>
      <c r="B169" s="87">
        <v>167</v>
      </c>
      <c r="C169" s="133">
        <v>20203035</v>
      </c>
      <c r="D169" s="133" t="s">
        <v>64</v>
      </c>
      <c r="E169" s="216"/>
    </row>
    <row r="170" spans="1:5" s="2" customFormat="1" ht="17.5" x14ac:dyDescent="0.25">
      <c r="A170" s="212"/>
      <c r="B170" s="87">
        <v>168</v>
      </c>
      <c r="C170" s="133">
        <v>20203036</v>
      </c>
      <c r="D170" s="133" t="s">
        <v>64</v>
      </c>
      <c r="E170" s="216"/>
    </row>
    <row r="171" spans="1:5" s="2" customFormat="1" ht="17.5" x14ac:dyDescent="0.25">
      <c r="A171" s="212"/>
      <c r="B171" s="87">
        <v>169</v>
      </c>
      <c r="C171" s="133">
        <v>20203631</v>
      </c>
      <c r="D171" s="133" t="s">
        <v>64</v>
      </c>
      <c r="E171" s="216"/>
    </row>
    <row r="172" spans="1:5" s="2" customFormat="1" ht="17.5" x14ac:dyDescent="0.25">
      <c r="A172" s="212"/>
      <c r="B172" s="87">
        <v>170</v>
      </c>
      <c r="C172" s="133">
        <v>20203632</v>
      </c>
      <c r="D172" s="133" t="s">
        <v>64</v>
      </c>
      <c r="E172" s="216"/>
    </row>
    <row r="173" spans="1:5" s="2" customFormat="1" ht="17.5" x14ac:dyDescent="0.25">
      <c r="A173" s="212"/>
      <c r="B173" s="87">
        <v>171</v>
      </c>
      <c r="C173" s="133">
        <v>20203633</v>
      </c>
      <c r="D173" s="133" t="s">
        <v>64</v>
      </c>
      <c r="E173" s="216"/>
    </row>
    <row r="174" spans="1:5" s="2" customFormat="1" ht="17.5" x14ac:dyDescent="0.25">
      <c r="A174" s="212"/>
      <c r="B174" s="87">
        <v>172</v>
      </c>
      <c r="C174" s="133">
        <v>20203634</v>
      </c>
      <c r="D174" s="133" t="s">
        <v>64</v>
      </c>
      <c r="E174" s="216"/>
    </row>
    <row r="175" spans="1:5" s="2" customFormat="1" ht="17.5" x14ac:dyDescent="0.25">
      <c r="A175" s="212"/>
      <c r="B175" s="87">
        <v>173</v>
      </c>
      <c r="C175" s="133">
        <v>20203635</v>
      </c>
      <c r="D175" s="133" t="s">
        <v>64</v>
      </c>
      <c r="E175" s="216"/>
    </row>
    <row r="176" spans="1:5" s="2" customFormat="1" ht="17.5" x14ac:dyDescent="0.25">
      <c r="A176" s="212"/>
      <c r="B176" s="87">
        <v>174</v>
      </c>
      <c r="C176" s="133">
        <v>20203641</v>
      </c>
      <c r="D176" s="133"/>
      <c r="E176" s="217" t="s">
        <v>70</v>
      </c>
    </row>
    <row r="177" spans="1:5" s="2" customFormat="1" ht="17.5" x14ac:dyDescent="0.25">
      <c r="A177" s="212"/>
      <c r="B177" s="87">
        <v>175</v>
      </c>
      <c r="C177" s="133">
        <v>20212731</v>
      </c>
      <c r="D177" s="133" t="s">
        <v>64</v>
      </c>
      <c r="E177" s="133"/>
    </row>
    <row r="178" spans="1:5" s="2" customFormat="1" ht="17.5" x14ac:dyDescent="0.25">
      <c r="A178" s="212"/>
      <c r="B178" s="87">
        <v>176</v>
      </c>
      <c r="C178" s="133">
        <v>20212831</v>
      </c>
      <c r="D178" s="133" t="s">
        <v>64</v>
      </c>
      <c r="E178" s="133"/>
    </row>
    <row r="179" spans="1:5" s="2" customFormat="1" ht="17.5" x14ac:dyDescent="0.25">
      <c r="A179" s="212"/>
      <c r="B179" s="87">
        <v>177</v>
      </c>
      <c r="C179" s="133">
        <v>20212832</v>
      </c>
      <c r="D179" s="133" t="s">
        <v>64</v>
      </c>
      <c r="E179" s="133"/>
    </row>
    <row r="180" spans="1:5" s="2" customFormat="1" ht="17.5" x14ac:dyDescent="0.25">
      <c r="A180" s="212"/>
      <c r="B180" s="87">
        <v>178</v>
      </c>
      <c r="C180" s="133">
        <v>20212841</v>
      </c>
      <c r="D180" s="133" t="s">
        <v>64</v>
      </c>
      <c r="E180" s="133"/>
    </row>
    <row r="181" spans="1:5" s="2" customFormat="1" ht="17.5" x14ac:dyDescent="0.25">
      <c r="A181" s="212"/>
      <c r="B181" s="87">
        <v>179</v>
      </c>
      <c r="C181" s="133">
        <v>20212842</v>
      </c>
      <c r="D181" s="133" t="s">
        <v>64</v>
      </c>
      <c r="E181" s="133"/>
    </row>
    <row r="182" spans="1:5" s="2" customFormat="1" ht="17.5" x14ac:dyDescent="0.25">
      <c r="A182" s="212"/>
      <c r="B182" s="87">
        <v>180</v>
      </c>
      <c r="C182" s="133">
        <v>20212843</v>
      </c>
      <c r="D182" s="133" t="s">
        <v>64</v>
      </c>
      <c r="E182" s="133"/>
    </row>
    <row r="183" spans="1:5" s="2" customFormat="1" ht="17.5" x14ac:dyDescent="0.25">
      <c r="A183" s="212"/>
      <c r="B183" s="87">
        <v>181</v>
      </c>
      <c r="C183" s="133">
        <v>20212931</v>
      </c>
      <c r="D183" s="133" t="s">
        <v>64</v>
      </c>
      <c r="E183" s="133"/>
    </row>
    <row r="184" spans="1:5" s="2" customFormat="1" ht="17.5" x14ac:dyDescent="0.25">
      <c r="A184" s="212"/>
      <c r="B184" s="87">
        <v>182</v>
      </c>
      <c r="C184" s="133">
        <v>20212932</v>
      </c>
      <c r="D184" s="133" t="s">
        <v>64</v>
      </c>
      <c r="E184" s="133"/>
    </row>
    <row r="185" spans="1:5" s="2" customFormat="1" ht="17.5" x14ac:dyDescent="0.25">
      <c r="A185" s="212"/>
      <c r="B185" s="87">
        <v>183</v>
      </c>
      <c r="C185" s="133">
        <v>20212933</v>
      </c>
      <c r="D185" s="133" t="s">
        <v>64</v>
      </c>
      <c r="E185" s="133"/>
    </row>
    <row r="186" spans="1:5" s="2" customFormat="1" ht="17.5" x14ac:dyDescent="0.25">
      <c r="A186" s="212"/>
      <c r="B186" s="87">
        <v>184</v>
      </c>
      <c r="C186" s="133">
        <v>20212941</v>
      </c>
      <c r="D186" s="133" t="s">
        <v>64</v>
      </c>
      <c r="E186" s="133"/>
    </row>
    <row r="187" spans="1:5" s="2" customFormat="1" ht="17.5" x14ac:dyDescent="0.25">
      <c r="A187" s="212"/>
      <c r="B187" s="87">
        <v>185</v>
      </c>
      <c r="C187" s="133">
        <v>20213031</v>
      </c>
      <c r="D187" s="133" t="s">
        <v>64</v>
      </c>
      <c r="E187" s="133"/>
    </row>
    <row r="188" spans="1:5" s="2" customFormat="1" ht="17.5" x14ac:dyDescent="0.25">
      <c r="A188" s="212"/>
      <c r="B188" s="87">
        <v>186</v>
      </c>
      <c r="C188" s="133">
        <v>20213032</v>
      </c>
      <c r="D188" s="133" t="s">
        <v>64</v>
      </c>
      <c r="E188" s="133"/>
    </row>
    <row r="189" spans="1:5" s="2" customFormat="1" ht="17.5" x14ac:dyDescent="0.25">
      <c r="A189" s="212"/>
      <c r="B189" s="87">
        <v>187</v>
      </c>
      <c r="C189" s="133">
        <v>20213033</v>
      </c>
      <c r="D189" s="133" t="s">
        <v>64</v>
      </c>
      <c r="E189" s="133"/>
    </row>
    <row r="190" spans="1:5" s="2" customFormat="1" ht="17.5" x14ac:dyDescent="0.25">
      <c r="A190" s="212"/>
      <c r="B190" s="87">
        <v>188</v>
      </c>
      <c r="C190" s="133">
        <v>20213631</v>
      </c>
      <c r="D190" s="133" t="s">
        <v>64</v>
      </c>
      <c r="E190" s="133"/>
    </row>
    <row r="191" spans="1:5" s="2" customFormat="1" ht="17.5" x14ac:dyDescent="0.25">
      <c r="A191" s="212"/>
      <c r="B191" s="87">
        <v>189</v>
      </c>
      <c r="C191" s="133">
        <v>20213632</v>
      </c>
      <c r="D191" s="133" t="s">
        <v>64</v>
      </c>
      <c r="E191" s="133"/>
    </row>
    <row r="192" spans="1:5" s="2" customFormat="1" ht="17.5" x14ac:dyDescent="0.25">
      <c r="A192" s="212"/>
      <c r="B192" s="87">
        <v>190</v>
      </c>
      <c r="C192" s="133">
        <v>20213633</v>
      </c>
      <c r="D192" s="133" t="s">
        <v>64</v>
      </c>
      <c r="E192" s="133"/>
    </row>
    <row r="193" spans="1:5" s="2" customFormat="1" ht="17.5" x14ac:dyDescent="0.25">
      <c r="A193" s="212"/>
      <c r="B193" s="87">
        <v>191</v>
      </c>
      <c r="C193" s="133">
        <v>20213634</v>
      </c>
      <c r="D193" s="133" t="s">
        <v>64</v>
      </c>
      <c r="E193" s="133"/>
    </row>
    <row r="194" spans="1:5" s="2" customFormat="1" ht="17.5" x14ac:dyDescent="0.25">
      <c r="A194" s="212"/>
      <c r="B194" s="87">
        <v>192</v>
      </c>
      <c r="C194" s="133">
        <v>20213635</v>
      </c>
      <c r="D194" s="133" t="s">
        <v>64</v>
      </c>
      <c r="E194" s="133"/>
    </row>
    <row r="195" spans="1:5" s="2" customFormat="1" ht="17.5" x14ac:dyDescent="0.25">
      <c r="A195" s="212"/>
      <c r="B195" s="87">
        <v>193</v>
      </c>
      <c r="C195" s="133">
        <v>20213641</v>
      </c>
      <c r="D195" s="133" t="s">
        <v>64</v>
      </c>
      <c r="E195" s="133"/>
    </row>
    <row r="196" spans="1:5" s="2" customFormat="1" ht="17.5" x14ac:dyDescent="0.25">
      <c r="A196" s="213"/>
      <c r="B196" s="87">
        <v>194</v>
      </c>
      <c r="C196" s="133">
        <v>20213642</v>
      </c>
      <c r="D196" s="133" t="s">
        <v>64</v>
      </c>
      <c r="E196" s="133"/>
    </row>
    <row r="197" spans="1:5" s="2" customFormat="1" ht="17.5" x14ac:dyDescent="0.25">
      <c r="A197" s="212" t="s">
        <v>4</v>
      </c>
      <c r="B197" s="87">
        <v>195</v>
      </c>
      <c r="C197" s="128">
        <v>20182331</v>
      </c>
      <c r="D197" s="128" t="s">
        <v>64</v>
      </c>
      <c r="E197" s="5"/>
    </row>
    <row r="198" spans="1:5" s="2" customFormat="1" ht="17.5" x14ac:dyDescent="0.25">
      <c r="A198" s="212"/>
      <c r="B198" s="87">
        <v>196</v>
      </c>
      <c r="C198" s="128">
        <v>20182332</v>
      </c>
      <c r="D198" s="128" t="s">
        <v>64</v>
      </c>
      <c r="E198" s="5"/>
    </row>
    <row r="199" spans="1:5" ht="17.5" x14ac:dyDescent="0.25">
      <c r="A199" s="212"/>
      <c r="B199" s="87">
        <v>197</v>
      </c>
      <c r="C199" s="128">
        <v>20192331</v>
      </c>
      <c r="D199" s="128" t="s">
        <v>64</v>
      </c>
      <c r="E199" s="8"/>
    </row>
    <row r="200" spans="1:5" ht="17.5" x14ac:dyDescent="0.25">
      <c r="A200" s="212"/>
      <c r="B200" s="87">
        <v>198</v>
      </c>
      <c r="C200" s="128">
        <v>20192332</v>
      </c>
      <c r="D200" s="128" t="s">
        <v>64</v>
      </c>
      <c r="E200" s="9"/>
    </row>
    <row r="201" spans="1:5" ht="17.5" x14ac:dyDescent="0.25">
      <c r="A201" s="212"/>
      <c r="B201" s="87">
        <v>199</v>
      </c>
      <c r="C201" s="128">
        <v>20202331</v>
      </c>
      <c r="D201" s="128" t="s">
        <v>64</v>
      </c>
      <c r="E201" s="8"/>
    </row>
    <row r="202" spans="1:5" ht="17.5" x14ac:dyDescent="0.25">
      <c r="A202" s="212"/>
      <c r="B202" s="87">
        <v>200</v>
      </c>
      <c r="C202" s="128">
        <v>20202332</v>
      </c>
      <c r="D202" s="128" t="s">
        <v>64</v>
      </c>
      <c r="E202" s="10"/>
    </row>
    <row r="203" spans="1:5" ht="17.5" x14ac:dyDescent="0.25">
      <c r="A203" s="212"/>
      <c r="B203" s="87">
        <v>201</v>
      </c>
      <c r="C203" s="128">
        <v>20212331</v>
      </c>
      <c r="D203" s="128" t="s">
        <v>64</v>
      </c>
      <c r="E203" s="10"/>
    </row>
    <row r="204" spans="1:5" ht="17.5" x14ac:dyDescent="0.25">
      <c r="A204" s="212"/>
      <c r="B204" s="110">
        <v>202</v>
      </c>
      <c r="C204" s="128">
        <v>20212332</v>
      </c>
      <c r="D204" s="128" t="s">
        <v>64</v>
      </c>
      <c r="E204" s="118"/>
    </row>
    <row r="205" spans="1:5" ht="17.5" x14ac:dyDescent="0.25">
      <c r="A205" s="213"/>
      <c r="B205" s="83">
        <v>203</v>
      </c>
      <c r="C205" s="128">
        <v>20212333</v>
      </c>
      <c r="D205" s="128" t="s">
        <v>64</v>
      </c>
      <c r="E205" s="10"/>
    </row>
    <row r="206" spans="1:5" ht="17.5" x14ac:dyDescent="0.25">
      <c r="B206" s="88"/>
    </row>
    <row r="207" spans="1:5" ht="17.5" x14ac:dyDescent="0.25">
      <c r="B207" s="88"/>
    </row>
    <row r="208" spans="1:5" x14ac:dyDescent="0.25">
      <c r="B208" s="89"/>
    </row>
    <row r="209" spans="2:2" x14ac:dyDescent="0.25">
      <c r="B209" s="89"/>
    </row>
  </sheetData>
  <mergeCells count="5">
    <mergeCell ref="A1:E1"/>
    <mergeCell ref="A50:A115"/>
    <mergeCell ref="A116:A196"/>
    <mergeCell ref="A197:A205"/>
    <mergeCell ref="A3:A49"/>
  </mergeCells>
  <phoneticPr fontId="36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70"/>
  <sheetViews>
    <sheetView topLeftCell="A35" zoomScale="85" zoomScaleNormal="85" workbookViewId="0">
      <selection activeCell="A50" sqref="A50:A115"/>
    </sheetView>
  </sheetViews>
  <sheetFormatPr defaultColWidth="9" defaultRowHeight="14" x14ac:dyDescent="0.25"/>
  <cols>
    <col min="1" max="1" width="20.08984375" customWidth="1"/>
    <col min="2" max="2" width="7.36328125" style="3" customWidth="1"/>
    <col min="3" max="3" width="18.6328125" customWidth="1"/>
    <col min="4" max="4" width="16.90625" customWidth="1"/>
    <col min="5" max="5" width="20.6328125" customWidth="1"/>
    <col min="6" max="6" width="16.90625" style="53" customWidth="1"/>
    <col min="7" max="7" width="21" customWidth="1"/>
    <col min="8" max="8" width="55.7265625" bestFit="1" customWidth="1"/>
    <col min="10" max="10" width="9" customWidth="1"/>
  </cols>
  <sheetData>
    <row r="1" spans="1:8" ht="23" x14ac:dyDescent="0.25">
      <c r="A1" s="136" t="s">
        <v>72</v>
      </c>
      <c r="B1" s="136"/>
      <c r="C1" s="137"/>
      <c r="D1" s="137"/>
      <c r="E1" s="137"/>
      <c r="F1" s="137"/>
      <c r="G1" s="137"/>
      <c r="H1" s="137"/>
    </row>
    <row r="2" spans="1:8" s="56" customFormat="1" ht="21" customHeight="1" x14ac:dyDescent="0.25">
      <c r="A2" s="46" t="s">
        <v>16</v>
      </c>
      <c r="B2" s="46" t="s">
        <v>17</v>
      </c>
      <c r="C2" s="46" t="s">
        <v>18</v>
      </c>
      <c r="D2" s="46" t="s">
        <v>19</v>
      </c>
      <c r="E2" s="46" t="s">
        <v>20</v>
      </c>
      <c r="F2" s="51" t="s">
        <v>21</v>
      </c>
      <c r="G2" s="46" t="s">
        <v>22</v>
      </c>
      <c r="H2" s="46" t="s">
        <v>23</v>
      </c>
    </row>
    <row r="3" spans="1:8" s="56" customFormat="1" ht="17.5" x14ac:dyDescent="0.25">
      <c r="A3" s="144" t="s">
        <v>65</v>
      </c>
      <c r="B3" s="73">
        <v>1</v>
      </c>
      <c r="C3" s="128">
        <v>20182131</v>
      </c>
      <c r="D3" s="128"/>
      <c r="E3" s="128">
        <v>47</v>
      </c>
      <c r="F3" s="93">
        <f>D3/E3</f>
        <v>0</v>
      </c>
      <c r="G3" s="128"/>
      <c r="H3" s="128" t="s">
        <v>70</v>
      </c>
    </row>
    <row r="4" spans="1:8" s="56" customFormat="1" ht="17.5" x14ac:dyDescent="0.25">
      <c r="A4" s="145"/>
      <c r="B4" s="73">
        <v>2</v>
      </c>
      <c r="C4" s="128">
        <v>20182132</v>
      </c>
      <c r="D4" s="128"/>
      <c r="E4" s="128">
        <v>29</v>
      </c>
      <c r="F4" s="93">
        <f t="shared" ref="F4:F49" si="0">D4/E4</f>
        <v>0</v>
      </c>
      <c r="G4" s="128"/>
      <c r="H4" s="128" t="s">
        <v>70</v>
      </c>
    </row>
    <row r="5" spans="1:8" s="56" customFormat="1" ht="17.5" x14ac:dyDescent="0.25">
      <c r="A5" s="145"/>
      <c r="B5" s="76">
        <v>3</v>
      </c>
      <c r="C5" s="128">
        <v>20182133</v>
      </c>
      <c r="D5" s="128"/>
      <c r="E5" s="128">
        <v>45</v>
      </c>
      <c r="F5" s="93">
        <f t="shared" si="0"/>
        <v>0</v>
      </c>
      <c r="G5" s="128"/>
      <c r="H5" s="128" t="s">
        <v>70</v>
      </c>
    </row>
    <row r="6" spans="1:8" s="56" customFormat="1" ht="17.5" x14ac:dyDescent="0.25">
      <c r="A6" s="145"/>
      <c r="B6" s="73">
        <v>4</v>
      </c>
      <c r="C6" s="128">
        <v>20182134</v>
      </c>
      <c r="D6" s="128"/>
      <c r="E6" s="128">
        <v>38</v>
      </c>
      <c r="F6" s="93">
        <f t="shared" si="0"/>
        <v>0</v>
      </c>
      <c r="G6" s="128"/>
      <c r="H6" s="128" t="s">
        <v>70</v>
      </c>
    </row>
    <row r="7" spans="1:8" s="56" customFormat="1" ht="17.5" x14ac:dyDescent="0.25">
      <c r="A7" s="145"/>
      <c r="B7" s="76">
        <v>5</v>
      </c>
      <c r="C7" s="128">
        <v>20182135</v>
      </c>
      <c r="D7" s="128"/>
      <c r="E7" s="128">
        <v>43</v>
      </c>
      <c r="F7" s="93">
        <f t="shared" si="0"/>
        <v>0</v>
      </c>
      <c r="G7" s="128"/>
      <c r="H7" s="128" t="s">
        <v>70</v>
      </c>
    </row>
    <row r="8" spans="1:8" s="56" customFormat="1" ht="17.5" x14ac:dyDescent="0.25">
      <c r="A8" s="145"/>
      <c r="B8" s="76">
        <v>6</v>
      </c>
      <c r="C8" s="128">
        <v>20182136</v>
      </c>
      <c r="D8" s="128"/>
      <c r="E8" s="128">
        <v>40</v>
      </c>
      <c r="F8" s="93">
        <f t="shared" si="0"/>
        <v>0</v>
      </c>
      <c r="G8" s="128"/>
      <c r="H8" s="128" t="s">
        <v>70</v>
      </c>
    </row>
    <row r="9" spans="1:8" s="56" customFormat="1" ht="17.5" x14ac:dyDescent="0.25">
      <c r="A9" s="145"/>
      <c r="B9" s="76">
        <v>7</v>
      </c>
      <c r="C9" s="128">
        <v>20182137</v>
      </c>
      <c r="D9" s="128"/>
      <c r="E9" s="128">
        <v>39</v>
      </c>
      <c r="F9" s="93">
        <f t="shared" si="0"/>
        <v>0</v>
      </c>
      <c r="G9" s="128"/>
      <c r="H9" s="128" t="s">
        <v>70</v>
      </c>
    </row>
    <row r="10" spans="1:8" s="56" customFormat="1" ht="17.5" x14ac:dyDescent="0.25">
      <c r="A10" s="145"/>
      <c r="B10" s="76">
        <v>8</v>
      </c>
      <c r="C10" s="128">
        <v>20183131</v>
      </c>
      <c r="D10" s="128"/>
      <c r="E10" s="128">
        <v>45</v>
      </c>
      <c r="F10" s="93">
        <f t="shared" si="0"/>
        <v>0</v>
      </c>
      <c r="G10" s="128"/>
      <c r="H10" s="128" t="s">
        <v>70</v>
      </c>
    </row>
    <row r="11" spans="1:8" s="56" customFormat="1" ht="17.5" x14ac:dyDescent="0.25">
      <c r="A11" s="145"/>
      <c r="B11" s="76">
        <v>9</v>
      </c>
      <c r="C11" s="128">
        <v>20183132</v>
      </c>
      <c r="D11" s="128"/>
      <c r="E11" s="128">
        <v>45</v>
      </c>
      <c r="F11" s="93">
        <f t="shared" si="0"/>
        <v>0</v>
      </c>
      <c r="G11" s="128"/>
      <c r="H11" s="128" t="s">
        <v>70</v>
      </c>
    </row>
    <row r="12" spans="1:8" s="56" customFormat="1" ht="17.5" x14ac:dyDescent="0.25">
      <c r="A12" s="145"/>
      <c r="B12" s="76">
        <v>10</v>
      </c>
      <c r="C12" s="128">
        <v>20192131</v>
      </c>
      <c r="D12" s="128">
        <v>0</v>
      </c>
      <c r="E12" s="128">
        <v>49</v>
      </c>
      <c r="F12" s="93">
        <f t="shared" si="0"/>
        <v>0</v>
      </c>
      <c r="G12" s="128">
        <f>RANK(F12,$F$3:$F$49,1)</f>
        <v>1</v>
      </c>
      <c r="H12" s="128"/>
    </row>
    <row r="13" spans="1:8" s="56" customFormat="1" ht="17.5" x14ac:dyDescent="0.25">
      <c r="A13" s="145"/>
      <c r="B13" s="76">
        <v>11</v>
      </c>
      <c r="C13" s="128">
        <v>20192132</v>
      </c>
      <c r="D13" s="128">
        <v>0</v>
      </c>
      <c r="E13" s="128">
        <v>23</v>
      </c>
      <c r="F13" s="93">
        <f t="shared" si="0"/>
        <v>0</v>
      </c>
      <c r="G13" s="128">
        <f t="shared" ref="G13:G27" si="1">RANK(F13,$F$3:$F$49,1)</f>
        <v>1</v>
      </c>
      <c r="H13" s="128"/>
    </row>
    <row r="14" spans="1:8" s="56" customFormat="1" ht="17.5" x14ac:dyDescent="0.25">
      <c r="A14" s="145"/>
      <c r="B14" s="76">
        <v>12</v>
      </c>
      <c r="C14" s="128">
        <v>20192133</v>
      </c>
      <c r="D14" s="128">
        <v>0</v>
      </c>
      <c r="E14" s="128">
        <v>38</v>
      </c>
      <c r="F14" s="93">
        <f t="shared" si="0"/>
        <v>0</v>
      </c>
      <c r="G14" s="128">
        <f t="shared" si="1"/>
        <v>1</v>
      </c>
      <c r="H14" s="128"/>
    </row>
    <row r="15" spans="1:8" s="56" customFormat="1" ht="17.5" x14ac:dyDescent="0.25">
      <c r="A15" s="145"/>
      <c r="B15" s="76">
        <v>13</v>
      </c>
      <c r="C15" s="128">
        <v>20192134</v>
      </c>
      <c r="D15" s="128">
        <v>0</v>
      </c>
      <c r="E15" s="128">
        <v>35</v>
      </c>
      <c r="F15" s="93">
        <f t="shared" si="0"/>
        <v>0</v>
      </c>
      <c r="G15" s="128">
        <f t="shared" si="1"/>
        <v>1</v>
      </c>
      <c r="H15" s="128"/>
    </row>
    <row r="16" spans="1:8" s="56" customFormat="1" ht="17.5" x14ac:dyDescent="0.25">
      <c r="A16" s="145"/>
      <c r="B16" s="76">
        <v>14</v>
      </c>
      <c r="C16" s="128">
        <v>20192135</v>
      </c>
      <c r="D16" s="128">
        <v>0</v>
      </c>
      <c r="E16" s="128">
        <v>47</v>
      </c>
      <c r="F16" s="93">
        <f t="shared" si="0"/>
        <v>0</v>
      </c>
      <c r="G16" s="128">
        <f t="shared" si="1"/>
        <v>1</v>
      </c>
      <c r="H16" s="128"/>
    </row>
    <row r="17" spans="1:11" s="56" customFormat="1" ht="17.5" x14ac:dyDescent="0.25">
      <c r="A17" s="145"/>
      <c r="B17" s="76">
        <v>15</v>
      </c>
      <c r="C17" s="128">
        <v>20192136</v>
      </c>
      <c r="D17" s="128">
        <v>0</v>
      </c>
      <c r="E17" s="128">
        <v>40</v>
      </c>
      <c r="F17" s="93">
        <f t="shared" si="0"/>
        <v>0</v>
      </c>
      <c r="G17" s="128">
        <f t="shared" si="1"/>
        <v>1</v>
      </c>
      <c r="H17" s="128"/>
    </row>
    <row r="18" spans="1:11" s="56" customFormat="1" ht="17.5" x14ac:dyDescent="0.25">
      <c r="A18" s="145"/>
      <c r="B18" s="76">
        <v>16</v>
      </c>
      <c r="C18" s="128">
        <v>20192137</v>
      </c>
      <c r="D18" s="128">
        <v>0</v>
      </c>
      <c r="E18" s="128">
        <v>40</v>
      </c>
      <c r="F18" s="93">
        <f t="shared" si="0"/>
        <v>0</v>
      </c>
      <c r="G18" s="128">
        <f t="shared" si="1"/>
        <v>1</v>
      </c>
      <c r="H18" s="128"/>
    </row>
    <row r="19" spans="1:11" s="56" customFormat="1" ht="17.5" x14ac:dyDescent="0.25">
      <c r="A19" s="145"/>
      <c r="B19" s="76">
        <v>17</v>
      </c>
      <c r="C19" s="128">
        <v>20193131</v>
      </c>
      <c r="D19" s="128">
        <v>0</v>
      </c>
      <c r="E19" s="128">
        <v>47</v>
      </c>
      <c r="F19" s="93">
        <f t="shared" si="0"/>
        <v>0</v>
      </c>
      <c r="G19" s="128">
        <f t="shared" si="1"/>
        <v>1</v>
      </c>
      <c r="H19" s="128"/>
    </row>
    <row r="20" spans="1:11" s="56" customFormat="1" ht="17.5" x14ac:dyDescent="0.25">
      <c r="A20" s="145"/>
      <c r="B20" s="76">
        <v>18</v>
      </c>
      <c r="C20" s="128">
        <v>20193132</v>
      </c>
      <c r="D20" s="128">
        <v>0</v>
      </c>
      <c r="E20" s="128">
        <v>44</v>
      </c>
      <c r="F20" s="93">
        <f t="shared" si="0"/>
        <v>0</v>
      </c>
      <c r="G20" s="128">
        <f t="shared" si="1"/>
        <v>1</v>
      </c>
      <c r="H20" s="128"/>
    </row>
    <row r="21" spans="1:11" s="56" customFormat="1" ht="17.5" x14ac:dyDescent="0.25">
      <c r="A21" s="145"/>
      <c r="B21" s="76">
        <v>19</v>
      </c>
      <c r="C21" s="128">
        <v>20202131</v>
      </c>
      <c r="D21" s="128">
        <v>0</v>
      </c>
      <c r="E21" s="128">
        <v>38</v>
      </c>
      <c r="F21" s="93">
        <f t="shared" si="0"/>
        <v>0</v>
      </c>
      <c r="G21" s="128">
        <f t="shared" si="1"/>
        <v>1</v>
      </c>
      <c r="H21" s="128"/>
    </row>
    <row r="22" spans="1:11" s="56" customFormat="1" ht="17.5" x14ac:dyDescent="0.25">
      <c r="A22" s="145"/>
      <c r="B22" s="76">
        <v>20</v>
      </c>
      <c r="C22" s="128">
        <v>20202132</v>
      </c>
      <c r="D22" s="128">
        <v>0</v>
      </c>
      <c r="E22" s="128">
        <v>38</v>
      </c>
      <c r="F22" s="93">
        <f t="shared" si="0"/>
        <v>0</v>
      </c>
      <c r="G22" s="128">
        <f t="shared" si="1"/>
        <v>1</v>
      </c>
      <c r="H22" s="128"/>
    </row>
    <row r="23" spans="1:11" s="56" customFormat="1" ht="17.5" x14ac:dyDescent="0.25">
      <c r="A23" s="145"/>
      <c r="B23" s="76">
        <v>21</v>
      </c>
      <c r="C23" s="128">
        <v>20202133</v>
      </c>
      <c r="D23" s="128">
        <v>0</v>
      </c>
      <c r="E23" s="128">
        <v>35</v>
      </c>
      <c r="F23" s="93">
        <f t="shared" si="0"/>
        <v>0</v>
      </c>
      <c r="G23" s="128">
        <f t="shared" si="1"/>
        <v>1</v>
      </c>
      <c r="H23" s="128"/>
    </row>
    <row r="24" spans="1:11" s="56" customFormat="1" ht="17.5" x14ac:dyDescent="0.25">
      <c r="A24" s="145"/>
      <c r="B24" s="76">
        <v>22</v>
      </c>
      <c r="C24" s="128">
        <v>20202134</v>
      </c>
      <c r="D24" s="128">
        <v>0</v>
      </c>
      <c r="E24" s="128">
        <v>34</v>
      </c>
      <c r="F24" s="93">
        <f t="shared" si="0"/>
        <v>0</v>
      </c>
      <c r="G24" s="128">
        <f t="shared" si="1"/>
        <v>1</v>
      </c>
      <c r="H24" s="128"/>
    </row>
    <row r="25" spans="1:11" s="56" customFormat="1" ht="17.5" x14ac:dyDescent="0.25">
      <c r="A25" s="145"/>
      <c r="B25" s="76">
        <v>23</v>
      </c>
      <c r="C25" s="128">
        <v>20202135</v>
      </c>
      <c r="D25" s="128">
        <v>0</v>
      </c>
      <c r="E25" s="128">
        <v>54</v>
      </c>
      <c r="F25" s="93">
        <f t="shared" si="0"/>
        <v>0</v>
      </c>
      <c r="G25" s="128">
        <f t="shared" si="1"/>
        <v>1</v>
      </c>
      <c r="H25" s="128"/>
      <c r="K25" s="58"/>
    </row>
    <row r="26" spans="1:11" s="56" customFormat="1" ht="17.5" x14ac:dyDescent="0.25">
      <c r="A26" s="145"/>
      <c r="B26" s="76">
        <v>24</v>
      </c>
      <c r="C26" s="128">
        <v>20202136</v>
      </c>
      <c r="D26" s="128">
        <v>0</v>
      </c>
      <c r="E26" s="128">
        <v>37</v>
      </c>
      <c r="F26" s="93">
        <f t="shared" si="0"/>
        <v>0</v>
      </c>
      <c r="G26" s="128">
        <f t="shared" si="1"/>
        <v>1</v>
      </c>
      <c r="H26" s="128"/>
    </row>
    <row r="27" spans="1:11" s="56" customFormat="1" ht="17.5" x14ac:dyDescent="0.25">
      <c r="A27" s="145"/>
      <c r="B27" s="76">
        <v>25</v>
      </c>
      <c r="C27" s="128">
        <v>20202137</v>
      </c>
      <c r="D27" s="128">
        <v>0</v>
      </c>
      <c r="E27" s="128">
        <v>33</v>
      </c>
      <c r="F27" s="93">
        <f t="shared" si="0"/>
        <v>0</v>
      </c>
      <c r="G27" s="128">
        <f t="shared" si="1"/>
        <v>1</v>
      </c>
      <c r="H27" s="128"/>
    </row>
    <row r="28" spans="1:11" s="56" customFormat="1" ht="17.5" x14ac:dyDescent="0.25">
      <c r="A28" s="145"/>
      <c r="B28" s="76">
        <v>26</v>
      </c>
      <c r="C28" s="128">
        <v>20202141</v>
      </c>
      <c r="D28" s="128"/>
      <c r="E28" s="128">
        <v>33</v>
      </c>
      <c r="F28" s="93">
        <f t="shared" si="0"/>
        <v>0</v>
      </c>
      <c r="G28" s="128"/>
      <c r="H28" s="128" t="s">
        <v>70</v>
      </c>
    </row>
    <row r="29" spans="1:11" s="56" customFormat="1" ht="17.5" x14ac:dyDescent="0.25">
      <c r="A29" s="145"/>
      <c r="B29" s="76">
        <v>27</v>
      </c>
      <c r="C29" s="128">
        <v>20202142</v>
      </c>
      <c r="D29" s="128"/>
      <c r="E29" s="128">
        <v>32</v>
      </c>
      <c r="F29" s="93">
        <f t="shared" si="0"/>
        <v>0</v>
      </c>
      <c r="G29" s="128"/>
      <c r="H29" s="128" t="s">
        <v>70</v>
      </c>
    </row>
    <row r="30" spans="1:11" s="56" customFormat="1" ht="17.5" x14ac:dyDescent="0.25">
      <c r="A30" s="145"/>
      <c r="B30" s="76">
        <v>28</v>
      </c>
      <c r="C30" s="128">
        <v>20202143</v>
      </c>
      <c r="D30" s="128">
        <v>0</v>
      </c>
      <c r="E30" s="128">
        <v>34</v>
      </c>
      <c r="F30" s="93">
        <f t="shared" si="0"/>
        <v>0</v>
      </c>
      <c r="G30" s="128">
        <f>RANK(F30,$F$3:$F$49,1)</f>
        <v>1</v>
      </c>
      <c r="H30" s="128"/>
    </row>
    <row r="31" spans="1:11" s="56" customFormat="1" ht="18.5" customHeight="1" x14ac:dyDescent="0.25">
      <c r="A31" s="145"/>
      <c r="B31" s="76">
        <v>29</v>
      </c>
      <c r="C31" s="128">
        <v>20202144</v>
      </c>
      <c r="D31" s="128">
        <v>0</v>
      </c>
      <c r="E31" s="128">
        <v>33</v>
      </c>
      <c r="F31" s="93">
        <f t="shared" si="0"/>
        <v>0</v>
      </c>
      <c r="G31" s="128">
        <f t="shared" ref="G31:G34" si="2">RANK(F31,$F$3:$F$49,1)</f>
        <v>1</v>
      </c>
      <c r="H31" s="128"/>
    </row>
    <row r="32" spans="1:11" s="56" customFormat="1" ht="17.5" x14ac:dyDescent="0.25">
      <c r="A32" s="145"/>
      <c r="B32" s="76">
        <v>30</v>
      </c>
      <c r="C32" s="128">
        <v>20202145</v>
      </c>
      <c r="D32" s="128">
        <v>0</v>
      </c>
      <c r="E32" s="128">
        <v>36</v>
      </c>
      <c r="F32" s="93">
        <f t="shared" si="0"/>
        <v>0</v>
      </c>
      <c r="G32" s="128">
        <f t="shared" si="2"/>
        <v>1</v>
      </c>
      <c r="H32" s="128"/>
    </row>
    <row r="33" spans="1:8" s="56" customFormat="1" ht="17.5" x14ac:dyDescent="0.25">
      <c r="A33" s="145"/>
      <c r="B33" s="76">
        <v>31</v>
      </c>
      <c r="C33" s="128">
        <v>20203131</v>
      </c>
      <c r="D33" s="128">
        <v>0</v>
      </c>
      <c r="E33" s="128">
        <v>30</v>
      </c>
      <c r="F33" s="93">
        <f t="shared" si="0"/>
        <v>0</v>
      </c>
      <c r="G33" s="128">
        <f t="shared" si="2"/>
        <v>1</v>
      </c>
      <c r="H33" s="128"/>
    </row>
    <row r="34" spans="1:8" s="56" customFormat="1" ht="17.5" x14ac:dyDescent="0.25">
      <c r="A34" s="145"/>
      <c r="B34" s="76">
        <v>32</v>
      </c>
      <c r="C34" s="128">
        <v>20203132</v>
      </c>
      <c r="D34" s="128">
        <v>0</v>
      </c>
      <c r="E34" s="128">
        <v>33</v>
      </c>
      <c r="F34" s="93">
        <f t="shared" si="0"/>
        <v>0</v>
      </c>
      <c r="G34" s="128">
        <f t="shared" si="2"/>
        <v>1</v>
      </c>
      <c r="H34" s="128"/>
    </row>
    <row r="35" spans="1:8" s="56" customFormat="1" ht="17.5" x14ac:dyDescent="0.25">
      <c r="A35" s="145"/>
      <c r="B35" s="76">
        <v>33</v>
      </c>
      <c r="C35" s="128">
        <v>20203141</v>
      </c>
      <c r="D35" s="128"/>
      <c r="E35" s="128">
        <v>47</v>
      </c>
      <c r="F35" s="93">
        <f t="shared" si="0"/>
        <v>0</v>
      </c>
      <c r="G35" s="128"/>
      <c r="H35" s="128" t="s">
        <v>70</v>
      </c>
    </row>
    <row r="36" spans="1:8" s="56" customFormat="1" ht="17.5" x14ac:dyDescent="0.25">
      <c r="A36" s="145"/>
      <c r="B36" s="76">
        <v>34</v>
      </c>
      <c r="C36" s="128">
        <v>20212131</v>
      </c>
      <c r="D36" s="128">
        <v>0</v>
      </c>
      <c r="E36" s="100">
        <v>39</v>
      </c>
      <c r="F36" s="93">
        <f t="shared" si="0"/>
        <v>0</v>
      </c>
      <c r="G36" s="128">
        <f>RANK(F36,$F$3:$F$49,1)</f>
        <v>1</v>
      </c>
      <c r="H36" s="128"/>
    </row>
    <row r="37" spans="1:8" s="56" customFormat="1" ht="17.5" x14ac:dyDescent="0.25">
      <c r="A37" s="145"/>
      <c r="B37" s="76">
        <v>35</v>
      </c>
      <c r="C37" s="128">
        <v>20212132</v>
      </c>
      <c r="D37" s="128">
        <v>0</v>
      </c>
      <c r="E37" s="100">
        <v>39</v>
      </c>
      <c r="F37" s="93">
        <f t="shared" si="0"/>
        <v>0</v>
      </c>
      <c r="G37" s="128">
        <f t="shared" ref="G37:G49" si="3">RANK(F37,$F$3:$F$49,1)</f>
        <v>1</v>
      </c>
      <c r="H37" s="128"/>
    </row>
    <row r="38" spans="1:8" s="56" customFormat="1" ht="17.5" x14ac:dyDescent="0.25">
      <c r="A38" s="145"/>
      <c r="B38" s="76">
        <v>36</v>
      </c>
      <c r="C38" s="128">
        <v>20212133</v>
      </c>
      <c r="D38" s="128">
        <v>0</v>
      </c>
      <c r="E38" s="100">
        <v>39</v>
      </c>
      <c r="F38" s="93">
        <f t="shared" si="0"/>
        <v>0</v>
      </c>
      <c r="G38" s="128">
        <f t="shared" si="3"/>
        <v>1</v>
      </c>
      <c r="H38" s="128"/>
    </row>
    <row r="39" spans="1:8" s="56" customFormat="1" ht="17.5" x14ac:dyDescent="0.25">
      <c r="A39" s="145"/>
      <c r="B39" s="76">
        <v>37</v>
      </c>
      <c r="C39" s="128">
        <v>20212134</v>
      </c>
      <c r="D39" s="128">
        <v>0</v>
      </c>
      <c r="E39" s="100">
        <v>40</v>
      </c>
      <c r="F39" s="93">
        <f t="shared" si="0"/>
        <v>0</v>
      </c>
      <c r="G39" s="128">
        <f t="shared" si="3"/>
        <v>1</v>
      </c>
      <c r="H39" s="128"/>
    </row>
    <row r="40" spans="1:8" s="56" customFormat="1" ht="17.5" x14ac:dyDescent="0.25">
      <c r="A40" s="145"/>
      <c r="B40" s="76">
        <v>38</v>
      </c>
      <c r="C40" s="128">
        <v>20212135</v>
      </c>
      <c r="D40" s="128">
        <v>0</v>
      </c>
      <c r="E40" s="128">
        <v>40</v>
      </c>
      <c r="F40" s="93">
        <f t="shared" si="0"/>
        <v>0</v>
      </c>
      <c r="G40" s="128">
        <f t="shared" si="3"/>
        <v>1</v>
      </c>
      <c r="H40" s="128"/>
    </row>
    <row r="41" spans="1:8" s="56" customFormat="1" ht="17.5" x14ac:dyDescent="0.25">
      <c r="A41" s="145"/>
      <c r="B41" s="76">
        <v>39</v>
      </c>
      <c r="C41" s="128">
        <v>20212136</v>
      </c>
      <c r="D41" s="128">
        <v>0</v>
      </c>
      <c r="E41" s="128">
        <v>39</v>
      </c>
      <c r="F41" s="93">
        <f t="shared" si="0"/>
        <v>0</v>
      </c>
      <c r="G41" s="128">
        <f t="shared" si="3"/>
        <v>1</v>
      </c>
      <c r="H41" s="128"/>
    </row>
    <row r="42" spans="1:8" s="56" customFormat="1" ht="17.5" x14ac:dyDescent="0.25">
      <c r="A42" s="145"/>
      <c r="B42" s="76">
        <v>40</v>
      </c>
      <c r="C42" s="128">
        <v>20212137</v>
      </c>
      <c r="D42" s="128">
        <v>0</v>
      </c>
      <c r="E42" s="128">
        <v>38</v>
      </c>
      <c r="F42" s="93">
        <f t="shared" si="0"/>
        <v>0</v>
      </c>
      <c r="G42" s="128">
        <f t="shared" si="3"/>
        <v>1</v>
      </c>
      <c r="H42" s="128"/>
    </row>
    <row r="43" spans="1:8" s="56" customFormat="1" ht="17.5" x14ac:dyDescent="0.25">
      <c r="A43" s="145"/>
      <c r="B43" s="76">
        <v>41</v>
      </c>
      <c r="C43" s="128">
        <v>20212138</v>
      </c>
      <c r="D43" s="128">
        <v>0</v>
      </c>
      <c r="E43" s="100">
        <v>39</v>
      </c>
      <c r="F43" s="93">
        <f t="shared" si="0"/>
        <v>0</v>
      </c>
      <c r="G43" s="128">
        <f t="shared" si="3"/>
        <v>1</v>
      </c>
      <c r="H43" s="128"/>
    </row>
    <row r="44" spans="1:8" s="56" customFormat="1" ht="17.5" x14ac:dyDescent="0.25">
      <c r="A44" s="145"/>
      <c r="B44" s="76">
        <v>42</v>
      </c>
      <c r="C44" s="128">
        <v>20213131</v>
      </c>
      <c r="D44" s="128">
        <v>0</v>
      </c>
      <c r="E44" s="100">
        <v>44</v>
      </c>
      <c r="F44" s="93">
        <f t="shared" si="0"/>
        <v>0</v>
      </c>
      <c r="G44" s="128">
        <f t="shared" si="3"/>
        <v>1</v>
      </c>
      <c r="H44" s="128"/>
    </row>
    <row r="45" spans="1:8" s="56" customFormat="1" ht="17.5" x14ac:dyDescent="0.25">
      <c r="A45" s="145"/>
      <c r="B45" s="76">
        <v>43</v>
      </c>
      <c r="C45" s="128">
        <v>20212141</v>
      </c>
      <c r="D45" s="128">
        <v>0</v>
      </c>
      <c r="E45" s="100">
        <v>43</v>
      </c>
      <c r="F45" s="93">
        <f t="shared" si="0"/>
        <v>0</v>
      </c>
      <c r="G45" s="128">
        <f t="shared" si="3"/>
        <v>1</v>
      </c>
      <c r="H45" s="128"/>
    </row>
    <row r="46" spans="1:8" s="56" customFormat="1" ht="17.5" x14ac:dyDescent="0.25">
      <c r="A46" s="145"/>
      <c r="B46" s="76">
        <v>44</v>
      </c>
      <c r="C46" s="128">
        <v>20212142</v>
      </c>
      <c r="D46" s="128">
        <v>0</v>
      </c>
      <c r="E46" s="100">
        <v>41</v>
      </c>
      <c r="F46" s="93">
        <f t="shared" si="0"/>
        <v>0</v>
      </c>
      <c r="G46" s="128">
        <f t="shared" si="3"/>
        <v>1</v>
      </c>
      <c r="H46" s="128"/>
    </row>
    <row r="47" spans="1:8" s="57" customFormat="1" ht="17.5" x14ac:dyDescent="0.25">
      <c r="A47" s="145"/>
      <c r="B47" s="76">
        <v>45</v>
      </c>
      <c r="C47" s="128">
        <v>20212143</v>
      </c>
      <c r="D47" s="128">
        <v>0</v>
      </c>
      <c r="E47" s="128">
        <v>43</v>
      </c>
      <c r="F47" s="93">
        <f t="shared" si="0"/>
        <v>0</v>
      </c>
      <c r="G47" s="128">
        <f t="shared" si="3"/>
        <v>1</v>
      </c>
      <c r="H47" s="128"/>
    </row>
    <row r="48" spans="1:8" s="57" customFormat="1" ht="17.5" x14ac:dyDescent="0.25">
      <c r="A48" s="145"/>
      <c r="B48" s="76">
        <v>46</v>
      </c>
      <c r="C48" s="128">
        <v>20212144</v>
      </c>
      <c r="D48" s="128">
        <v>0</v>
      </c>
      <c r="E48" s="128">
        <v>42</v>
      </c>
      <c r="F48" s="93">
        <f t="shared" si="0"/>
        <v>0</v>
      </c>
      <c r="G48" s="128">
        <f t="shared" si="3"/>
        <v>1</v>
      </c>
      <c r="H48" s="128"/>
    </row>
    <row r="49" spans="1:8" s="57" customFormat="1" ht="17.5" x14ac:dyDescent="0.25">
      <c r="A49" s="146"/>
      <c r="B49" s="76">
        <v>47</v>
      </c>
      <c r="C49" s="128">
        <v>20212145</v>
      </c>
      <c r="D49" s="128">
        <v>0</v>
      </c>
      <c r="E49" s="128">
        <v>43</v>
      </c>
      <c r="F49" s="93">
        <f t="shared" si="0"/>
        <v>0</v>
      </c>
      <c r="G49" s="128">
        <f t="shared" si="3"/>
        <v>1</v>
      </c>
      <c r="H49" s="128"/>
    </row>
    <row r="50" spans="1:8" s="57" customFormat="1" ht="17.5" x14ac:dyDescent="0.25">
      <c r="A50" s="138" t="s">
        <v>2</v>
      </c>
      <c r="B50" s="76">
        <v>48</v>
      </c>
      <c r="C50" s="129">
        <v>20182430</v>
      </c>
      <c r="D50" s="133">
        <v>0</v>
      </c>
      <c r="E50" s="133">
        <v>42</v>
      </c>
      <c r="F50" s="92">
        <f>D50/E50</f>
        <v>0</v>
      </c>
      <c r="G50" s="133">
        <f>RANK(F50,$F$50:$F$115,1)</f>
        <v>1</v>
      </c>
      <c r="H50" s="103"/>
    </row>
    <row r="51" spans="1:8" s="57" customFormat="1" ht="17.5" x14ac:dyDescent="0.25">
      <c r="A51" s="139"/>
      <c r="B51" s="76">
        <v>49</v>
      </c>
      <c r="C51" s="129">
        <v>20182431</v>
      </c>
      <c r="D51" s="133">
        <v>0</v>
      </c>
      <c r="E51" s="133">
        <v>30</v>
      </c>
      <c r="F51" s="92">
        <f t="shared" ref="F51:F114" si="4">D51/E51</f>
        <v>0</v>
      </c>
      <c r="G51" s="133">
        <f t="shared" ref="G51:G114" si="5">RANK(F51,$F$50:$F$115,1)</f>
        <v>1</v>
      </c>
      <c r="H51" s="103"/>
    </row>
    <row r="52" spans="1:8" s="57" customFormat="1" ht="17.5" x14ac:dyDescent="0.25">
      <c r="A52" s="139"/>
      <c r="B52" s="76">
        <v>50</v>
      </c>
      <c r="C52" s="129">
        <v>20182432</v>
      </c>
      <c r="D52" s="133">
        <v>0</v>
      </c>
      <c r="E52" s="133">
        <v>44</v>
      </c>
      <c r="F52" s="92">
        <f t="shared" si="4"/>
        <v>0</v>
      </c>
      <c r="G52" s="133">
        <f t="shared" si="5"/>
        <v>1</v>
      </c>
      <c r="H52" s="103"/>
    </row>
    <row r="53" spans="1:8" s="57" customFormat="1" ht="17.5" x14ac:dyDescent="0.25">
      <c r="A53" s="139"/>
      <c r="B53" s="76">
        <v>51</v>
      </c>
      <c r="C53" s="129">
        <v>20182433</v>
      </c>
      <c r="D53" s="133">
        <v>0</v>
      </c>
      <c r="E53" s="133">
        <v>30</v>
      </c>
      <c r="F53" s="92">
        <f t="shared" si="4"/>
        <v>0</v>
      </c>
      <c r="G53" s="133">
        <f t="shared" si="5"/>
        <v>1</v>
      </c>
      <c r="H53" s="103"/>
    </row>
    <row r="54" spans="1:8" s="57" customFormat="1" ht="17.5" x14ac:dyDescent="0.25">
      <c r="A54" s="139"/>
      <c r="B54" s="76">
        <v>52</v>
      </c>
      <c r="C54" s="129">
        <v>20182434</v>
      </c>
      <c r="D54" s="133">
        <v>0</v>
      </c>
      <c r="E54" s="133">
        <v>50</v>
      </c>
      <c r="F54" s="92">
        <f t="shared" si="4"/>
        <v>0</v>
      </c>
      <c r="G54" s="133">
        <f t="shared" si="5"/>
        <v>1</v>
      </c>
      <c r="H54" s="103"/>
    </row>
    <row r="55" spans="1:8" s="57" customFormat="1" ht="17.5" x14ac:dyDescent="0.25">
      <c r="A55" s="139"/>
      <c r="B55" s="76">
        <v>53</v>
      </c>
      <c r="C55" s="129">
        <v>20182435</v>
      </c>
      <c r="D55" s="133">
        <v>0</v>
      </c>
      <c r="E55" s="133">
        <v>23</v>
      </c>
      <c r="F55" s="92">
        <f t="shared" si="4"/>
        <v>0</v>
      </c>
      <c r="G55" s="133">
        <f t="shared" si="5"/>
        <v>1</v>
      </c>
      <c r="H55" s="103"/>
    </row>
    <row r="56" spans="1:8" s="57" customFormat="1" ht="17.5" x14ac:dyDescent="0.25">
      <c r="A56" s="139"/>
      <c r="B56" s="76">
        <v>54</v>
      </c>
      <c r="C56" s="129">
        <v>20182531</v>
      </c>
      <c r="D56" s="133">
        <v>0</v>
      </c>
      <c r="E56" s="133">
        <v>32</v>
      </c>
      <c r="F56" s="92">
        <f t="shared" si="4"/>
        <v>0</v>
      </c>
      <c r="G56" s="133">
        <f t="shared" si="5"/>
        <v>1</v>
      </c>
      <c r="H56" s="103"/>
    </row>
    <row r="57" spans="1:8" s="57" customFormat="1" ht="17.5" x14ac:dyDescent="0.25">
      <c r="A57" s="139"/>
      <c r="B57" s="76">
        <v>55</v>
      </c>
      <c r="C57" s="129">
        <v>20182532</v>
      </c>
      <c r="D57" s="133">
        <v>0</v>
      </c>
      <c r="E57" s="133">
        <v>32</v>
      </c>
      <c r="F57" s="92">
        <f t="shared" si="4"/>
        <v>0</v>
      </c>
      <c r="G57" s="133">
        <f t="shared" si="5"/>
        <v>1</v>
      </c>
      <c r="H57" s="103"/>
    </row>
    <row r="58" spans="1:8" s="57" customFormat="1" ht="17.5" x14ac:dyDescent="0.25">
      <c r="A58" s="139"/>
      <c r="B58" s="76">
        <v>56</v>
      </c>
      <c r="C58" s="129">
        <v>20182533</v>
      </c>
      <c r="D58" s="133">
        <v>0</v>
      </c>
      <c r="E58" s="133">
        <v>32</v>
      </c>
      <c r="F58" s="92">
        <f t="shared" si="4"/>
        <v>0</v>
      </c>
      <c r="G58" s="133">
        <f t="shared" si="5"/>
        <v>1</v>
      </c>
      <c r="H58" s="103"/>
    </row>
    <row r="59" spans="1:8" s="57" customFormat="1" ht="17.5" x14ac:dyDescent="0.25">
      <c r="A59" s="139"/>
      <c r="B59" s="76">
        <v>57</v>
      </c>
      <c r="C59" s="129">
        <v>20182534</v>
      </c>
      <c r="D59" s="133">
        <v>0</v>
      </c>
      <c r="E59" s="133">
        <v>37</v>
      </c>
      <c r="F59" s="92">
        <f t="shared" si="4"/>
        <v>0</v>
      </c>
      <c r="G59" s="133">
        <f t="shared" si="5"/>
        <v>1</v>
      </c>
      <c r="H59" s="103"/>
    </row>
    <row r="60" spans="1:8" s="57" customFormat="1" ht="17.5" x14ac:dyDescent="0.25">
      <c r="A60" s="139"/>
      <c r="B60" s="76">
        <v>58</v>
      </c>
      <c r="C60" s="129">
        <v>20182535</v>
      </c>
      <c r="D60" s="133">
        <v>0</v>
      </c>
      <c r="E60" s="133">
        <v>37</v>
      </c>
      <c r="F60" s="92">
        <f t="shared" si="4"/>
        <v>0</v>
      </c>
      <c r="G60" s="133">
        <f t="shared" si="5"/>
        <v>1</v>
      </c>
      <c r="H60" s="103"/>
    </row>
    <row r="61" spans="1:8" s="57" customFormat="1" ht="17.5" x14ac:dyDescent="0.25">
      <c r="A61" s="139"/>
      <c r="B61" s="76">
        <v>59</v>
      </c>
      <c r="C61" s="129">
        <v>20182536</v>
      </c>
      <c r="D61" s="133">
        <v>0</v>
      </c>
      <c r="E61" s="133">
        <v>35</v>
      </c>
      <c r="F61" s="92">
        <f t="shared" si="4"/>
        <v>0</v>
      </c>
      <c r="G61" s="133">
        <f t="shared" si="5"/>
        <v>1</v>
      </c>
      <c r="H61" s="103"/>
    </row>
    <row r="62" spans="1:8" s="57" customFormat="1" ht="17.5" x14ac:dyDescent="0.25">
      <c r="A62" s="139"/>
      <c r="B62" s="76">
        <v>60</v>
      </c>
      <c r="C62" s="129">
        <v>20182631</v>
      </c>
      <c r="D62" s="133">
        <v>0</v>
      </c>
      <c r="E62" s="133">
        <v>38</v>
      </c>
      <c r="F62" s="92">
        <f t="shared" si="4"/>
        <v>0</v>
      </c>
      <c r="G62" s="133">
        <f t="shared" si="5"/>
        <v>1</v>
      </c>
      <c r="H62" s="103"/>
    </row>
    <row r="63" spans="1:8" s="57" customFormat="1" ht="17.5" x14ac:dyDescent="0.25">
      <c r="A63" s="139"/>
      <c r="B63" s="76">
        <v>61</v>
      </c>
      <c r="C63" s="129">
        <v>20182632</v>
      </c>
      <c r="D63" s="133">
        <v>0</v>
      </c>
      <c r="E63" s="133">
        <v>37</v>
      </c>
      <c r="F63" s="92">
        <f t="shared" si="4"/>
        <v>0</v>
      </c>
      <c r="G63" s="133">
        <f t="shared" si="5"/>
        <v>1</v>
      </c>
      <c r="H63" s="103"/>
    </row>
    <row r="64" spans="1:8" s="57" customFormat="1" ht="17.5" x14ac:dyDescent="0.25">
      <c r="A64" s="139"/>
      <c r="B64" s="76">
        <v>62</v>
      </c>
      <c r="C64" s="129">
        <v>20182633</v>
      </c>
      <c r="D64" s="133">
        <v>0</v>
      </c>
      <c r="E64" s="133">
        <v>39</v>
      </c>
      <c r="F64" s="92">
        <f t="shared" si="4"/>
        <v>0</v>
      </c>
      <c r="G64" s="133">
        <f t="shared" si="5"/>
        <v>1</v>
      </c>
      <c r="H64" s="103"/>
    </row>
    <row r="65" spans="1:8" s="57" customFormat="1" ht="17.5" x14ac:dyDescent="0.25">
      <c r="A65" s="139"/>
      <c r="B65" s="76">
        <v>63</v>
      </c>
      <c r="C65" s="129">
        <v>20182634</v>
      </c>
      <c r="D65" s="133">
        <v>0</v>
      </c>
      <c r="E65" s="133">
        <v>39</v>
      </c>
      <c r="F65" s="92">
        <f t="shared" si="4"/>
        <v>0</v>
      </c>
      <c r="G65" s="133">
        <f t="shared" si="5"/>
        <v>1</v>
      </c>
      <c r="H65" s="103"/>
    </row>
    <row r="66" spans="1:8" s="57" customFormat="1" ht="17.5" x14ac:dyDescent="0.25">
      <c r="A66" s="139"/>
      <c r="B66" s="76">
        <v>64</v>
      </c>
      <c r="C66" s="129">
        <v>20192431</v>
      </c>
      <c r="D66" s="133">
        <v>0</v>
      </c>
      <c r="E66" s="133">
        <v>36</v>
      </c>
      <c r="F66" s="92">
        <f t="shared" si="4"/>
        <v>0</v>
      </c>
      <c r="G66" s="133">
        <f t="shared" si="5"/>
        <v>1</v>
      </c>
      <c r="H66" s="103"/>
    </row>
    <row r="67" spans="1:8" s="57" customFormat="1" ht="17.5" x14ac:dyDescent="0.25">
      <c r="A67" s="139"/>
      <c r="B67" s="76">
        <v>65</v>
      </c>
      <c r="C67" s="129">
        <v>20192432</v>
      </c>
      <c r="D67" s="133">
        <v>0</v>
      </c>
      <c r="E67" s="133">
        <v>36</v>
      </c>
      <c r="F67" s="92">
        <f t="shared" si="4"/>
        <v>0</v>
      </c>
      <c r="G67" s="133">
        <f t="shared" si="5"/>
        <v>1</v>
      </c>
      <c r="H67" s="103"/>
    </row>
    <row r="68" spans="1:8" s="57" customFormat="1" ht="17.5" x14ac:dyDescent="0.25">
      <c r="A68" s="139"/>
      <c r="B68" s="76">
        <v>66</v>
      </c>
      <c r="C68" s="129">
        <v>20192433</v>
      </c>
      <c r="D68" s="133">
        <v>0</v>
      </c>
      <c r="E68" s="133">
        <v>36</v>
      </c>
      <c r="F68" s="92">
        <f t="shared" si="4"/>
        <v>0</v>
      </c>
      <c r="G68" s="133">
        <f t="shared" si="5"/>
        <v>1</v>
      </c>
      <c r="H68" s="103"/>
    </row>
    <row r="69" spans="1:8" s="57" customFormat="1" ht="17.5" x14ac:dyDescent="0.25">
      <c r="A69" s="139"/>
      <c r="B69" s="76">
        <v>67</v>
      </c>
      <c r="C69" s="129">
        <v>20192434</v>
      </c>
      <c r="D69" s="133">
        <v>0</v>
      </c>
      <c r="E69" s="133">
        <v>35</v>
      </c>
      <c r="F69" s="92">
        <f t="shared" si="4"/>
        <v>0</v>
      </c>
      <c r="G69" s="133">
        <f t="shared" si="5"/>
        <v>1</v>
      </c>
      <c r="H69" s="103"/>
    </row>
    <row r="70" spans="1:8" s="57" customFormat="1" ht="17.5" x14ac:dyDescent="0.25">
      <c r="A70" s="139"/>
      <c r="B70" s="76">
        <v>68</v>
      </c>
      <c r="C70" s="129">
        <v>20192435</v>
      </c>
      <c r="D70" s="133">
        <v>0</v>
      </c>
      <c r="E70" s="133">
        <v>24</v>
      </c>
      <c r="F70" s="92">
        <f t="shared" si="4"/>
        <v>0</v>
      </c>
      <c r="G70" s="133">
        <f t="shared" si="5"/>
        <v>1</v>
      </c>
      <c r="H70" s="103"/>
    </row>
    <row r="71" spans="1:8" s="57" customFormat="1" ht="17.5" x14ac:dyDescent="0.25">
      <c r="A71" s="139"/>
      <c r="B71" s="76">
        <v>69</v>
      </c>
      <c r="C71" s="129">
        <v>20192436</v>
      </c>
      <c r="D71" s="133">
        <v>0</v>
      </c>
      <c r="E71" s="133">
        <v>25</v>
      </c>
      <c r="F71" s="92">
        <f t="shared" si="4"/>
        <v>0</v>
      </c>
      <c r="G71" s="133">
        <f t="shared" si="5"/>
        <v>1</v>
      </c>
      <c r="H71" s="103"/>
    </row>
    <row r="72" spans="1:8" s="57" customFormat="1" ht="17.5" x14ac:dyDescent="0.25">
      <c r="A72" s="139"/>
      <c r="B72" s="76">
        <v>70</v>
      </c>
      <c r="C72" s="129">
        <v>20192437</v>
      </c>
      <c r="D72" s="133">
        <v>0</v>
      </c>
      <c r="E72" s="133">
        <v>28</v>
      </c>
      <c r="F72" s="92">
        <f t="shared" si="4"/>
        <v>0</v>
      </c>
      <c r="G72" s="133">
        <f t="shared" si="5"/>
        <v>1</v>
      </c>
      <c r="H72" s="103"/>
    </row>
    <row r="73" spans="1:8" s="57" customFormat="1" ht="17.5" x14ac:dyDescent="0.25">
      <c r="A73" s="139"/>
      <c r="B73" s="76">
        <v>71</v>
      </c>
      <c r="C73" s="129">
        <v>20192531</v>
      </c>
      <c r="D73" s="133">
        <v>0</v>
      </c>
      <c r="E73" s="133">
        <v>35</v>
      </c>
      <c r="F73" s="92">
        <f t="shared" si="4"/>
        <v>0</v>
      </c>
      <c r="G73" s="133">
        <f t="shared" si="5"/>
        <v>1</v>
      </c>
      <c r="H73" s="103"/>
    </row>
    <row r="74" spans="1:8" s="57" customFormat="1" ht="17.5" x14ac:dyDescent="0.25">
      <c r="A74" s="139"/>
      <c r="B74" s="76">
        <v>72</v>
      </c>
      <c r="C74" s="129">
        <v>20192532</v>
      </c>
      <c r="D74" s="133">
        <v>0</v>
      </c>
      <c r="E74" s="133">
        <v>38</v>
      </c>
      <c r="F74" s="92">
        <f t="shared" si="4"/>
        <v>0</v>
      </c>
      <c r="G74" s="133">
        <f t="shared" si="5"/>
        <v>1</v>
      </c>
      <c r="H74" s="103"/>
    </row>
    <row r="75" spans="1:8" s="57" customFormat="1" ht="17.5" x14ac:dyDescent="0.25">
      <c r="A75" s="139"/>
      <c r="B75" s="76">
        <v>73</v>
      </c>
      <c r="C75" s="129">
        <v>20192533</v>
      </c>
      <c r="D75" s="133">
        <v>0</v>
      </c>
      <c r="E75" s="133">
        <v>37</v>
      </c>
      <c r="F75" s="92">
        <f t="shared" si="4"/>
        <v>0</v>
      </c>
      <c r="G75" s="133">
        <f t="shared" si="5"/>
        <v>1</v>
      </c>
      <c r="H75" s="103"/>
    </row>
    <row r="76" spans="1:8" s="57" customFormat="1" ht="17.5" x14ac:dyDescent="0.25">
      <c r="A76" s="139"/>
      <c r="B76" s="76">
        <v>74</v>
      </c>
      <c r="C76" s="129">
        <v>20192534</v>
      </c>
      <c r="D76" s="133">
        <v>0</v>
      </c>
      <c r="E76" s="133">
        <v>35</v>
      </c>
      <c r="F76" s="92">
        <f t="shared" si="4"/>
        <v>0</v>
      </c>
      <c r="G76" s="133">
        <f t="shared" si="5"/>
        <v>1</v>
      </c>
      <c r="H76" s="103"/>
    </row>
    <row r="77" spans="1:8" s="57" customFormat="1" ht="17.5" x14ac:dyDescent="0.25">
      <c r="A77" s="139"/>
      <c r="B77" s="76">
        <v>75</v>
      </c>
      <c r="C77" s="129">
        <v>20192535</v>
      </c>
      <c r="D77" s="133">
        <v>0</v>
      </c>
      <c r="E77" s="133">
        <v>29</v>
      </c>
      <c r="F77" s="92">
        <f t="shared" si="4"/>
        <v>0</v>
      </c>
      <c r="G77" s="133">
        <f t="shared" si="5"/>
        <v>1</v>
      </c>
      <c r="H77" s="103"/>
    </row>
    <row r="78" spans="1:8" s="57" customFormat="1" ht="17.5" x14ac:dyDescent="0.25">
      <c r="A78" s="139"/>
      <c r="B78" s="76">
        <v>76</v>
      </c>
      <c r="C78" s="129">
        <v>20192536</v>
      </c>
      <c r="D78" s="133">
        <v>0</v>
      </c>
      <c r="E78" s="133">
        <v>29</v>
      </c>
      <c r="F78" s="92">
        <f t="shared" si="4"/>
        <v>0</v>
      </c>
      <c r="G78" s="133">
        <f t="shared" si="5"/>
        <v>1</v>
      </c>
      <c r="H78" s="103"/>
    </row>
    <row r="79" spans="1:8" s="57" customFormat="1" ht="17.5" x14ac:dyDescent="0.25">
      <c r="A79" s="139"/>
      <c r="B79" s="76">
        <v>77</v>
      </c>
      <c r="C79" s="129">
        <v>20192631</v>
      </c>
      <c r="D79" s="133">
        <v>0</v>
      </c>
      <c r="E79" s="133">
        <v>39</v>
      </c>
      <c r="F79" s="92">
        <f t="shared" si="4"/>
        <v>0</v>
      </c>
      <c r="G79" s="133">
        <f t="shared" si="5"/>
        <v>1</v>
      </c>
      <c r="H79" s="103"/>
    </row>
    <row r="80" spans="1:8" s="57" customFormat="1" ht="17.5" x14ac:dyDescent="0.25">
      <c r="A80" s="139"/>
      <c r="B80" s="76">
        <v>78</v>
      </c>
      <c r="C80" s="129">
        <v>20192632</v>
      </c>
      <c r="D80" s="133">
        <v>0</v>
      </c>
      <c r="E80" s="133">
        <v>39</v>
      </c>
      <c r="F80" s="92">
        <f t="shared" si="4"/>
        <v>0</v>
      </c>
      <c r="G80" s="133">
        <f t="shared" si="5"/>
        <v>1</v>
      </c>
      <c r="H80" s="103"/>
    </row>
    <row r="81" spans="1:8" s="57" customFormat="1" ht="17.5" x14ac:dyDescent="0.25">
      <c r="A81" s="139"/>
      <c r="B81" s="76">
        <v>79</v>
      </c>
      <c r="C81" s="129">
        <v>20192633</v>
      </c>
      <c r="D81" s="133">
        <v>0</v>
      </c>
      <c r="E81" s="133">
        <v>36</v>
      </c>
      <c r="F81" s="92">
        <f t="shared" si="4"/>
        <v>0</v>
      </c>
      <c r="G81" s="133">
        <f t="shared" si="5"/>
        <v>1</v>
      </c>
      <c r="H81" s="103"/>
    </row>
    <row r="82" spans="1:8" s="57" customFormat="1" ht="17.5" x14ac:dyDescent="0.25">
      <c r="A82" s="139"/>
      <c r="B82" s="76">
        <v>80</v>
      </c>
      <c r="C82" s="129">
        <v>20192634</v>
      </c>
      <c r="D82" s="133">
        <v>0</v>
      </c>
      <c r="E82" s="133">
        <v>35</v>
      </c>
      <c r="F82" s="92">
        <f t="shared" si="4"/>
        <v>0</v>
      </c>
      <c r="G82" s="133">
        <f t="shared" si="5"/>
        <v>1</v>
      </c>
      <c r="H82" s="103"/>
    </row>
    <row r="83" spans="1:8" s="57" customFormat="1" ht="17.5" x14ac:dyDescent="0.25">
      <c r="A83" s="139"/>
      <c r="B83" s="76">
        <v>81</v>
      </c>
      <c r="C83" s="129">
        <v>20202430</v>
      </c>
      <c r="D83" s="133">
        <v>0</v>
      </c>
      <c r="E83" s="133">
        <v>41</v>
      </c>
      <c r="F83" s="92">
        <f t="shared" si="4"/>
        <v>0</v>
      </c>
      <c r="G83" s="133">
        <f t="shared" si="5"/>
        <v>1</v>
      </c>
      <c r="H83" s="103"/>
    </row>
    <row r="84" spans="1:8" s="57" customFormat="1" ht="17.5" x14ac:dyDescent="0.25">
      <c r="A84" s="139"/>
      <c r="B84" s="76">
        <v>82</v>
      </c>
      <c r="C84" s="129">
        <v>20202431</v>
      </c>
      <c r="D84" s="133">
        <v>0</v>
      </c>
      <c r="E84" s="133">
        <v>42</v>
      </c>
      <c r="F84" s="92">
        <f t="shared" si="4"/>
        <v>0</v>
      </c>
      <c r="G84" s="133">
        <f t="shared" si="5"/>
        <v>1</v>
      </c>
      <c r="H84" s="103"/>
    </row>
    <row r="85" spans="1:8" s="57" customFormat="1" ht="17.5" x14ac:dyDescent="0.25">
      <c r="A85" s="139"/>
      <c r="B85" s="76">
        <v>83</v>
      </c>
      <c r="C85" s="129">
        <v>20202432</v>
      </c>
      <c r="D85" s="133">
        <v>0</v>
      </c>
      <c r="E85" s="133">
        <v>40</v>
      </c>
      <c r="F85" s="92">
        <f t="shared" si="4"/>
        <v>0</v>
      </c>
      <c r="G85" s="133">
        <f t="shared" si="5"/>
        <v>1</v>
      </c>
      <c r="H85" s="103"/>
    </row>
    <row r="86" spans="1:8" s="57" customFormat="1" ht="17.5" x14ac:dyDescent="0.25">
      <c r="A86" s="139"/>
      <c r="B86" s="76">
        <v>84</v>
      </c>
      <c r="C86" s="129">
        <v>20202433</v>
      </c>
      <c r="D86" s="133">
        <v>0</v>
      </c>
      <c r="E86" s="133">
        <v>40</v>
      </c>
      <c r="F86" s="92">
        <f t="shared" si="4"/>
        <v>0</v>
      </c>
      <c r="G86" s="133">
        <f t="shared" si="5"/>
        <v>1</v>
      </c>
      <c r="H86" s="103"/>
    </row>
    <row r="87" spans="1:8" s="57" customFormat="1" ht="17.5" x14ac:dyDescent="0.25">
      <c r="A87" s="139"/>
      <c r="B87" s="76">
        <v>85</v>
      </c>
      <c r="C87" s="129">
        <v>20202434</v>
      </c>
      <c r="D87" s="133">
        <v>0</v>
      </c>
      <c r="E87" s="133">
        <v>42</v>
      </c>
      <c r="F87" s="92">
        <f t="shared" si="4"/>
        <v>0</v>
      </c>
      <c r="G87" s="133">
        <f t="shared" si="5"/>
        <v>1</v>
      </c>
      <c r="H87" s="103"/>
    </row>
    <row r="88" spans="1:8" s="57" customFormat="1" ht="17.5" x14ac:dyDescent="0.25">
      <c r="A88" s="139"/>
      <c r="B88" s="76">
        <v>86</v>
      </c>
      <c r="C88" s="129">
        <v>20202435</v>
      </c>
      <c r="D88" s="133">
        <v>0</v>
      </c>
      <c r="E88" s="133">
        <v>50</v>
      </c>
      <c r="F88" s="92">
        <f t="shared" si="4"/>
        <v>0</v>
      </c>
      <c r="G88" s="133">
        <f t="shared" si="5"/>
        <v>1</v>
      </c>
      <c r="H88" s="103"/>
    </row>
    <row r="89" spans="1:8" s="57" customFormat="1" ht="17.5" x14ac:dyDescent="0.25">
      <c r="A89" s="139"/>
      <c r="B89" s="76">
        <v>87</v>
      </c>
      <c r="C89" s="129">
        <v>20202531</v>
      </c>
      <c r="D89" s="133">
        <v>0</v>
      </c>
      <c r="E89" s="133">
        <v>39</v>
      </c>
      <c r="F89" s="92">
        <f t="shared" si="4"/>
        <v>0</v>
      </c>
      <c r="G89" s="133">
        <f t="shared" si="5"/>
        <v>1</v>
      </c>
      <c r="H89" s="103"/>
    </row>
    <row r="90" spans="1:8" s="57" customFormat="1" ht="17.5" x14ac:dyDescent="0.25">
      <c r="A90" s="139"/>
      <c r="B90" s="113">
        <v>88</v>
      </c>
      <c r="C90" s="114">
        <v>20202532</v>
      </c>
      <c r="D90" s="115">
        <v>1</v>
      </c>
      <c r="E90" s="115">
        <v>34</v>
      </c>
      <c r="F90" s="116">
        <f t="shared" si="4"/>
        <v>2.9411764705882353E-2</v>
      </c>
      <c r="G90" s="115">
        <f t="shared" si="5"/>
        <v>66</v>
      </c>
      <c r="H90" s="115" t="s">
        <v>78</v>
      </c>
    </row>
    <row r="91" spans="1:8" s="57" customFormat="1" ht="17.5" x14ac:dyDescent="0.25">
      <c r="A91" s="139"/>
      <c r="B91" s="76">
        <v>89</v>
      </c>
      <c r="C91" s="129">
        <v>20202533</v>
      </c>
      <c r="D91" s="133">
        <v>0</v>
      </c>
      <c r="E91" s="133">
        <v>40</v>
      </c>
      <c r="F91" s="92">
        <f t="shared" si="4"/>
        <v>0</v>
      </c>
      <c r="G91" s="133">
        <f t="shared" si="5"/>
        <v>1</v>
      </c>
      <c r="H91" s="103"/>
    </row>
    <row r="92" spans="1:8" s="57" customFormat="1" ht="17.5" x14ac:dyDescent="0.25">
      <c r="A92" s="139"/>
      <c r="B92" s="76">
        <v>90</v>
      </c>
      <c r="C92" s="129">
        <v>20202534</v>
      </c>
      <c r="D92" s="133">
        <v>0</v>
      </c>
      <c r="E92" s="133">
        <v>36</v>
      </c>
      <c r="F92" s="92">
        <f t="shared" si="4"/>
        <v>0</v>
      </c>
      <c r="G92" s="133">
        <f t="shared" si="5"/>
        <v>1</v>
      </c>
      <c r="H92" s="103"/>
    </row>
    <row r="93" spans="1:8" s="57" customFormat="1" ht="17.5" x14ac:dyDescent="0.25">
      <c r="A93" s="139"/>
      <c r="B93" s="76">
        <v>91</v>
      </c>
      <c r="C93" s="129">
        <v>20202535</v>
      </c>
      <c r="D93" s="133">
        <v>0</v>
      </c>
      <c r="E93" s="133">
        <v>26</v>
      </c>
      <c r="F93" s="92">
        <f t="shared" si="4"/>
        <v>0</v>
      </c>
      <c r="G93" s="133">
        <f t="shared" si="5"/>
        <v>1</v>
      </c>
      <c r="H93" s="103"/>
    </row>
    <row r="94" spans="1:8" s="57" customFormat="1" ht="17.5" x14ac:dyDescent="0.25">
      <c r="A94" s="139"/>
      <c r="B94" s="76">
        <v>92</v>
      </c>
      <c r="C94" s="129">
        <v>20202536</v>
      </c>
      <c r="D94" s="133">
        <v>0</v>
      </c>
      <c r="E94" s="133">
        <v>26</v>
      </c>
      <c r="F94" s="92">
        <f t="shared" si="4"/>
        <v>0</v>
      </c>
      <c r="G94" s="133">
        <f t="shared" si="5"/>
        <v>1</v>
      </c>
      <c r="H94" s="103"/>
    </row>
    <row r="95" spans="1:8" s="57" customFormat="1" ht="17.5" x14ac:dyDescent="0.25">
      <c r="A95" s="139"/>
      <c r="B95" s="76">
        <v>93</v>
      </c>
      <c r="C95" s="129">
        <v>20202631</v>
      </c>
      <c r="D95" s="133">
        <v>0</v>
      </c>
      <c r="E95" s="133">
        <v>46</v>
      </c>
      <c r="F95" s="92">
        <f t="shared" si="4"/>
        <v>0</v>
      </c>
      <c r="G95" s="133">
        <f t="shared" si="5"/>
        <v>1</v>
      </c>
      <c r="H95" s="103"/>
    </row>
    <row r="96" spans="1:8" s="57" customFormat="1" ht="17.5" x14ac:dyDescent="0.25">
      <c r="A96" s="139"/>
      <c r="B96" s="76">
        <v>94</v>
      </c>
      <c r="C96" s="129">
        <v>20202632</v>
      </c>
      <c r="D96" s="133">
        <v>0</v>
      </c>
      <c r="E96" s="133">
        <v>45</v>
      </c>
      <c r="F96" s="92">
        <f t="shared" si="4"/>
        <v>0</v>
      </c>
      <c r="G96" s="133">
        <f t="shared" si="5"/>
        <v>1</v>
      </c>
      <c r="H96" s="103"/>
    </row>
    <row r="97" spans="1:8" s="57" customFormat="1" ht="17.5" x14ac:dyDescent="0.25">
      <c r="A97" s="139"/>
      <c r="B97" s="76">
        <v>95</v>
      </c>
      <c r="C97" s="129">
        <v>20202633</v>
      </c>
      <c r="D97" s="133">
        <v>0</v>
      </c>
      <c r="E97" s="133">
        <v>35</v>
      </c>
      <c r="F97" s="92">
        <f t="shared" si="4"/>
        <v>0</v>
      </c>
      <c r="G97" s="133">
        <f t="shared" si="5"/>
        <v>1</v>
      </c>
      <c r="H97" s="103"/>
    </row>
    <row r="98" spans="1:8" s="57" customFormat="1" ht="17.5" x14ac:dyDescent="0.25">
      <c r="A98" s="139"/>
      <c r="B98" s="76">
        <v>96</v>
      </c>
      <c r="C98" s="129">
        <v>20202634</v>
      </c>
      <c r="D98" s="133">
        <v>0</v>
      </c>
      <c r="E98" s="133">
        <v>32</v>
      </c>
      <c r="F98" s="92">
        <f t="shared" si="4"/>
        <v>0</v>
      </c>
      <c r="G98" s="133">
        <f t="shared" si="5"/>
        <v>1</v>
      </c>
      <c r="H98" s="103"/>
    </row>
    <row r="99" spans="1:8" s="57" customFormat="1" ht="17.5" x14ac:dyDescent="0.25">
      <c r="A99" s="139"/>
      <c r="B99" s="76">
        <v>97</v>
      </c>
      <c r="C99" s="129">
        <v>20202641</v>
      </c>
      <c r="D99" s="133">
        <v>0</v>
      </c>
      <c r="E99" s="133">
        <v>47</v>
      </c>
      <c r="F99" s="92">
        <f t="shared" si="4"/>
        <v>0</v>
      </c>
      <c r="G99" s="133">
        <f t="shared" si="5"/>
        <v>1</v>
      </c>
      <c r="H99" s="103"/>
    </row>
    <row r="100" spans="1:8" s="57" customFormat="1" ht="17.5" x14ac:dyDescent="0.25">
      <c r="A100" s="139"/>
      <c r="B100" s="76">
        <v>98</v>
      </c>
      <c r="C100" s="129">
        <v>20202642</v>
      </c>
      <c r="D100" s="133">
        <v>0</v>
      </c>
      <c r="E100" s="133">
        <v>44</v>
      </c>
      <c r="F100" s="92">
        <f t="shared" si="4"/>
        <v>0</v>
      </c>
      <c r="G100" s="133">
        <f t="shared" si="5"/>
        <v>1</v>
      </c>
      <c r="H100" s="103"/>
    </row>
    <row r="101" spans="1:8" s="57" customFormat="1" ht="17.5" x14ac:dyDescent="0.25">
      <c r="A101" s="139"/>
      <c r="B101" s="76">
        <v>99</v>
      </c>
      <c r="C101" s="129">
        <v>20202643</v>
      </c>
      <c r="D101" s="133">
        <v>0</v>
      </c>
      <c r="E101" s="133">
        <v>41</v>
      </c>
      <c r="F101" s="92">
        <f t="shared" si="4"/>
        <v>0</v>
      </c>
      <c r="G101" s="133">
        <f t="shared" si="5"/>
        <v>1</v>
      </c>
      <c r="H101" s="103"/>
    </row>
    <row r="102" spans="1:8" s="57" customFormat="1" ht="17.5" x14ac:dyDescent="0.25">
      <c r="A102" s="139"/>
      <c r="B102" s="76">
        <v>100</v>
      </c>
      <c r="C102" s="129">
        <v>20212431</v>
      </c>
      <c r="D102" s="133">
        <v>0</v>
      </c>
      <c r="E102" s="133">
        <v>45</v>
      </c>
      <c r="F102" s="92">
        <f t="shared" si="4"/>
        <v>0</v>
      </c>
      <c r="G102" s="133">
        <f t="shared" si="5"/>
        <v>1</v>
      </c>
      <c r="H102" s="103"/>
    </row>
    <row r="103" spans="1:8" s="57" customFormat="1" ht="17.5" x14ac:dyDescent="0.25">
      <c r="A103" s="139"/>
      <c r="B103" s="76">
        <v>101</v>
      </c>
      <c r="C103" s="129">
        <v>20212432</v>
      </c>
      <c r="D103" s="133">
        <v>0</v>
      </c>
      <c r="E103" s="133">
        <v>45</v>
      </c>
      <c r="F103" s="92">
        <f t="shared" si="4"/>
        <v>0</v>
      </c>
      <c r="G103" s="133">
        <f t="shared" si="5"/>
        <v>1</v>
      </c>
      <c r="H103" s="103"/>
    </row>
    <row r="104" spans="1:8" s="57" customFormat="1" ht="17.5" x14ac:dyDescent="0.25">
      <c r="A104" s="139"/>
      <c r="B104" s="76">
        <v>102</v>
      </c>
      <c r="C104" s="129">
        <v>20212433</v>
      </c>
      <c r="D104" s="133">
        <v>0</v>
      </c>
      <c r="E104" s="133">
        <v>45</v>
      </c>
      <c r="F104" s="92">
        <f t="shared" si="4"/>
        <v>0</v>
      </c>
      <c r="G104" s="133">
        <f t="shared" si="5"/>
        <v>1</v>
      </c>
      <c r="H104" s="103"/>
    </row>
    <row r="105" spans="1:8" s="57" customFormat="1" ht="17.5" x14ac:dyDescent="0.25">
      <c r="A105" s="139"/>
      <c r="B105" s="76">
        <v>103</v>
      </c>
      <c r="C105" s="129">
        <v>20212434</v>
      </c>
      <c r="D105" s="133">
        <v>0</v>
      </c>
      <c r="E105" s="133">
        <v>45</v>
      </c>
      <c r="F105" s="92">
        <f t="shared" si="4"/>
        <v>0</v>
      </c>
      <c r="G105" s="133">
        <f t="shared" si="5"/>
        <v>1</v>
      </c>
      <c r="H105" s="103"/>
    </row>
    <row r="106" spans="1:8" s="57" customFormat="1" ht="17.5" x14ac:dyDescent="0.25">
      <c r="A106" s="139"/>
      <c r="B106" s="76">
        <v>104</v>
      </c>
      <c r="C106" s="129">
        <v>20212435</v>
      </c>
      <c r="D106" s="133">
        <v>0</v>
      </c>
      <c r="E106" s="133">
        <v>45</v>
      </c>
      <c r="F106" s="92">
        <f t="shared" si="4"/>
        <v>0</v>
      </c>
      <c r="G106" s="133">
        <f t="shared" si="5"/>
        <v>1</v>
      </c>
      <c r="H106" s="103"/>
    </row>
    <row r="107" spans="1:8" s="57" customFormat="1" ht="17.5" x14ac:dyDescent="0.25">
      <c r="A107" s="139"/>
      <c r="B107" s="76">
        <v>105</v>
      </c>
      <c r="C107" s="129">
        <v>20212531</v>
      </c>
      <c r="D107" s="133">
        <v>0</v>
      </c>
      <c r="E107" s="133">
        <v>35</v>
      </c>
      <c r="F107" s="92">
        <f t="shared" si="4"/>
        <v>0</v>
      </c>
      <c r="G107" s="133">
        <f t="shared" si="5"/>
        <v>1</v>
      </c>
      <c r="H107" s="103"/>
    </row>
    <row r="108" spans="1:8" s="57" customFormat="1" ht="17.5" x14ac:dyDescent="0.25">
      <c r="A108" s="139"/>
      <c r="B108" s="76">
        <v>106</v>
      </c>
      <c r="C108" s="129">
        <v>20212532</v>
      </c>
      <c r="D108" s="133">
        <v>0</v>
      </c>
      <c r="E108" s="133">
        <v>35</v>
      </c>
      <c r="F108" s="92">
        <f t="shared" si="4"/>
        <v>0</v>
      </c>
      <c r="G108" s="133">
        <f t="shared" si="5"/>
        <v>1</v>
      </c>
      <c r="H108" s="103"/>
    </row>
    <row r="109" spans="1:8" s="57" customFormat="1" ht="17.5" x14ac:dyDescent="0.25">
      <c r="A109" s="139"/>
      <c r="B109" s="76">
        <v>107</v>
      </c>
      <c r="C109" s="129">
        <v>20212533</v>
      </c>
      <c r="D109" s="133">
        <v>0</v>
      </c>
      <c r="E109" s="133">
        <v>33</v>
      </c>
      <c r="F109" s="92">
        <f t="shared" si="4"/>
        <v>0</v>
      </c>
      <c r="G109" s="133">
        <f t="shared" si="5"/>
        <v>1</v>
      </c>
      <c r="H109" s="103"/>
    </row>
    <row r="110" spans="1:8" s="57" customFormat="1" ht="17.5" x14ac:dyDescent="0.25">
      <c r="A110" s="139"/>
      <c r="B110" s="76">
        <v>108</v>
      </c>
      <c r="C110" s="129">
        <v>20212534</v>
      </c>
      <c r="D110" s="133">
        <v>0</v>
      </c>
      <c r="E110" s="133">
        <v>40</v>
      </c>
      <c r="F110" s="92">
        <f t="shared" si="4"/>
        <v>0</v>
      </c>
      <c r="G110" s="133">
        <f t="shared" si="5"/>
        <v>1</v>
      </c>
      <c r="H110" s="103"/>
    </row>
    <row r="111" spans="1:8" s="57" customFormat="1" ht="17.5" x14ac:dyDescent="0.25">
      <c r="A111" s="139"/>
      <c r="B111" s="76">
        <v>109</v>
      </c>
      <c r="C111" s="129">
        <v>20212535</v>
      </c>
      <c r="D111" s="133">
        <v>0</v>
      </c>
      <c r="E111" s="133">
        <v>35</v>
      </c>
      <c r="F111" s="92">
        <f t="shared" si="4"/>
        <v>0</v>
      </c>
      <c r="G111" s="133">
        <f t="shared" si="5"/>
        <v>1</v>
      </c>
      <c r="H111" s="103"/>
    </row>
    <row r="112" spans="1:8" s="57" customFormat="1" ht="17.5" x14ac:dyDescent="0.25">
      <c r="A112" s="139"/>
      <c r="B112" s="76">
        <v>110</v>
      </c>
      <c r="C112" s="129">
        <v>20212631</v>
      </c>
      <c r="D112" s="133">
        <v>0</v>
      </c>
      <c r="E112" s="133">
        <v>39</v>
      </c>
      <c r="F112" s="92">
        <f t="shared" si="4"/>
        <v>0</v>
      </c>
      <c r="G112" s="133">
        <f t="shared" si="5"/>
        <v>1</v>
      </c>
      <c r="H112" s="103"/>
    </row>
    <row r="113" spans="1:10" s="57" customFormat="1" ht="17.5" x14ac:dyDescent="0.25">
      <c r="A113" s="139"/>
      <c r="B113" s="76">
        <v>111</v>
      </c>
      <c r="C113" s="129">
        <v>20212632</v>
      </c>
      <c r="D113" s="133">
        <v>0</v>
      </c>
      <c r="E113" s="133">
        <v>40</v>
      </c>
      <c r="F113" s="92">
        <f t="shared" si="4"/>
        <v>0</v>
      </c>
      <c r="G113" s="133">
        <f t="shared" si="5"/>
        <v>1</v>
      </c>
      <c r="H113" s="103"/>
    </row>
    <row r="114" spans="1:10" s="57" customFormat="1" ht="17.5" x14ac:dyDescent="0.25">
      <c r="A114" s="139"/>
      <c r="B114" s="76">
        <v>112</v>
      </c>
      <c r="C114" s="129">
        <v>20212633</v>
      </c>
      <c r="D114" s="133">
        <v>0</v>
      </c>
      <c r="E114" s="133">
        <v>41</v>
      </c>
      <c r="F114" s="92">
        <f t="shared" si="4"/>
        <v>0</v>
      </c>
      <c r="G114" s="133">
        <f t="shared" si="5"/>
        <v>1</v>
      </c>
      <c r="H114" s="103"/>
    </row>
    <row r="115" spans="1:10" s="57" customFormat="1" ht="17.5" x14ac:dyDescent="0.25">
      <c r="A115" s="139"/>
      <c r="B115" s="76">
        <v>113</v>
      </c>
      <c r="C115" s="129">
        <v>20212634</v>
      </c>
      <c r="D115" s="133">
        <v>0</v>
      </c>
      <c r="E115" s="133">
        <v>40</v>
      </c>
      <c r="F115" s="92">
        <f t="shared" ref="F115" si="6">D115/E115</f>
        <v>0</v>
      </c>
      <c r="G115" s="133">
        <f t="shared" ref="G115" si="7">RANK(F115,$F$50:$F$115,1)</f>
        <v>1</v>
      </c>
      <c r="H115" s="103"/>
    </row>
    <row r="116" spans="1:10" s="57" customFormat="1" ht="17.5" x14ac:dyDescent="0.25">
      <c r="A116" s="140" t="s">
        <v>3</v>
      </c>
      <c r="B116" s="76">
        <v>114</v>
      </c>
      <c r="C116" s="128">
        <v>20182731</v>
      </c>
      <c r="D116" s="128"/>
      <c r="E116" s="128">
        <v>30</v>
      </c>
      <c r="F116" s="92">
        <f>D116/E116</f>
        <v>0</v>
      </c>
      <c r="G116" s="133"/>
      <c r="H116" s="133" t="s">
        <v>70</v>
      </c>
    </row>
    <row r="117" spans="1:10" s="57" customFormat="1" ht="17.5" x14ac:dyDescent="0.25">
      <c r="A117" s="141"/>
      <c r="B117" s="76">
        <v>115</v>
      </c>
      <c r="C117" s="128">
        <v>20182831</v>
      </c>
      <c r="D117" s="128"/>
      <c r="E117" s="128">
        <v>51</v>
      </c>
      <c r="F117" s="92">
        <f t="shared" ref="F117:F180" si="8">D117/E117</f>
        <v>0</v>
      </c>
      <c r="G117" s="133"/>
      <c r="H117" s="133" t="s">
        <v>70</v>
      </c>
    </row>
    <row r="118" spans="1:10" s="57" customFormat="1" ht="17.5" x14ac:dyDescent="0.25">
      <c r="A118" s="141"/>
      <c r="B118" s="76">
        <v>116</v>
      </c>
      <c r="C118" s="128">
        <v>20182832</v>
      </c>
      <c r="D118" s="128"/>
      <c r="E118" s="128">
        <v>29</v>
      </c>
      <c r="F118" s="92">
        <f t="shared" si="8"/>
        <v>0</v>
      </c>
      <c r="G118" s="133"/>
      <c r="H118" s="133" t="s">
        <v>70</v>
      </c>
    </row>
    <row r="119" spans="1:10" s="57" customFormat="1" ht="17.5" x14ac:dyDescent="0.25">
      <c r="A119" s="141"/>
      <c r="B119" s="76">
        <v>117</v>
      </c>
      <c r="C119" s="128">
        <v>20182833</v>
      </c>
      <c r="D119" s="128"/>
      <c r="E119" s="128">
        <v>31</v>
      </c>
      <c r="F119" s="92">
        <f t="shared" si="8"/>
        <v>0</v>
      </c>
      <c r="G119" s="133"/>
      <c r="H119" s="133" t="s">
        <v>70</v>
      </c>
    </row>
    <row r="120" spans="1:10" s="57" customFormat="1" ht="17.5" x14ac:dyDescent="0.25">
      <c r="A120" s="141"/>
      <c r="B120" s="76">
        <v>118</v>
      </c>
      <c r="C120" s="128">
        <v>20182931</v>
      </c>
      <c r="D120" s="128"/>
      <c r="E120" s="128">
        <v>30</v>
      </c>
      <c r="F120" s="92">
        <f t="shared" si="8"/>
        <v>0</v>
      </c>
      <c r="G120" s="133"/>
      <c r="H120" s="133" t="s">
        <v>70</v>
      </c>
      <c r="J120" s="59"/>
    </row>
    <row r="121" spans="1:10" s="57" customFormat="1" ht="17.5" x14ac:dyDescent="0.25">
      <c r="A121" s="141"/>
      <c r="B121" s="76">
        <v>119</v>
      </c>
      <c r="C121" s="128">
        <v>20182932</v>
      </c>
      <c r="D121" s="128"/>
      <c r="E121" s="128">
        <v>31</v>
      </c>
      <c r="F121" s="92">
        <f t="shared" si="8"/>
        <v>0</v>
      </c>
      <c r="G121" s="133"/>
      <c r="H121" s="133" t="s">
        <v>70</v>
      </c>
    </row>
    <row r="122" spans="1:10" s="57" customFormat="1" ht="17.5" x14ac:dyDescent="0.25">
      <c r="A122" s="141"/>
      <c r="B122" s="76">
        <v>120</v>
      </c>
      <c r="C122" s="128">
        <v>20183031</v>
      </c>
      <c r="D122" s="128"/>
      <c r="E122" s="128">
        <v>44</v>
      </c>
      <c r="F122" s="92">
        <f t="shared" si="8"/>
        <v>0</v>
      </c>
      <c r="G122" s="133"/>
      <c r="H122" s="133" t="s">
        <v>70</v>
      </c>
    </row>
    <row r="123" spans="1:10" s="57" customFormat="1" ht="17.5" x14ac:dyDescent="0.25">
      <c r="A123" s="141"/>
      <c r="B123" s="76">
        <v>121</v>
      </c>
      <c r="C123" s="128">
        <v>20183032</v>
      </c>
      <c r="D123" s="128"/>
      <c r="E123" s="128">
        <v>44</v>
      </c>
      <c r="F123" s="92">
        <f t="shared" si="8"/>
        <v>0</v>
      </c>
      <c r="G123" s="133"/>
      <c r="H123" s="133" t="s">
        <v>70</v>
      </c>
    </row>
    <row r="124" spans="1:10" s="57" customFormat="1" ht="17.5" x14ac:dyDescent="0.25">
      <c r="A124" s="141"/>
      <c r="B124" s="76">
        <v>122</v>
      </c>
      <c r="C124" s="128">
        <v>20183033</v>
      </c>
      <c r="D124" s="128"/>
      <c r="E124" s="128">
        <v>43</v>
      </c>
      <c r="F124" s="92">
        <f t="shared" si="8"/>
        <v>0</v>
      </c>
      <c r="G124" s="133"/>
      <c r="H124" s="133" t="s">
        <v>70</v>
      </c>
    </row>
    <row r="125" spans="1:10" s="57" customFormat="1" ht="17.5" x14ac:dyDescent="0.25">
      <c r="A125" s="141"/>
      <c r="B125" s="76">
        <v>123</v>
      </c>
      <c r="C125" s="128">
        <v>20183034</v>
      </c>
      <c r="D125" s="128"/>
      <c r="E125" s="128">
        <v>44</v>
      </c>
      <c r="F125" s="92">
        <f t="shared" si="8"/>
        <v>0</v>
      </c>
      <c r="G125" s="133"/>
      <c r="H125" s="133" t="s">
        <v>70</v>
      </c>
    </row>
    <row r="126" spans="1:10" s="57" customFormat="1" ht="17.5" x14ac:dyDescent="0.25">
      <c r="A126" s="141"/>
      <c r="B126" s="76">
        <v>124</v>
      </c>
      <c r="C126" s="128">
        <v>20183035</v>
      </c>
      <c r="D126" s="128"/>
      <c r="E126" s="128">
        <v>48</v>
      </c>
      <c r="F126" s="92">
        <f t="shared" si="8"/>
        <v>0</v>
      </c>
      <c r="G126" s="133"/>
      <c r="H126" s="133" t="s">
        <v>70</v>
      </c>
    </row>
    <row r="127" spans="1:10" s="57" customFormat="1" ht="17.5" x14ac:dyDescent="0.25">
      <c r="A127" s="141"/>
      <c r="B127" s="76">
        <v>125</v>
      </c>
      <c r="C127" s="128">
        <v>20183036</v>
      </c>
      <c r="D127" s="128"/>
      <c r="E127" s="128">
        <v>45</v>
      </c>
      <c r="F127" s="92">
        <f t="shared" si="8"/>
        <v>0</v>
      </c>
      <c r="G127" s="133"/>
      <c r="H127" s="133" t="s">
        <v>70</v>
      </c>
    </row>
    <row r="128" spans="1:10" s="57" customFormat="1" ht="17.5" x14ac:dyDescent="0.25">
      <c r="A128" s="141"/>
      <c r="B128" s="76">
        <v>126</v>
      </c>
      <c r="C128" s="128">
        <v>20183037</v>
      </c>
      <c r="D128" s="128"/>
      <c r="E128" s="128">
        <v>45</v>
      </c>
      <c r="F128" s="92">
        <f t="shared" si="8"/>
        <v>0</v>
      </c>
      <c r="G128" s="133"/>
      <c r="H128" s="133" t="s">
        <v>70</v>
      </c>
    </row>
    <row r="129" spans="1:8" s="57" customFormat="1" ht="17.5" x14ac:dyDescent="0.25">
      <c r="A129" s="141"/>
      <c r="B129" s="76">
        <v>127</v>
      </c>
      <c r="C129" s="128">
        <v>20183038</v>
      </c>
      <c r="D129" s="128"/>
      <c r="E129" s="128">
        <v>44</v>
      </c>
      <c r="F129" s="92">
        <f t="shared" si="8"/>
        <v>0</v>
      </c>
      <c r="G129" s="133"/>
      <c r="H129" s="133" t="s">
        <v>70</v>
      </c>
    </row>
    <row r="130" spans="1:8" s="57" customFormat="1" ht="17.5" x14ac:dyDescent="0.25">
      <c r="A130" s="141"/>
      <c r="B130" s="76">
        <v>128</v>
      </c>
      <c r="C130" s="128">
        <v>20183631</v>
      </c>
      <c r="D130" s="128"/>
      <c r="E130" s="128">
        <v>32</v>
      </c>
      <c r="F130" s="92">
        <f t="shared" si="8"/>
        <v>0</v>
      </c>
      <c r="G130" s="133"/>
      <c r="H130" s="133" t="s">
        <v>70</v>
      </c>
    </row>
    <row r="131" spans="1:8" s="57" customFormat="1" ht="17.5" x14ac:dyDescent="0.25">
      <c r="A131" s="141"/>
      <c r="B131" s="76">
        <v>129</v>
      </c>
      <c r="C131" s="128">
        <v>20183632</v>
      </c>
      <c r="D131" s="128"/>
      <c r="E131" s="128">
        <v>30</v>
      </c>
      <c r="F131" s="92">
        <f t="shared" si="8"/>
        <v>0</v>
      </c>
      <c r="G131" s="133"/>
      <c r="H131" s="133" t="s">
        <v>70</v>
      </c>
    </row>
    <row r="132" spans="1:8" s="57" customFormat="1" ht="17.5" x14ac:dyDescent="0.25">
      <c r="A132" s="141"/>
      <c r="B132" s="76">
        <v>130</v>
      </c>
      <c r="C132" s="128">
        <v>20183633</v>
      </c>
      <c r="D132" s="128"/>
      <c r="E132" s="128">
        <v>35</v>
      </c>
      <c r="F132" s="92">
        <f t="shared" si="8"/>
        <v>0</v>
      </c>
      <c r="G132" s="133"/>
      <c r="H132" s="133" t="s">
        <v>70</v>
      </c>
    </row>
    <row r="133" spans="1:8" s="57" customFormat="1" ht="17.5" x14ac:dyDescent="0.25">
      <c r="A133" s="141"/>
      <c r="B133" s="76">
        <v>131</v>
      </c>
      <c r="C133" s="128">
        <v>20183634</v>
      </c>
      <c r="D133" s="128"/>
      <c r="E133" s="128">
        <v>38</v>
      </c>
      <c r="F133" s="92">
        <f t="shared" si="8"/>
        <v>0</v>
      </c>
      <c r="G133" s="133"/>
      <c r="H133" s="133" t="s">
        <v>70</v>
      </c>
    </row>
    <row r="134" spans="1:8" s="57" customFormat="1" ht="17.5" x14ac:dyDescent="0.25">
      <c r="A134" s="141"/>
      <c r="B134" s="76">
        <v>132</v>
      </c>
      <c r="C134" s="128">
        <v>20183635</v>
      </c>
      <c r="D134" s="128"/>
      <c r="E134" s="128">
        <v>31</v>
      </c>
      <c r="F134" s="92">
        <f t="shared" si="8"/>
        <v>0</v>
      </c>
      <c r="G134" s="133"/>
      <c r="H134" s="133" t="s">
        <v>70</v>
      </c>
    </row>
    <row r="135" spans="1:8" s="57" customFormat="1" ht="17.5" x14ac:dyDescent="0.25">
      <c r="A135" s="141"/>
      <c r="B135" s="76">
        <v>133</v>
      </c>
      <c r="C135" s="128">
        <v>20192731</v>
      </c>
      <c r="D135" s="128">
        <v>0</v>
      </c>
      <c r="E135" s="128">
        <v>30</v>
      </c>
      <c r="F135" s="92">
        <f t="shared" si="8"/>
        <v>0</v>
      </c>
      <c r="G135" s="133">
        <f t="shared" ref="G117:G180" si="9">RANK(F135,$F$116:$F$196,1)</f>
        <v>1</v>
      </c>
      <c r="H135" s="133"/>
    </row>
    <row r="136" spans="1:8" s="57" customFormat="1" ht="17.5" x14ac:dyDescent="0.25">
      <c r="A136" s="141"/>
      <c r="B136" s="76">
        <v>134</v>
      </c>
      <c r="C136" s="128">
        <v>20192831</v>
      </c>
      <c r="D136" s="128">
        <v>0</v>
      </c>
      <c r="E136" s="128">
        <v>47</v>
      </c>
      <c r="F136" s="92">
        <f t="shared" si="8"/>
        <v>0</v>
      </c>
      <c r="G136" s="133">
        <f t="shared" si="9"/>
        <v>1</v>
      </c>
      <c r="H136" s="133"/>
    </row>
    <row r="137" spans="1:8" s="57" customFormat="1" ht="17.5" x14ac:dyDescent="0.25">
      <c r="A137" s="141"/>
      <c r="B137" s="76">
        <v>135</v>
      </c>
      <c r="C137" s="128">
        <v>20192832</v>
      </c>
      <c r="D137" s="128">
        <v>0</v>
      </c>
      <c r="E137" s="128">
        <v>29</v>
      </c>
      <c r="F137" s="92">
        <f t="shared" si="8"/>
        <v>0</v>
      </c>
      <c r="G137" s="133">
        <f t="shared" si="9"/>
        <v>1</v>
      </c>
      <c r="H137" s="133"/>
    </row>
    <row r="138" spans="1:8" s="57" customFormat="1" ht="17.5" x14ac:dyDescent="0.25">
      <c r="A138" s="141"/>
      <c r="B138" s="76">
        <v>136</v>
      </c>
      <c r="C138" s="128">
        <v>20192833</v>
      </c>
      <c r="D138" s="128">
        <v>0</v>
      </c>
      <c r="E138" s="128">
        <v>32</v>
      </c>
      <c r="F138" s="92">
        <f t="shared" si="8"/>
        <v>0</v>
      </c>
      <c r="G138" s="133">
        <f t="shared" si="9"/>
        <v>1</v>
      </c>
      <c r="H138" s="133"/>
    </row>
    <row r="139" spans="1:8" s="57" customFormat="1" ht="17.5" x14ac:dyDescent="0.25">
      <c r="A139" s="141"/>
      <c r="B139" s="76">
        <v>137</v>
      </c>
      <c r="C139" s="128">
        <v>20192931</v>
      </c>
      <c r="D139" s="128">
        <v>0</v>
      </c>
      <c r="E139" s="128">
        <v>31</v>
      </c>
      <c r="F139" s="92">
        <f t="shared" si="8"/>
        <v>0</v>
      </c>
      <c r="G139" s="133">
        <f t="shared" si="9"/>
        <v>1</v>
      </c>
      <c r="H139" s="133"/>
    </row>
    <row r="140" spans="1:8" s="57" customFormat="1" ht="17.5" x14ac:dyDescent="0.25">
      <c r="A140" s="141"/>
      <c r="B140" s="76">
        <v>138</v>
      </c>
      <c r="C140" s="128">
        <v>20192932</v>
      </c>
      <c r="D140" s="128">
        <v>0</v>
      </c>
      <c r="E140" s="128">
        <v>29</v>
      </c>
      <c r="F140" s="92">
        <f t="shared" si="8"/>
        <v>0</v>
      </c>
      <c r="G140" s="133">
        <f t="shared" si="9"/>
        <v>1</v>
      </c>
      <c r="H140" s="133"/>
    </row>
    <row r="141" spans="1:8" s="57" customFormat="1" ht="17.5" x14ac:dyDescent="0.25">
      <c r="A141" s="141"/>
      <c r="B141" s="76">
        <v>139</v>
      </c>
      <c r="C141" s="128">
        <v>20193031</v>
      </c>
      <c r="D141" s="128">
        <v>0</v>
      </c>
      <c r="E141" s="128">
        <v>45</v>
      </c>
      <c r="F141" s="92">
        <f t="shared" si="8"/>
        <v>0</v>
      </c>
      <c r="G141" s="133">
        <f t="shared" si="9"/>
        <v>1</v>
      </c>
      <c r="H141" s="133"/>
    </row>
    <row r="142" spans="1:8" s="57" customFormat="1" ht="17.5" x14ac:dyDescent="0.25">
      <c r="A142" s="141"/>
      <c r="B142" s="76">
        <v>140</v>
      </c>
      <c r="C142" s="128">
        <v>20193032</v>
      </c>
      <c r="D142" s="128">
        <v>0</v>
      </c>
      <c r="E142" s="128">
        <v>47</v>
      </c>
      <c r="F142" s="92">
        <f t="shared" si="8"/>
        <v>0</v>
      </c>
      <c r="G142" s="133">
        <f t="shared" si="9"/>
        <v>1</v>
      </c>
      <c r="H142" s="133"/>
    </row>
    <row r="143" spans="1:8" s="57" customFormat="1" ht="17.5" x14ac:dyDescent="0.25">
      <c r="A143" s="141"/>
      <c r="B143" s="76">
        <v>141</v>
      </c>
      <c r="C143" s="128">
        <v>20193033</v>
      </c>
      <c r="D143" s="128">
        <v>0</v>
      </c>
      <c r="E143" s="128">
        <v>46</v>
      </c>
      <c r="F143" s="92">
        <f t="shared" si="8"/>
        <v>0</v>
      </c>
      <c r="G143" s="133">
        <f t="shared" si="9"/>
        <v>1</v>
      </c>
      <c r="H143" s="133"/>
    </row>
    <row r="144" spans="1:8" s="57" customFormat="1" ht="17.5" x14ac:dyDescent="0.25">
      <c r="A144" s="141"/>
      <c r="B144" s="76">
        <v>142</v>
      </c>
      <c r="C144" s="128">
        <v>20193034</v>
      </c>
      <c r="D144" s="128">
        <v>0</v>
      </c>
      <c r="E144" s="128">
        <v>43</v>
      </c>
      <c r="F144" s="92">
        <f t="shared" si="8"/>
        <v>0</v>
      </c>
      <c r="G144" s="133">
        <f t="shared" si="9"/>
        <v>1</v>
      </c>
      <c r="H144" s="133"/>
    </row>
    <row r="145" spans="1:8" s="57" customFormat="1" ht="17.5" x14ac:dyDescent="0.25">
      <c r="A145" s="141"/>
      <c r="B145" s="76">
        <v>143</v>
      </c>
      <c r="C145" s="128">
        <v>20193035</v>
      </c>
      <c r="D145" s="128">
        <v>0</v>
      </c>
      <c r="E145" s="128">
        <v>43</v>
      </c>
      <c r="F145" s="92">
        <f t="shared" si="8"/>
        <v>0</v>
      </c>
      <c r="G145" s="133">
        <f t="shared" si="9"/>
        <v>1</v>
      </c>
      <c r="H145" s="133"/>
    </row>
    <row r="146" spans="1:8" s="57" customFormat="1" ht="17.5" x14ac:dyDescent="0.25">
      <c r="A146" s="141"/>
      <c r="B146" s="76">
        <v>144</v>
      </c>
      <c r="C146" s="128">
        <v>20193036</v>
      </c>
      <c r="D146" s="128">
        <v>0</v>
      </c>
      <c r="E146" s="128">
        <v>46</v>
      </c>
      <c r="F146" s="92">
        <f t="shared" si="8"/>
        <v>0</v>
      </c>
      <c r="G146" s="133">
        <f t="shared" si="9"/>
        <v>1</v>
      </c>
      <c r="H146" s="133"/>
    </row>
    <row r="147" spans="1:8" s="57" customFormat="1" ht="17.5" x14ac:dyDescent="0.25">
      <c r="A147" s="141"/>
      <c r="B147" s="76">
        <v>145</v>
      </c>
      <c r="C147" s="128">
        <v>20193037</v>
      </c>
      <c r="D147" s="128">
        <v>0</v>
      </c>
      <c r="E147" s="128">
        <v>43</v>
      </c>
      <c r="F147" s="92">
        <f t="shared" si="8"/>
        <v>0</v>
      </c>
      <c r="G147" s="133">
        <f t="shared" si="9"/>
        <v>1</v>
      </c>
      <c r="H147" s="133"/>
    </row>
    <row r="148" spans="1:8" s="57" customFormat="1" ht="17.5" x14ac:dyDescent="0.25">
      <c r="A148" s="141"/>
      <c r="B148" s="76">
        <v>146</v>
      </c>
      <c r="C148" s="128">
        <v>20193038</v>
      </c>
      <c r="D148" s="128">
        <v>0</v>
      </c>
      <c r="E148" s="128">
        <v>43</v>
      </c>
      <c r="F148" s="92">
        <f t="shared" si="8"/>
        <v>0</v>
      </c>
      <c r="G148" s="133">
        <f t="shared" si="9"/>
        <v>1</v>
      </c>
      <c r="H148" s="133"/>
    </row>
    <row r="149" spans="1:8" s="57" customFormat="1" ht="17.5" x14ac:dyDescent="0.25">
      <c r="A149" s="141"/>
      <c r="B149" s="76">
        <v>147</v>
      </c>
      <c r="C149" s="128">
        <v>20193631</v>
      </c>
      <c r="D149" s="128">
        <v>0</v>
      </c>
      <c r="E149" s="128">
        <v>30</v>
      </c>
      <c r="F149" s="92">
        <f t="shared" si="8"/>
        <v>0</v>
      </c>
      <c r="G149" s="133">
        <f t="shared" si="9"/>
        <v>1</v>
      </c>
      <c r="H149" s="133"/>
    </row>
    <row r="150" spans="1:8" s="57" customFormat="1" ht="17.5" x14ac:dyDescent="0.25">
      <c r="A150" s="141"/>
      <c r="B150" s="76">
        <v>148</v>
      </c>
      <c r="C150" s="128">
        <v>20193632</v>
      </c>
      <c r="D150" s="128">
        <v>0</v>
      </c>
      <c r="E150" s="128">
        <v>32</v>
      </c>
      <c r="F150" s="92">
        <f t="shared" si="8"/>
        <v>0</v>
      </c>
      <c r="G150" s="133">
        <f t="shared" si="9"/>
        <v>1</v>
      </c>
      <c r="H150" s="133"/>
    </row>
    <row r="151" spans="1:8" s="57" customFormat="1" ht="17.5" x14ac:dyDescent="0.25">
      <c r="A151" s="141"/>
      <c r="B151" s="76">
        <v>149</v>
      </c>
      <c r="C151" s="128">
        <v>20193633</v>
      </c>
      <c r="D151" s="128">
        <v>0</v>
      </c>
      <c r="E151" s="128">
        <v>37</v>
      </c>
      <c r="F151" s="92">
        <f t="shared" si="8"/>
        <v>0</v>
      </c>
      <c r="G151" s="133">
        <f t="shared" si="9"/>
        <v>1</v>
      </c>
      <c r="H151" s="133"/>
    </row>
    <row r="152" spans="1:8" s="57" customFormat="1" ht="17.5" x14ac:dyDescent="0.25">
      <c r="A152" s="141"/>
      <c r="B152" s="76">
        <v>150</v>
      </c>
      <c r="C152" s="128">
        <v>20193634</v>
      </c>
      <c r="D152" s="128">
        <v>0</v>
      </c>
      <c r="E152" s="128">
        <v>38</v>
      </c>
      <c r="F152" s="92">
        <f t="shared" si="8"/>
        <v>0</v>
      </c>
      <c r="G152" s="133">
        <f t="shared" si="9"/>
        <v>1</v>
      </c>
      <c r="H152" s="133"/>
    </row>
    <row r="153" spans="1:8" s="57" customFormat="1" ht="17.5" x14ac:dyDescent="0.25">
      <c r="A153" s="141"/>
      <c r="B153" s="76">
        <v>151</v>
      </c>
      <c r="C153" s="128">
        <v>20193635</v>
      </c>
      <c r="D153" s="128">
        <v>0</v>
      </c>
      <c r="E153" s="128">
        <v>32</v>
      </c>
      <c r="F153" s="92">
        <f t="shared" si="8"/>
        <v>0</v>
      </c>
      <c r="G153" s="133">
        <f t="shared" si="9"/>
        <v>1</v>
      </c>
      <c r="H153" s="133"/>
    </row>
    <row r="154" spans="1:8" s="57" customFormat="1" ht="17.5" x14ac:dyDescent="0.25">
      <c r="A154" s="141"/>
      <c r="B154" s="76">
        <v>152</v>
      </c>
      <c r="C154" s="128">
        <v>20202731</v>
      </c>
      <c r="D154" s="128">
        <v>0</v>
      </c>
      <c r="E154" s="128">
        <v>27</v>
      </c>
      <c r="F154" s="92">
        <f t="shared" si="8"/>
        <v>0</v>
      </c>
      <c r="G154" s="133">
        <f t="shared" si="9"/>
        <v>1</v>
      </c>
      <c r="H154" s="216"/>
    </row>
    <row r="155" spans="1:8" s="57" customFormat="1" ht="17.5" x14ac:dyDescent="0.25">
      <c r="A155" s="141"/>
      <c r="B155" s="76">
        <v>153</v>
      </c>
      <c r="C155" s="128">
        <v>20202831</v>
      </c>
      <c r="D155" s="128">
        <v>0</v>
      </c>
      <c r="E155" s="128">
        <v>47</v>
      </c>
      <c r="F155" s="92">
        <f t="shared" si="8"/>
        <v>0</v>
      </c>
      <c r="G155" s="133">
        <f t="shared" si="9"/>
        <v>1</v>
      </c>
      <c r="H155" s="216"/>
    </row>
    <row r="156" spans="1:8" s="57" customFormat="1" ht="17.5" x14ac:dyDescent="0.25">
      <c r="A156" s="141"/>
      <c r="B156" s="76">
        <v>154</v>
      </c>
      <c r="C156" s="128">
        <v>20202832</v>
      </c>
      <c r="D156" s="128">
        <v>0</v>
      </c>
      <c r="E156" s="128">
        <v>27</v>
      </c>
      <c r="F156" s="92">
        <f t="shared" si="8"/>
        <v>0</v>
      </c>
      <c r="G156" s="133">
        <f t="shared" si="9"/>
        <v>1</v>
      </c>
      <c r="H156" s="216"/>
    </row>
    <row r="157" spans="1:8" s="57" customFormat="1" ht="17.5" x14ac:dyDescent="0.25">
      <c r="A157" s="141"/>
      <c r="B157" s="76">
        <v>155</v>
      </c>
      <c r="C157" s="128">
        <v>20202833</v>
      </c>
      <c r="D157" s="128">
        <v>0</v>
      </c>
      <c r="E157" s="128">
        <v>23</v>
      </c>
      <c r="F157" s="92">
        <f t="shared" si="8"/>
        <v>0</v>
      </c>
      <c r="G157" s="133">
        <f t="shared" si="9"/>
        <v>1</v>
      </c>
      <c r="H157" s="216"/>
    </row>
    <row r="158" spans="1:8" s="57" customFormat="1" ht="17.5" x14ac:dyDescent="0.25">
      <c r="A158" s="141"/>
      <c r="B158" s="76">
        <v>156</v>
      </c>
      <c r="C158" s="128">
        <v>20202841</v>
      </c>
      <c r="D158" s="128"/>
      <c r="E158" s="128">
        <v>30</v>
      </c>
      <c r="F158" s="92">
        <f t="shared" si="8"/>
        <v>0</v>
      </c>
      <c r="G158" s="133"/>
      <c r="H158" s="216" t="s">
        <v>70</v>
      </c>
    </row>
    <row r="159" spans="1:8" s="57" customFormat="1" ht="17.5" x14ac:dyDescent="0.25">
      <c r="A159" s="141"/>
      <c r="B159" s="76">
        <v>157</v>
      </c>
      <c r="C159" s="128">
        <v>20202842</v>
      </c>
      <c r="D159" s="128"/>
      <c r="E159" s="128">
        <v>32</v>
      </c>
      <c r="F159" s="92">
        <f t="shared" si="8"/>
        <v>0</v>
      </c>
      <c r="G159" s="133"/>
      <c r="H159" s="216" t="s">
        <v>70</v>
      </c>
    </row>
    <row r="160" spans="1:8" s="57" customFormat="1" ht="17.5" x14ac:dyDescent="0.25">
      <c r="A160" s="141"/>
      <c r="B160" s="76">
        <v>158</v>
      </c>
      <c r="C160" s="128">
        <v>20202843</v>
      </c>
      <c r="D160" s="128"/>
      <c r="E160" s="128">
        <v>31</v>
      </c>
      <c r="F160" s="92">
        <f t="shared" si="8"/>
        <v>0</v>
      </c>
      <c r="G160" s="133"/>
      <c r="H160" s="216" t="s">
        <v>70</v>
      </c>
    </row>
    <row r="161" spans="1:8" s="57" customFormat="1" ht="17.5" x14ac:dyDescent="0.25">
      <c r="A161" s="141"/>
      <c r="B161" s="76">
        <v>159</v>
      </c>
      <c r="C161" s="128">
        <v>20202844</v>
      </c>
      <c r="D161" s="128"/>
      <c r="E161" s="128">
        <v>29</v>
      </c>
      <c r="F161" s="92">
        <f t="shared" si="8"/>
        <v>0</v>
      </c>
      <c r="G161" s="133"/>
      <c r="H161" s="216" t="s">
        <v>70</v>
      </c>
    </row>
    <row r="162" spans="1:8" s="57" customFormat="1" ht="17.5" x14ac:dyDescent="0.25">
      <c r="A162" s="141"/>
      <c r="B162" s="76">
        <v>160</v>
      </c>
      <c r="C162" s="128">
        <v>20202931</v>
      </c>
      <c r="D162" s="128">
        <v>0</v>
      </c>
      <c r="E162" s="128">
        <v>31</v>
      </c>
      <c r="F162" s="92">
        <f t="shared" si="8"/>
        <v>0</v>
      </c>
      <c r="G162" s="133">
        <f t="shared" si="9"/>
        <v>1</v>
      </c>
      <c r="H162" s="216"/>
    </row>
    <row r="163" spans="1:8" s="57" customFormat="1" ht="17.5" x14ac:dyDescent="0.25">
      <c r="A163" s="141"/>
      <c r="B163" s="76">
        <v>161</v>
      </c>
      <c r="C163" s="128">
        <v>20202932</v>
      </c>
      <c r="D163" s="128">
        <v>0</v>
      </c>
      <c r="E163" s="128">
        <v>24</v>
      </c>
      <c r="F163" s="92">
        <f t="shared" si="8"/>
        <v>0</v>
      </c>
      <c r="G163" s="133">
        <f t="shared" si="9"/>
        <v>1</v>
      </c>
      <c r="H163" s="216"/>
    </row>
    <row r="164" spans="1:8" s="57" customFormat="1" ht="17.5" x14ac:dyDescent="0.25">
      <c r="A164" s="141"/>
      <c r="B164" s="76">
        <v>162</v>
      </c>
      <c r="C164" s="128">
        <v>20202933</v>
      </c>
      <c r="D164" s="128">
        <v>0</v>
      </c>
      <c r="E164" s="128">
        <v>29</v>
      </c>
      <c r="F164" s="92">
        <f t="shared" si="8"/>
        <v>0</v>
      </c>
      <c r="G164" s="133">
        <f t="shared" si="9"/>
        <v>1</v>
      </c>
      <c r="H164" s="216"/>
    </row>
    <row r="165" spans="1:8" s="57" customFormat="1" ht="17.5" x14ac:dyDescent="0.25">
      <c r="A165" s="141"/>
      <c r="B165" s="76">
        <v>163</v>
      </c>
      <c r="C165" s="128">
        <v>20203031</v>
      </c>
      <c r="D165" s="128">
        <v>0</v>
      </c>
      <c r="E165" s="128">
        <v>51</v>
      </c>
      <c r="F165" s="92">
        <f t="shared" si="8"/>
        <v>0</v>
      </c>
      <c r="G165" s="133">
        <f t="shared" si="9"/>
        <v>1</v>
      </c>
      <c r="H165" s="216"/>
    </row>
    <row r="166" spans="1:8" s="57" customFormat="1" ht="17.5" x14ac:dyDescent="0.25">
      <c r="A166" s="141"/>
      <c r="B166" s="76">
        <v>164</v>
      </c>
      <c r="C166" s="128">
        <v>20203032</v>
      </c>
      <c r="D166" s="128">
        <v>0</v>
      </c>
      <c r="E166" s="128">
        <v>52</v>
      </c>
      <c r="F166" s="92">
        <f t="shared" si="8"/>
        <v>0</v>
      </c>
      <c r="G166" s="133">
        <f t="shared" si="9"/>
        <v>1</v>
      </c>
      <c r="H166" s="216"/>
    </row>
    <row r="167" spans="1:8" s="57" customFormat="1" ht="17.5" x14ac:dyDescent="0.25">
      <c r="A167" s="141"/>
      <c r="B167" s="76">
        <v>165</v>
      </c>
      <c r="C167" s="128">
        <v>20203033</v>
      </c>
      <c r="D167" s="128">
        <v>0</v>
      </c>
      <c r="E167" s="128">
        <v>48</v>
      </c>
      <c r="F167" s="92">
        <f t="shared" si="8"/>
        <v>0</v>
      </c>
      <c r="G167" s="133">
        <f t="shared" si="9"/>
        <v>1</v>
      </c>
      <c r="H167" s="216"/>
    </row>
    <row r="168" spans="1:8" s="57" customFormat="1" ht="17.5" x14ac:dyDescent="0.25">
      <c r="A168" s="141"/>
      <c r="B168" s="76">
        <v>166</v>
      </c>
      <c r="C168" s="128">
        <v>20203034</v>
      </c>
      <c r="D168" s="128">
        <v>0</v>
      </c>
      <c r="E168" s="128">
        <v>49</v>
      </c>
      <c r="F168" s="92">
        <f t="shared" si="8"/>
        <v>0</v>
      </c>
      <c r="G168" s="133">
        <f t="shared" si="9"/>
        <v>1</v>
      </c>
      <c r="H168" s="216"/>
    </row>
    <row r="169" spans="1:8" s="57" customFormat="1" ht="17.5" x14ac:dyDescent="0.25">
      <c r="A169" s="141"/>
      <c r="B169" s="76">
        <v>167</v>
      </c>
      <c r="C169" s="128">
        <v>20203035</v>
      </c>
      <c r="D169" s="128">
        <v>0</v>
      </c>
      <c r="E169" s="128">
        <v>50</v>
      </c>
      <c r="F169" s="92">
        <f t="shared" si="8"/>
        <v>0</v>
      </c>
      <c r="G169" s="133">
        <f t="shared" si="9"/>
        <v>1</v>
      </c>
      <c r="H169" s="216"/>
    </row>
    <row r="170" spans="1:8" s="57" customFormat="1" ht="17.5" x14ac:dyDescent="0.25">
      <c r="A170" s="141"/>
      <c r="B170" s="76">
        <v>168</v>
      </c>
      <c r="C170" s="128">
        <v>20203036</v>
      </c>
      <c r="D170" s="128">
        <v>0</v>
      </c>
      <c r="E170" s="128">
        <v>51</v>
      </c>
      <c r="F170" s="92">
        <f t="shared" si="8"/>
        <v>0</v>
      </c>
      <c r="G170" s="133">
        <f t="shared" si="9"/>
        <v>1</v>
      </c>
      <c r="H170" s="216"/>
    </row>
    <row r="171" spans="1:8" s="57" customFormat="1" ht="17.5" x14ac:dyDescent="0.25">
      <c r="A171" s="141"/>
      <c r="B171" s="76">
        <v>169</v>
      </c>
      <c r="C171" s="128">
        <v>20203631</v>
      </c>
      <c r="D171" s="128">
        <v>0</v>
      </c>
      <c r="E171" s="128">
        <v>32</v>
      </c>
      <c r="F171" s="92">
        <f t="shared" si="8"/>
        <v>0</v>
      </c>
      <c r="G171" s="133">
        <f t="shared" si="9"/>
        <v>1</v>
      </c>
      <c r="H171" s="216"/>
    </row>
    <row r="172" spans="1:8" s="57" customFormat="1" ht="17.5" x14ac:dyDescent="0.25">
      <c r="A172" s="141"/>
      <c r="B172" s="76">
        <v>170</v>
      </c>
      <c r="C172" s="128">
        <v>20203632</v>
      </c>
      <c r="D172" s="128">
        <v>0</v>
      </c>
      <c r="E172" s="128">
        <v>32</v>
      </c>
      <c r="F172" s="92">
        <f t="shared" si="8"/>
        <v>0</v>
      </c>
      <c r="G172" s="133">
        <f t="shared" si="9"/>
        <v>1</v>
      </c>
      <c r="H172" s="216"/>
    </row>
    <row r="173" spans="1:8" s="57" customFormat="1" ht="17.5" x14ac:dyDescent="0.25">
      <c r="A173" s="141"/>
      <c r="B173" s="76">
        <v>171</v>
      </c>
      <c r="C173" s="128">
        <v>20203633</v>
      </c>
      <c r="D173" s="128">
        <v>0</v>
      </c>
      <c r="E173" s="128">
        <v>33</v>
      </c>
      <c r="F173" s="92">
        <f t="shared" si="8"/>
        <v>0</v>
      </c>
      <c r="G173" s="133">
        <f t="shared" si="9"/>
        <v>1</v>
      </c>
      <c r="H173" s="216"/>
    </row>
    <row r="174" spans="1:8" s="57" customFormat="1" ht="17.5" x14ac:dyDescent="0.25">
      <c r="A174" s="141"/>
      <c r="B174" s="76">
        <v>172</v>
      </c>
      <c r="C174" s="128">
        <v>20203634</v>
      </c>
      <c r="D174" s="128">
        <v>0</v>
      </c>
      <c r="E174" s="128">
        <v>30</v>
      </c>
      <c r="F174" s="92">
        <f t="shared" si="8"/>
        <v>0</v>
      </c>
      <c r="G174" s="133">
        <f t="shared" si="9"/>
        <v>1</v>
      </c>
      <c r="H174" s="216"/>
    </row>
    <row r="175" spans="1:8" s="57" customFormat="1" ht="17.5" x14ac:dyDescent="0.25">
      <c r="A175" s="141"/>
      <c r="B175" s="76">
        <v>173</v>
      </c>
      <c r="C175" s="128">
        <v>20203635</v>
      </c>
      <c r="D175" s="128">
        <v>0</v>
      </c>
      <c r="E175" s="128">
        <v>35</v>
      </c>
      <c r="F175" s="92">
        <f t="shared" si="8"/>
        <v>0</v>
      </c>
      <c r="G175" s="133">
        <f t="shared" si="9"/>
        <v>1</v>
      </c>
      <c r="H175" s="216"/>
    </row>
    <row r="176" spans="1:8" s="57" customFormat="1" ht="17.5" x14ac:dyDescent="0.25">
      <c r="A176" s="141"/>
      <c r="B176" s="76">
        <v>174</v>
      </c>
      <c r="C176" s="128">
        <v>20203641</v>
      </c>
      <c r="D176" s="128"/>
      <c r="E176" s="128">
        <v>42</v>
      </c>
      <c r="F176" s="92">
        <f t="shared" si="8"/>
        <v>0</v>
      </c>
      <c r="G176" s="133"/>
      <c r="H176" s="217" t="s">
        <v>70</v>
      </c>
    </row>
    <row r="177" spans="1:8" s="57" customFormat="1" ht="17.5" x14ac:dyDescent="0.25">
      <c r="A177" s="141"/>
      <c r="B177" s="76">
        <v>175</v>
      </c>
      <c r="C177" s="128">
        <v>20212731</v>
      </c>
      <c r="D177" s="128">
        <v>0</v>
      </c>
      <c r="E177" s="128">
        <v>40</v>
      </c>
      <c r="F177" s="92">
        <f t="shared" si="8"/>
        <v>0</v>
      </c>
      <c r="G177" s="133">
        <f t="shared" si="9"/>
        <v>1</v>
      </c>
      <c r="H177" s="133"/>
    </row>
    <row r="178" spans="1:8" s="57" customFormat="1" ht="17.5" x14ac:dyDescent="0.25">
      <c r="A178" s="141"/>
      <c r="B178" s="76">
        <v>176</v>
      </c>
      <c r="C178" s="128">
        <v>20212831</v>
      </c>
      <c r="D178" s="128">
        <v>0</v>
      </c>
      <c r="E178" s="128">
        <v>41</v>
      </c>
      <c r="F178" s="92">
        <f t="shared" si="8"/>
        <v>0</v>
      </c>
      <c r="G178" s="133">
        <f t="shared" si="9"/>
        <v>1</v>
      </c>
      <c r="H178" s="133"/>
    </row>
    <row r="179" spans="1:8" s="57" customFormat="1" ht="17.5" x14ac:dyDescent="0.25">
      <c r="A179" s="141"/>
      <c r="B179" s="76">
        <v>177</v>
      </c>
      <c r="C179" s="128">
        <v>20212832</v>
      </c>
      <c r="D179" s="128">
        <v>0</v>
      </c>
      <c r="E179" s="128">
        <v>41</v>
      </c>
      <c r="F179" s="92">
        <f t="shared" si="8"/>
        <v>0</v>
      </c>
      <c r="G179" s="133">
        <f t="shared" si="9"/>
        <v>1</v>
      </c>
      <c r="H179" s="133"/>
    </row>
    <row r="180" spans="1:8" s="57" customFormat="1" ht="17.5" x14ac:dyDescent="0.25">
      <c r="A180" s="141"/>
      <c r="B180" s="76">
        <v>178</v>
      </c>
      <c r="C180" s="128">
        <v>20212841</v>
      </c>
      <c r="D180" s="128">
        <v>0</v>
      </c>
      <c r="E180" s="128">
        <v>45</v>
      </c>
      <c r="F180" s="92">
        <f t="shared" si="8"/>
        <v>0</v>
      </c>
      <c r="G180" s="133">
        <f t="shared" si="9"/>
        <v>1</v>
      </c>
      <c r="H180" s="133"/>
    </row>
    <row r="181" spans="1:8" s="57" customFormat="1" ht="17.5" x14ac:dyDescent="0.25">
      <c r="A181" s="141"/>
      <c r="B181" s="76">
        <v>179</v>
      </c>
      <c r="C181" s="128">
        <v>20212842</v>
      </c>
      <c r="D181" s="128">
        <v>0</v>
      </c>
      <c r="E181" s="128">
        <v>46</v>
      </c>
      <c r="F181" s="92">
        <f t="shared" ref="F181:F196" si="10">D181/E181</f>
        <v>0</v>
      </c>
      <c r="G181" s="133">
        <f t="shared" ref="G181:G196" si="11">RANK(F181,$F$116:$F$196,1)</f>
        <v>1</v>
      </c>
      <c r="H181" s="133"/>
    </row>
    <row r="182" spans="1:8" s="57" customFormat="1" ht="17.5" x14ac:dyDescent="0.25">
      <c r="A182" s="141"/>
      <c r="B182" s="76">
        <v>180</v>
      </c>
      <c r="C182" s="128">
        <v>20212843</v>
      </c>
      <c r="D182" s="128">
        <v>0</v>
      </c>
      <c r="E182" s="128">
        <v>44</v>
      </c>
      <c r="F182" s="92">
        <f t="shared" si="10"/>
        <v>0</v>
      </c>
      <c r="G182" s="133">
        <f t="shared" si="11"/>
        <v>1</v>
      </c>
      <c r="H182" s="133"/>
    </row>
    <row r="183" spans="1:8" s="57" customFormat="1" ht="17.5" x14ac:dyDescent="0.25">
      <c r="A183" s="141"/>
      <c r="B183" s="76">
        <v>181</v>
      </c>
      <c r="C183" s="128">
        <v>20212931</v>
      </c>
      <c r="D183" s="128">
        <v>0</v>
      </c>
      <c r="E183" s="128">
        <v>47</v>
      </c>
      <c r="F183" s="92">
        <f t="shared" si="10"/>
        <v>0</v>
      </c>
      <c r="G183" s="133">
        <f t="shared" si="11"/>
        <v>1</v>
      </c>
      <c r="H183" s="133"/>
    </row>
    <row r="184" spans="1:8" s="57" customFormat="1" ht="17.5" x14ac:dyDescent="0.25">
      <c r="A184" s="141"/>
      <c r="B184" s="76">
        <v>182</v>
      </c>
      <c r="C184" s="128">
        <v>20212932</v>
      </c>
      <c r="D184" s="128">
        <v>0</v>
      </c>
      <c r="E184" s="128">
        <v>46</v>
      </c>
      <c r="F184" s="92">
        <f t="shared" si="10"/>
        <v>0</v>
      </c>
      <c r="G184" s="133">
        <f t="shared" si="11"/>
        <v>1</v>
      </c>
      <c r="H184" s="133"/>
    </row>
    <row r="185" spans="1:8" s="57" customFormat="1" ht="17.5" x14ac:dyDescent="0.25">
      <c r="A185" s="141"/>
      <c r="B185" s="76">
        <v>183</v>
      </c>
      <c r="C185" s="128">
        <v>20212933</v>
      </c>
      <c r="D185" s="128">
        <v>0</v>
      </c>
      <c r="E185" s="128">
        <v>40</v>
      </c>
      <c r="F185" s="92">
        <f t="shared" si="10"/>
        <v>0</v>
      </c>
      <c r="G185" s="133">
        <f t="shared" si="11"/>
        <v>1</v>
      </c>
      <c r="H185" s="133"/>
    </row>
    <row r="186" spans="1:8" s="57" customFormat="1" ht="17.5" x14ac:dyDescent="0.25">
      <c r="A186" s="141"/>
      <c r="B186" s="76">
        <v>184</v>
      </c>
      <c r="C186" s="128">
        <v>20212941</v>
      </c>
      <c r="D186" s="128">
        <v>0</v>
      </c>
      <c r="E186" s="128">
        <v>41</v>
      </c>
      <c r="F186" s="92">
        <f t="shared" si="10"/>
        <v>0</v>
      </c>
      <c r="G186" s="133">
        <f t="shared" si="11"/>
        <v>1</v>
      </c>
      <c r="H186" s="133"/>
    </row>
    <row r="187" spans="1:8" s="57" customFormat="1" ht="17.5" x14ac:dyDescent="0.25">
      <c r="A187" s="141"/>
      <c r="B187" s="76">
        <v>185</v>
      </c>
      <c r="C187" s="128">
        <v>20213031</v>
      </c>
      <c r="D187" s="128">
        <v>0</v>
      </c>
      <c r="E187" s="128">
        <v>45</v>
      </c>
      <c r="F187" s="92">
        <f t="shared" si="10"/>
        <v>0</v>
      </c>
      <c r="G187" s="133">
        <f t="shared" si="11"/>
        <v>1</v>
      </c>
      <c r="H187" s="133"/>
    </row>
    <row r="188" spans="1:8" s="57" customFormat="1" ht="17.5" x14ac:dyDescent="0.25">
      <c r="A188" s="141"/>
      <c r="B188" s="76">
        <v>186</v>
      </c>
      <c r="C188" s="128">
        <v>20213032</v>
      </c>
      <c r="D188" s="128">
        <v>0</v>
      </c>
      <c r="E188" s="128">
        <v>35</v>
      </c>
      <c r="F188" s="92">
        <f t="shared" si="10"/>
        <v>0</v>
      </c>
      <c r="G188" s="133">
        <f t="shared" si="11"/>
        <v>1</v>
      </c>
      <c r="H188" s="133"/>
    </row>
    <row r="189" spans="1:8" s="57" customFormat="1" ht="17.5" x14ac:dyDescent="0.25">
      <c r="A189" s="141"/>
      <c r="B189" s="76">
        <v>187</v>
      </c>
      <c r="C189" s="128">
        <v>20213033</v>
      </c>
      <c r="D189" s="128">
        <v>0</v>
      </c>
      <c r="E189" s="128">
        <v>35</v>
      </c>
      <c r="F189" s="92">
        <f t="shared" si="10"/>
        <v>0</v>
      </c>
      <c r="G189" s="133">
        <f t="shared" si="11"/>
        <v>1</v>
      </c>
      <c r="H189" s="133"/>
    </row>
    <row r="190" spans="1:8" s="57" customFormat="1" ht="17.5" x14ac:dyDescent="0.25">
      <c r="A190" s="141"/>
      <c r="B190" s="76">
        <v>188</v>
      </c>
      <c r="C190" s="128">
        <v>20213631</v>
      </c>
      <c r="D190" s="128">
        <v>0</v>
      </c>
      <c r="E190" s="128">
        <v>45</v>
      </c>
      <c r="F190" s="92">
        <f t="shared" si="10"/>
        <v>0</v>
      </c>
      <c r="G190" s="133">
        <f t="shared" si="11"/>
        <v>1</v>
      </c>
      <c r="H190" s="133"/>
    </row>
    <row r="191" spans="1:8" s="57" customFormat="1" ht="17.5" x14ac:dyDescent="0.25">
      <c r="A191" s="141"/>
      <c r="B191" s="76">
        <v>189</v>
      </c>
      <c r="C191" s="128">
        <v>20213632</v>
      </c>
      <c r="D191" s="128">
        <v>0</v>
      </c>
      <c r="E191" s="128">
        <v>45</v>
      </c>
      <c r="F191" s="92">
        <f t="shared" si="10"/>
        <v>0</v>
      </c>
      <c r="G191" s="133">
        <f t="shared" si="11"/>
        <v>1</v>
      </c>
      <c r="H191" s="133"/>
    </row>
    <row r="192" spans="1:8" s="57" customFormat="1" ht="17.5" x14ac:dyDescent="0.25">
      <c r="A192" s="141"/>
      <c r="B192" s="76">
        <v>190</v>
      </c>
      <c r="C192" s="128">
        <v>20213633</v>
      </c>
      <c r="D192" s="128">
        <v>0</v>
      </c>
      <c r="E192" s="128">
        <v>46</v>
      </c>
      <c r="F192" s="92">
        <f t="shared" si="10"/>
        <v>0</v>
      </c>
      <c r="G192" s="133">
        <f t="shared" si="11"/>
        <v>1</v>
      </c>
      <c r="H192" s="133"/>
    </row>
    <row r="193" spans="1:8" s="57" customFormat="1" ht="17.5" x14ac:dyDescent="0.25">
      <c r="A193" s="141"/>
      <c r="B193" s="76">
        <v>191</v>
      </c>
      <c r="C193" s="128">
        <v>20213634</v>
      </c>
      <c r="D193" s="128">
        <v>0</v>
      </c>
      <c r="E193" s="128">
        <v>45</v>
      </c>
      <c r="F193" s="92">
        <f t="shared" si="10"/>
        <v>0</v>
      </c>
      <c r="G193" s="133">
        <f t="shared" si="11"/>
        <v>1</v>
      </c>
      <c r="H193" s="133"/>
    </row>
    <row r="194" spans="1:8" s="57" customFormat="1" ht="17.5" x14ac:dyDescent="0.25">
      <c r="A194" s="141"/>
      <c r="B194" s="76">
        <v>192</v>
      </c>
      <c r="C194" s="128">
        <v>20213635</v>
      </c>
      <c r="D194" s="128">
        <v>0</v>
      </c>
      <c r="E194" s="128">
        <v>41</v>
      </c>
      <c r="F194" s="92">
        <f t="shared" si="10"/>
        <v>0</v>
      </c>
      <c r="G194" s="133">
        <f t="shared" si="11"/>
        <v>1</v>
      </c>
      <c r="H194" s="133"/>
    </row>
    <row r="195" spans="1:8" s="57" customFormat="1" ht="17.5" x14ac:dyDescent="0.25">
      <c r="A195" s="141"/>
      <c r="B195" s="76">
        <v>193</v>
      </c>
      <c r="C195" s="128">
        <v>20213641</v>
      </c>
      <c r="D195" s="128">
        <v>0</v>
      </c>
      <c r="E195" s="128">
        <v>41</v>
      </c>
      <c r="F195" s="92">
        <f t="shared" si="10"/>
        <v>0</v>
      </c>
      <c r="G195" s="133">
        <f t="shared" si="11"/>
        <v>1</v>
      </c>
      <c r="H195" s="133"/>
    </row>
    <row r="196" spans="1:8" s="57" customFormat="1" ht="17.5" x14ac:dyDescent="0.25">
      <c r="A196" s="141"/>
      <c r="B196" s="73">
        <v>194</v>
      </c>
      <c r="C196" s="128">
        <v>20213642</v>
      </c>
      <c r="D196" s="128">
        <v>0</v>
      </c>
      <c r="E196" s="128">
        <v>46</v>
      </c>
      <c r="F196" s="92">
        <f t="shared" si="10"/>
        <v>0</v>
      </c>
      <c r="G196" s="133">
        <f t="shared" si="11"/>
        <v>1</v>
      </c>
      <c r="H196" s="133"/>
    </row>
    <row r="197" spans="1:8" s="57" customFormat="1" ht="17.5" x14ac:dyDescent="0.25">
      <c r="A197" s="142" t="s">
        <v>4</v>
      </c>
      <c r="B197" s="76">
        <v>195</v>
      </c>
      <c r="C197" s="128">
        <v>20182331</v>
      </c>
      <c r="D197" s="128">
        <v>0</v>
      </c>
      <c r="E197" s="128">
        <v>43</v>
      </c>
      <c r="F197" s="93">
        <f>D197/E197</f>
        <v>0</v>
      </c>
      <c r="G197" s="128">
        <f>RANK(F197,$F$197:$F$205,1)</f>
        <v>1</v>
      </c>
      <c r="H197" s="103"/>
    </row>
    <row r="198" spans="1:8" s="57" customFormat="1" ht="17.5" x14ac:dyDescent="0.25">
      <c r="A198" s="138"/>
      <c r="B198" s="76">
        <v>196</v>
      </c>
      <c r="C198" s="128">
        <v>20182332</v>
      </c>
      <c r="D198" s="128">
        <v>0</v>
      </c>
      <c r="E198" s="128">
        <v>36</v>
      </c>
      <c r="F198" s="93">
        <f t="shared" ref="F198:F205" si="12">D198/E198</f>
        <v>0</v>
      </c>
      <c r="G198" s="128">
        <f t="shared" ref="G198:G205" si="13">RANK(F198,$F$197:$F$205,1)</f>
        <v>1</v>
      </c>
      <c r="H198" s="103"/>
    </row>
    <row r="199" spans="1:8" s="48" customFormat="1" ht="17.5" x14ac:dyDescent="0.25">
      <c r="A199" s="138"/>
      <c r="B199" s="76">
        <v>197</v>
      </c>
      <c r="C199" s="128">
        <v>20192331</v>
      </c>
      <c r="D199" s="128">
        <v>0</v>
      </c>
      <c r="E199" s="128">
        <v>37</v>
      </c>
      <c r="F199" s="93">
        <f t="shared" si="12"/>
        <v>0</v>
      </c>
      <c r="G199" s="128">
        <f t="shared" si="13"/>
        <v>1</v>
      </c>
      <c r="H199" s="103"/>
    </row>
    <row r="200" spans="1:8" s="48" customFormat="1" ht="17.5" x14ac:dyDescent="0.25">
      <c r="A200" s="138"/>
      <c r="B200" s="76">
        <v>198</v>
      </c>
      <c r="C200" s="128">
        <v>20192332</v>
      </c>
      <c r="D200" s="128">
        <v>0</v>
      </c>
      <c r="E200" s="128">
        <v>34</v>
      </c>
      <c r="F200" s="93">
        <f t="shared" si="12"/>
        <v>0</v>
      </c>
      <c r="G200" s="128">
        <f t="shared" si="13"/>
        <v>1</v>
      </c>
      <c r="H200" s="103"/>
    </row>
    <row r="201" spans="1:8" s="48" customFormat="1" ht="17.5" x14ac:dyDescent="0.25">
      <c r="A201" s="138"/>
      <c r="B201" s="76">
        <v>199</v>
      </c>
      <c r="C201" s="128">
        <v>20202331</v>
      </c>
      <c r="D201" s="128">
        <v>0</v>
      </c>
      <c r="E201" s="128">
        <v>38</v>
      </c>
      <c r="F201" s="93">
        <f t="shared" si="12"/>
        <v>0</v>
      </c>
      <c r="G201" s="128">
        <f t="shared" si="13"/>
        <v>1</v>
      </c>
      <c r="H201" s="103"/>
    </row>
    <row r="202" spans="1:8" s="48" customFormat="1" ht="17.5" x14ac:dyDescent="0.25">
      <c r="A202" s="138"/>
      <c r="B202" s="76">
        <v>200</v>
      </c>
      <c r="C202" s="128">
        <v>20202332</v>
      </c>
      <c r="D202" s="128">
        <v>0</v>
      </c>
      <c r="E202" s="128">
        <v>37</v>
      </c>
      <c r="F202" s="93">
        <f t="shared" si="12"/>
        <v>0</v>
      </c>
      <c r="G202" s="128">
        <f t="shared" si="13"/>
        <v>1</v>
      </c>
      <c r="H202" s="103"/>
    </row>
    <row r="203" spans="1:8" s="48" customFormat="1" ht="17.5" x14ac:dyDescent="0.25">
      <c r="A203" s="138"/>
      <c r="B203" s="76">
        <v>201</v>
      </c>
      <c r="C203" s="128">
        <v>20212331</v>
      </c>
      <c r="D203" s="128">
        <v>0</v>
      </c>
      <c r="E203" s="128">
        <v>32</v>
      </c>
      <c r="F203" s="93">
        <f t="shared" si="12"/>
        <v>0</v>
      </c>
      <c r="G203" s="128">
        <f t="shared" si="13"/>
        <v>1</v>
      </c>
      <c r="H203" s="103"/>
    </row>
    <row r="204" spans="1:8" s="48" customFormat="1" ht="17.5" x14ac:dyDescent="0.25">
      <c r="A204" s="138"/>
      <c r="B204" s="76">
        <v>202</v>
      </c>
      <c r="C204" s="128">
        <v>20212332</v>
      </c>
      <c r="D204" s="128">
        <v>0</v>
      </c>
      <c r="E204" s="128">
        <v>32</v>
      </c>
      <c r="F204" s="93">
        <f t="shared" si="12"/>
        <v>0</v>
      </c>
      <c r="G204" s="128">
        <f t="shared" si="13"/>
        <v>1</v>
      </c>
      <c r="H204" s="103"/>
    </row>
    <row r="205" spans="1:8" s="48" customFormat="1" ht="17.5" x14ac:dyDescent="0.25">
      <c r="A205" s="143"/>
      <c r="B205" s="76">
        <v>203</v>
      </c>
      <c r="C205" s="128">
        <v>20212333</v>
      </c>
      <c r="D205" s="128">
        <v>0</v>
      </c>
      <c r="E205" s="128">
        <v>30</v>
      </c>
      <c r="F205" s="93">
        <f t="shared" si="12"/>
        <v>0</v>
      </c>
      <c r="G205" s="128">
        <f t="shared" si="13"/>
        <v>1</v>
      </c>
      <c r="H205" s="103"/>
    </row>
    <row r="206" spans="1:8" ht="17.5" x14ac:dyDescent="0.25">
      <c r="A206" s="79"/>
      <c r="B206" s="80"/>
      <c r="C206" s="79"/>
      <c r="D206" s="79"/>
      <c r="E206" s="79"/>
      <c r="F206" s="101"/>
      <c r="G206" s="79"/>
      <c r="H206" s="79"/>
    </row>
    <row r="207" spans="1:8" ht="17.5" x14ac:dyDescent="0.25">
      <c r="A207" s="60"/>
      <c r="B207" s="61"/>
      <c r="C207" s="60"/>
      <c r="D207" s="60"/>
      <c r="E207" s="60"/>
      <c r="F207" s="102"/>
      <c r="G207" s="60"/>
    </row>
    <row r="208" spans="1:8" ht="17.5" x14ac:dyDescent="0.25">
      <c r="A208" s="60"/>
      <c r="B208" s="61"/>
      <c r="C208" s="60"/>
      <c r="D208" s="60"/>
      <c r="E208" s="60"/>
      <c r="F208" s="102"/>
      <c r="G208" s="60"/>
    </row>
    <row r="209" spans="1:7" ht="17.5" x14ac:dyDescent="0.25">
      <c r="A209" s="60"/>
      <c r="B209" s="61"/>
      <c r="C209" s="60"/>
      <c r="D209" s="60"/>
      <c r="E209" s="60"/>
      <c r="F209" s="102"/>
      <c r="G209" s="60"/>
    </row>
    <row r="210" spans="1:7" ht="17.5" x14ac:dyDescent="0.25">
      <c r="A210" s="60"/>
      <c r="B210" s="61"/>
      <c r="C210" s="60"/>
      <c r="D210" s="60"/>
      <c r="E210" s="60"/>
      <c r="F210" s="102"/>
      <c r="G210" s="60"/>
    </row>
    <row r="211" spans="1:7" ht="17.5" x14ac:dyDescent="0.25">
      <c r="A211" s="60"/>
      <c r="B211" s="61"/>
      <c r="C211" s="60"/>
      <c r="D211" s="60"/>
      <c r="E211" s="60"/>
      <c r="F211" s="102"/>
      <c r="G211" s="60"/>
    </row>
    <row r="212" spans="1:7" ht="17.5" x14ac:dyDescent="0.25">
      <c r="A212" s="60"/>
      <c r="B212" s="61"/>
      <c r="C212" s="60"/>
      <c r="D212" s="60"/>
      <c r="E212" s="60"/>
      <c r="F212" s="102"/>
      <c r="G212" s="60"/>
    </row>
    <row r="213" spans="1:7" ht="17.5" x14ac:dyDescent="0.25">
      <c r="A213" s="60"/>
      <c r="B213" s="61"/>
      <c r="C213" s="60"/>
      <c r="D213" s="60"/>
      <c r="E213" s="60"/>
      <c r="F213" s="102"/>
      <c r="G213" s="60"/>
    </row>
    <row r="214" spans="1:7" ht="17.5" x14ac:dyDescent="0.25">
      <c r="A214" s="60"/>
      <c r="B214" s="61"/>
      <c r="C214" s="60"/>
      <c r="D214" s="60"/>
      <c r="E214" s="60"/>
      <c r="F214" s="102"/>
      <c r="G214" s="60"/>
    </row>
    <row r="215" spans="1:7" ht="17.5" x14ac:dyDescent="0.25">
      <c r="A215" s="60"/>
      <c r="B215" s="61"/>
      <c r="C215" s="60"/>
      <c r="D215" s="60"/>
      <c r="E215" s="60"/>
      <c r="F215" s="102"/>
      <c r="G215" s="60"/>
    </row>
    <row r="216" spans="1:7" ht="17.5" x14ac:dyDescent="0.25">
      <c r="A216" s="60"/>
      <c r="B216" s="61"/>
      <c r="C216" s="60"/>
      <c r="D216" s="60"/>
      <c r="E216" s="60"/>
      <c r="F216" s="102"/>
      <c r="G216" s="60"/>
    </row>
    <row r="217" spans="1:7" ht="17.5" x14ac:dyDescent="0.25">
      <c r="A217" s="60"/>
      <c r="B217" s="61"/>
      <c r="C217" s="60"/>
      <c r="D217" s="60"/>
      <c r="E217" s="60"/>
      <c r="F217" s="102"/>
      <c r="G217" s="60"/>
    </row>
    <row r="218" spans="1:7" ht="17.5" x14ac:dyDescent="0.25">
      <c r="A218" s="60"/>
      <c r="B218" s="61"/>
      <c r="C218" s="60"/>
      <c r="D218" s="60"/>
      <c r="E218" s="60"/>
      <c r="F218" s="102"/>
      <c r="G218" s="60"/>
    </row>
    <row r="219" spans="1:7" ht="17.5" x14ac:dyDescent="0.25">
      <c r="A219" s="60"/>
      <c r="B219" s="61"/>
      <c r="C219" s="60"/>
      <c r="D219" s="60"/>
      <c r="E219" s="60"/>
      <c r="F219" s="102"/>
      <c r="G219" s="60"/>
    </row>
    <row r="220" spans="1:7" ht="17.5" x14ac:dyDescent="0.25">
      <c r="A220" s="60"/>
      <c r="B220" s="61"/>
      <c r="C220" s="60"/>
      <c r="D220" s="60"/>
      <c r="E220" s="60"/>
      <c r="F220" s="102"/>
      <c r="G220" s="60"/>
    </row>
    <row r="221" spans="1:7" ht="17.5" x14ac:dyDescent="0.25">
      <c r="A221" s="60"/>
      <c r="B221" s="61"/>
      <c r="C221" s="60"/>
      <c r="D221" s="60"/>
      <c r="E221" s="60"/>
      <c r="F221" s="102"/>
      <c r="G221" s="60"/>
    </row>
    <row r="222" spans="1:7" ht="17.5" x14ac:dyDescent="0.25">
      <c r="A222" s="60"/>
      <c r="B222" s="61"/>
      <c r="C222" s="60"/>
      <c r="D222" s="60"/>
      <c r="E222" s="60"/>
      <c r="F222" s="102"/>
      <c r="G222" s="60"/>
    </row>
    <row r="223" spans="1:7" ht="17.5" x14ac:dyDescent="0.25">
      <c r="A223" s="60"/>
      <c r="B223" s="61"/>
      <c r="C223" s="60"/>
      <c r="D223" s="60"/>
      <c r="E223" s="60"/>
      <c r="F223" s="102"/>
      <c r="G223" s="60"/>
    </row>
    <row r="224" spans="1:7" ht="17.5" x14ac:dyDescent="0.25">
      <c r="A224" s="60"/>
      <c r="B224" s="61"/>
      <c r="C224" s="60"/>
      <c r="D224" s="60"/>
      <c r="E224" s="60"/>
      <c r="F224" s="102"/>
      <c r="G224" s="60"/>
    </row>
    <row r="225" spans="1:7" ht="17.5" x14ac:dyDescent="0.25">
      <c r="A225" s="60"/>
      <c r="B225" s="61"/>
      <c r="C225" s="60"/>
      <c r="D225" s="60"/>
      <c r="E225" s="60"/>
      <c r="F225" s="102"/>
      <c r="G225" s="60"/>
    </row>
    <row r="226" spans="1:7" ht="17.5" x14ac:dyDescent="0.25">
      <c r="A226" s="60"/>
      <c r="B226" s="61"/>
      <c r="C226" s="60"/>
      <c r="D226" s="60"/>
      <c r="E226" s="60"/>
      <c r="F226" s="102"/>
      <c r="G226" s="60"/>
    </row>
    <row r="227" spans="1:7" ht="17.5" x14ac:dyDescent="0.25">
      <c r="A227" s="60"/>
      <c r="B227" s="61"/>
      <c r="C227" s="60"/>
      <c r="D227" s="60"/>
      <c r="E227" s="60"/>
      <c r="F227" s="102"/>
      <c r="G227" s="60"/>
    </row>
    <row r="228" spans="1:7" ht="17.5" x14ac:dyDescent="0.25">
      <c r="A228" s="60"/>
      <c r="B228" s="61"/>
      <c r="C228" s="60"/>
      <c r="D228" s="60"/>
      <c r="E228" s="60"/>
      <c r="F228" s="102"/>
      <c r="G228" s="60"/>
    </row>
    <row r="229" spans="1:7" ht="17.5" x14ac:dyDescent="0.25">
      <c r="A229" s="60"/>
      <c r="B229" s="61"/>
      <c r="C229" s="60"/>
      <c r="D229" s="60"/>
      <c r="E229" s="60"/>
      <c r="F229" s="102"/>
      <c r="G229" s="60"/>
    </row>
    <row r="230" spans="1:7" ht="17.5" x14ac:dyDescent="0.25">
      <c r="A230" s="60"/>
      <c r="B230" s="61"/>
      <c r="C230" s="60"/>
      <c r="D230" s="60"/>
      <c r="E230" s="60"/>
      <c r="F230" s="102"/>
      <c r="G230" s="60"/>
    </row>
    <row r="231" spans="1:7" ht="17.5" x14ac:dyDescent="0.25">
      <c r="A231" s="60"/>
      <c r="B231" s="61"/>
      <c r="C231" s="60"/>
      <c r="D231" s="60"/>
      <c r="E231" s="60"/>
      <c r="F231" s="102"/>
      <c r="G231" s="60"/>
    </row>
    <row r="232" spans="1:7" ht="17.5" x14ac:dyDescent="0.25">
      <c r="A232" s="60"/>
      <c r="B232" s="61"/>
      <c r="C232" s="60"/>
      <c r="D232" s="60"/>
      <c r="E232" s="60"/>
      <c r="F232" s="102"/>
      <c r="G232" s="60"/>
    </row>
    <row r="233" spans="1:7" ht="17.5" x14ac:dyDescent="0.25">
      <c r="A233" s="60"/>
      <c r="B233" s="61"/>
      <c r="C233" s="60"/>
      <c r="D233" s="60"/>
      <c r="E233" s="60"/>
      <c r="F233" s="102"/>
      <c r="G233" s="60"/>
    </row>
    <row r="234" spans="1:7" ht="17.5" x14ac:dyDescent="0.25">
      <c r="A234" s="60"/>
      <c r="B234" s="61"/>
      <c r="C234" s="60"/>
      <c r="D234" s="60"/>
      <c r="E234" s="60"/>
      <c r="F234" s="102"/>
      <c r="G234" s="60"/>
    </row>
    <row r="235" spans="1:7" ht="17.5" x14ac:dyDescent="0.25">
      <c r="A235" s="60"/>
      <c r="B235" s="61"/>
      <c r="C235" s="60"/>
      <c r="D235" s="60"/>
      <c r="E235" s="60"/>
      <c r="F235" s="102"/>
      <c r="G235" s="60"/>
    </row>
    <row r="236" spans="1:7" ht="17.5" x14ac:dyDescent="0.25">
      <c r="A236" s="60"/>
      <c r="B236" s="61"/>
      <c r="C236" s="60"/>
      <c r="D236" s="60"/>
      <c r="E236" s="60"/>
      <c r="F236" s="102"/>
      <c r="G236" s="60"/>
    </row>
    <row r="237" spans="1:7" ht="17.5" x14ac:dyDescent="0.25">
      <c r="A237" s="60"/>
      <c r="B237" s="61"/>
      <c r="C237" s="60"/>
      <c r="D237" s="60"/>
      <c r="E237" s="60"/>
      <c r="F237" s="102"/>
      <c r="G237" s="60"/>
    </row>
    <row r="238" spans="1:7" ht="17.5" x14ac:dyDescent="0.25">
      <c r="A238" s="60"/>
      <c r="B238" s="61"/>
      <c r="C238" s="60"/>
      <c r="D238" s="60"/>
      <c r="E238" s="60"/>
      <c r="F238" s="102"/>
      <c r="G238" s="60"/>
    </row>
    <row r="239" spans="1:7" ht="17.5" x14ac:dyDescent="0.25">
      <c r="A239" s="60"/>
      <c r="B239" s="61"/>
      <c r="C239" s="60"/>
      <c r="D239" s="60"/>
      <c r="E239" s="60"/>
      <c r="F239" s="102"/>
      <c r="G239" s="60"/>
    </row>
    <row r="240" spans="1:7" ht="17.5" x14ac:dyDescent="0.25">
      <c r="A240" s="60"/>
      <c r="B240" s="61"/>
      <c r="C240" s="60"/>
      <c r="D240" s="60"/>
      <c r="E240" s="60"/>
      <c r="F240" s="102"/>
      <c r="G240" s="60"/>
    </row>
    <row r="241" spans="1:7" ht="17.5" x14ac:dyDescent="0.25">
      <c r="A241" s="60"/>
      <c r="B241" s="61"/>
      <c r="C241" s="60"/>
      <c r="D241" s="60"/>
      <c r="E241" s="60"/>
      <c r="F241" s="102"/>
      <c r="G241" s="60"/>
    </row>
    <row r="242" spans="1:7" ht="17.5" x14ac:dyDescent="0.25">
      <c r="A242" s="60"/>
      <c r="B242" s="61"/>
      <c r="C242" s="60"/>
      <c r="D242" s="60"/>
      <c r="E242" s="60"/>
      <c r="F242" s="102"/>
      <c r="G242" s="60"/>
    </row>
    <row r="243" spans="1:7" ht="17.5" x14ac:dyDescent="0.25">
      <c r="A243" s="60"/>
      <c r="B243" s="61"/>
      <c r="C243" s="60"/>
      <c r="D243" s="60"/>
      <c r="E243" s="60"/>
      <c r="F243" s="102"/>
      <c r="G243" s="60"/>
    </row>
    <row r="244" spans="1:7" ht="17.5" x14ac:dyDescent="0.25">
      <c r="A244" s="60"/>
      <c r="B244" s="61"/>
      <c r="C244" s="60"/>
      <c r="D244" s="60"/>
      <c r="E244" s="60"/>
      <c r="F244" s="102"/>
      <c r="G244" s="60"/>
    </row>
    <row r="245" spans="1:7" ht="17.5" x14ac:dyDescent="0.25">
      <c r="A245" s="60"/>
      <c r="B245" s="61"/>
      <c r="C245" s="60"/>
      <c r="D245" s="60"/>
      <c r="E245" s="60"/>
      <c r="F245" s="102"/>
      <c r="G245" s="60"/>
    </row>
    <row r="246" spans="1:7" ht="17.5" x14ac:dyDescent="0.25">
      <c r="A246" s="60"/>
      <c r="B246" s="61"/>
      <c r="C246" s="60"/>
      <c r="D246" s="60"/>
      <c r="E246" s="60"/>
      <c r="F246" s="102"/>
      <c r="G246" s="60"/>
    </row>
    <row r="247" spans="1:7" ht="17.5" x14ac:dyDescent="0.25">
      <c r="A247" s="60"/>
      <c r="B247" s="61"/>
      <c r="C247" s="60"/>
      <c r="D247" s="60"/>
      <c r="E247" s="60"/>
      <c r="F247" s="102"/>
      <c r="G247" s="60"/>
    </row>
    <row r="248" spans="1:7" ht="17.5" x14ac:dyDescent="0.25">
      <c r="A248" s="60"/>
      <c r="B248" s="61"/>
      <c r="C248" s="60"/>
      <c r="D248" s="60"/>
      <c r="E248" s="60"/>
      <c r="F248" s="102"/>
      <c r="G248" s="60"/>
    </row>
    <row r="249" spans="1:7" ht="17.5" x14ac:dyDescent="0.25">
      <c r="A249" s="60"/>
      <c r="B249" s="61"/>
      <c r="C249" s="60"/>
      <c r="D249" s="60"/>
      <c r="E249" s="60"/>
      <c r="F249" s="102"/>
      <c r="G249" s="60"/>
    </row>
    <row r="250" spans="1:7" ht="17.5" x14ac:dyDescent="0.25">
      <c r="A250" s="60"/>
      <c r="B250" s="61"/>
      <c r="C250" s="60"/>
      <c r="D250" s="60"/>
      <c r="E250" s="60"/>
      <c r="F250" s="102"/>
      <c r="G250" s="60"/>
    </row>
    <row r="251" spans="1:7" ht="17.5" x14ac:dyDescent="0.25">
      <c r="A251" s="60"/>
      <c r="B251" s="61"/>
      <c r="C251" s="60"/>
      <c r="D251" s="60"/>
      <c r="E251" s="60"/>
      <c r="F251" s="102"/>
      <c r="G251" s="60"/>
    </row>
    <row r="252" spans="1:7" ht="17.5" x14ac:dyDescent="0.25">
      <c r="A252" s="60"/>
      <c r="B252" s="61"/>
      <c r="C252" s="60"/>
      <c r="D252" s="60"/>
      <c r="E252" s="60"/>
      <c r="F252" s="102"/>
      <c r="G252" s="60"/>
    </row>
    <row r="253" spans="1:7" ht="17.5" x14ac:dyDescent="0.25">
      <c r="A253" s="60"/>
      <c r="B253" s="61"/>
      <c r="C253" s="60"/>
      <c r="D253" s="60"/>
      <c r="E253" s="60"/>
      <c r="F253" s="102"/>
      <c r="G253" s="60"/>
    </row>
    <row r="254" spans="1:7" ht="17.5" x14ac:dyDescent="0.25">
      <c r="A254" s="60"/>
      <c r="B254" s="61"/>
      <c r="C254" s="60"/>
      <c r="D254" s="60"/>
      <c r="E254" s="60"/>
      <c r="F254" s="102"/>
      <c r="G254" s="60"/>
    </row>
    <row r="255" spans="1:7" ht="17.5" x14ac:dyDescent="0.25">
      <c r="A255" s="60"/>
      <c r="B255" s="61"/>
      <c r="C255" s="60"/>
      <c r="D255" s="60"/>
      <c r="E255" s="60"/>
      <c r="F255" s="102"/>
      <c r="G255" s="60"/>
    </row>
    <row r="256" spans="1:7" ht="17.5" x14ac:dyDescent="0.25">
      <c r="A256" s="60"/>
      <c r="B256" s="61"/>
      <c r="C256" s="60"/>
      <c r="D256" s="60"/>
      <c r="E256" s="60"/>
      <c r="F256" s="102"/>
      <c r="G256" s="60"/>
    </row>
    <row r="257" spans="1:7" ht="17.5" x14ac:dyDescent="0.25">
      <c r="A257" s="60"/>
      <c r="B257" s="61"/>
      <c r="C257" s="60"/>
      <c r="D257" s="60"/>
      <c r="E257" s="60"/>
      <c r="F257" s="102"/>
      <c r="G257" s="60"/>
    </row>
    <row r="258" spans="1:7" ht="17.5" x14ac:dyDescent="0.25">
      <c r="A258" s="60"/>
      <c r="B258" s="61"/>
      <c r="C258" s="60"/>
      <c r="D258" s="60"/>
      <c r="E258" s="60"/>
      <c r="F258" s="102"/>
      <c r="G258" s="60"/>
    </row>
    <row r="259" spans="1:7" ht="17.5" x14ac:dyDescent="0.25">
      <c r="A259" s="60"/>
      <c r="B259" s="61"/>
      <c r="C259" s="60"/>
      <c r="D259" s="60"/>
      <c r="E259" s="60"/>
      <c r="F259" s="102"/>
      <c r="G259" s="60"/>
    </row>
    <row r="260" spans="1:7" ht="17.5" x14ac:dyDescent="0.25">
      <c r="A260" s="60"/>
      <c r="B260" s="61"/>
      <c r="C260" s="60"/>
      <c r="D260" s="60"/>
      <c r="E260" s="60"/>
      <c r="F260" s="102"/>
      <c r="G260" s="60"/>
    </row>
    <row r="261" spans="1:7" ht="17.5" x14ac:dyDescent="0.25">
      <c r="A261" s="60"/>
      <c r="B261" s="61"/>
      <c r="C261" s="60"/>
      <c r="D261" s="60"/>
      <c r="E261" s="60"/>
      <c r="F261" s="102"/>
      <c r="G261" s="60"/>
    </row>
    <row r="262" spans="1:7" ht="17.5" x14ac:dyDescent="0.25">
      <c r="A262" s="60"/>
      <c r="B262" s="61"/>
      <c r="C262" s="60"/>
      <c r="D262" s="60"/>
      <c r="E262" s="60"/>
      <c r="F262" s="102"/>
      <c r="G262" s="60"/>
    </row>
    <row r="263" spans="1:7" ht="17.5" x14ac:dyDescent="0.25">
      <c r="A263" s="60"/>
      <c r="B263" s="61"/>
      <c r="C263" s="60"/>
      <c r="D263" s="60"/>
      <c r="E263" s="60"/>
      <c r="F263" s="102"/>
      <c r="G263" s="60"/>
    </row>
    <row r="264" spans="1:7" ht="17.5" x14ac:dyDescent="0.25">
      <c r="A264" s="60"/>
      <c r="B264" s="61"/>
      <c r="C264" s="60"/>
      <c r="D264" s="60"/>
      <c r="E264" s="60"/>
      <c r="F264" s="102"/>
      <c r="G264" s="60"/>
    </row>
    <row r="265" spans="1:7" ht="17.5" x14ac:dyDescent="0.25">
      <c r="A265" s="60"/>
      <c r="B265" s="61"/>
      <c r="C265" s="60"/>
      <c r="D265" s="60"/>
      <c r="E265" s="60"/>
      <c r="F265" s="102"/>
      <c r="G265" s="60"/>
    </row>
    <row r="266" spans="1:7" ht="17.5" x14ac:dyDescent="0.25">
      <c r="A266" s="60"/>
      <c r="B266" s="61"/>
      <c r="C266" s="60"/>
      <c r="D266" s="60"/>
      <c r="E266" s="60"/>
      <c r="F266" s="102"/>
      <c r="G266" s="60"/>
    </row>
    <row r="267" spans="1:7" ht="17.5" x14ac:dyDescent="0.25">
      <c r="A267" s="60"/>
      <c r="B267" s="61"/>
      <c r="C267" s="60"/>
      <c r="D267" s="60"/>
      <c r="E267" s="60"/>
      <c r="F267" s="102"/>
      <c r="G267" s="60"/>
    </row>
    <row r="268" spans="1:7" ht="17.5" x14ac:dyDescent="0.25">
      <c r="A268" s="60"/>
      <c r="B268" s="61"/>
      <c r="C268" s="60"/>
      <c r="D268" s="60"/>
      <c r="E268" s="60"/>
      <c r="F268" s="102"/>
      <c r="G268" s="60"/>
    </row>
    <row r="269" spans="1:7" ht="17.5" x14ac:dyDescent="0.25">
      <c r="A269" s="60"/>
      <c r="B269" s="61"/>
      <c r="C269" s="60"/>
      <c r="D269" s="60"/>
      <c r="E269" s="60"/>
      <c r="F269" s="102"/>
      <c r="G269" s="60"/>
    </row>
    <row r="270" spans="1:7" ht="17.5" x14ac:dyDescent="0.25">
      <c r="A270" s="60"/>
      <c r="B270" s="61"/>
      <c r="C270" s="60"/>
      <c r="D270" s="60"/>
      <c r="E270" s="60"/>
      <c r="F270" s="102"/>
      <c r="G270" s="60"/>
    </row>
  </sheetData>
  <sortState xmlns:xlrd2="http://schemas.microsoft.com/office/spreadsheetml/2017/richdata2" ref="A3:H205">
    <sortCondition ref="C197"/>
  </sortState>
  <mergeCells count="5">
    <mergeCell ref="A1:H1"/>
    <mergeCell ref="A50:A115"/>
    <mergeCell ref="A116:A196"/>
    <mergeCell ref="A197:A205"/>
    <mergeCell ref="A3:A49"/>
  </mergeCells>
  <phoneticPr fontId="36" type="noConversion"/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"/>
  <sheetViews>
    <sheetView zoomScale="90" zoomScaleNormal="90" workbookViewId="0">
      <selection activeCell="A4" sqref="A4"/>
    </sheetView>
  </sheetViews>
  <sheetFormatPr defaultColWidth="9" defaultRowHeight="14" x14ac:dyDescent="0.25"/>
  <cols>
    <col min="1" max="1" width="21.1796875" customWidth="1"/>
    <col min="2" max="2" width="15" customWidth="1"/>
    <col min="3" max="3" width="15.36328125" customWidth="1"/>
    <col min="4" max="4" width="31.1796875" customWidth="1"/>
    <col min="6" max="6" width="29.1796875" customWidth="1"/>
    <col min="7" max="7" width="20.453125" customWidth="1"/>
    <col min="8" max="8" width="19.81640625" customWidth="1"/>
    <col min="9" max="9" width="27.1796875" customWidth="1"/>
    <col min="10" max="10" width="18.36328125" customWidth="1"/>
  </cols>
  <sheetData>
    <row r="1" spans="1:10" s="48" customFormat="1" ht="23" x14ac:dyDescent="0.25">
      <c r="A1" s="147" t="s">
        <v>24</v>
      </c>
      <c r="B1" s="148"/>
      <c r="C1" s="148"/>
      <c r="D1" s="148"/>
      <c r="E1" s="148"/>
      <c r="F1" s="148"/>
      <c r="G1" s="148"/>
      <c r="H1" s="148"/>
      <c r="I1" s="148"/>
      <c r="J1" s="149"/>
    </row>
    <row r="2" spans="1:10" s="48" customFormat="1" ht="21" x14ac:dyDescent="0.25">
      <c r="A2" s="46" t="s">
        <v>16</v>
      </c>
      <c r="B2" s="15" t="s">
        <v>18</v>
      </c>
      <c r="C2" s="15" t="s">
        <v>25</v>
      </c>
      <c r="D2" s="15" t="s">
        <v>26</v>
      </c>
      <c r="E2" s="15" t="s">
        <v>27</v>
      </c>
      <c r="F2" s="47" t="s">
        <v>28</v>
      </c>
      <c r="G2" s="15" t="s">
        <v>29</v>
      </c>
      <c r="H2" s="15" t="s">
        <v>30</v>
      </c>
      <c r="I2" s="15" t="s">
        <v>31</v>
      </c>
      <c r="J2" s="55" t="s">
        <v>23</v>
      </c>
    </row>
    <row r="3" spans="1:10" s="48" customFormat="1" ht="17.5" x14ac:dyDescent="0.25">
      <c r="A3" s="90" t="s">
        <v>1</v>
      </c>
      <c r="B3" s="150" t="s">
        <v>71</v>
      </c>
      <c r="C3" s="151"/>
      <c r="D3" s="151"/>
      <c r="E3" s="151"/>
      <c r="F3" s="151"/>
      <c r="G3" s="151"/>
      <c r="H3" s="151"/>
      <c r="I3" s="151"/>
      <c r="J3" s="152"/>
    </row>
    <row r="4" spans="1:10" s="48" customFormat="1" ht="17.5" customHeight="1" x14ac:dyDescent="0.25">
      <c r="A4" s="132" t="s">
        <v>2</v>
      </c>
      <c r="B4" s="133">
        <v>20202532</v>
      </c>
      <c r="C4" s="133">
        <v>2020253223</v>
      </c>
      <c r="D4" s="133" t="s">
        <v>84</v>
      </c>
      <c r="E4" s="133" t="s">
        <v>77</v>
      </c>
      <c r="F4" s="133" t="s">
        <v>89</v>
      </c>
      <c r="G4" s="133">
        <v>2</v>
      </c>
      <c r="H4" s="133" t="s">
        <v>78</v>
      </c>
      <c r="I4" s="133" t="s">
        <v>79</v>
      </c>
      <c r="J4" s="103"/>
    </row>
    <row r="5" spans="1:10" s="48" customFormat="1" ht="17.5" x14ac:dyDescent="0.25">
      <c r="A5" s="17" t="s">
        <v>67</v>
      </c>
      <c r="B5" s="150" t="s">
        <v>71</v>
      </c>
      <c r="C5" s="151"/>
      <c r="D5" s="151"/>
      <c r="E5" s="151"/>
      <c r="F5" s="151"/>
      <c r="G5" s="151"/>
      <c r="H5" s="151"/>
      <c r="I5" s="151"/>
      <c r="J5" s="152"/>
    </row>
    <row r="6" spans="1:10" s="48" customFormat="1" ht="17.5" x14ac:dyDescent="0.25">
      <c r="A6" s="106" t="s">
        <v>4</v>
      </c>
      <c r="B6" s="153"/>
      <c r="C6" s="154"/>
      <c r="D6" s="154"/>
      <c r="E6" s="154"/>
      <c r="F6" s="154"/>
      <c r="G6" s="154"/>
      <c r="H6" s="154"/>
      <c r="I6" s="154"/>
      <c r="J6" s="155"/>
    </row>
  </sheetData>
  <mergeCells count="3">
    <mergeCell ref="A1:J1"/>
    <mergeCell ref="B3:J3"/>
    <mergeCell ref="B5:J6"/>
  </mergeCells>
  <phoneticPr fontId="36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08"/>
  <sheetViews>
    <sheetView topLeftCell="A179" zoomScaleNormal="100" workbookViewId="0">
      <selection activeCell="D116" sqref="D116:D196"/>
    </sheetView>
  </sheetViews>
  <sheetFormatPr defaultColWidth="9" defaultRowHeight="14" x14ac:dyDescent="0.25"/>
  <cols>
    <col min="1" max="1" width="21.1796875" customWidth="1"/>
    <col min="2" max="2" width="7.36328125" style="3" customWidth="1"/>
    <col min="3" max="3" width="16.08984375" customWidth="1"/>
    <col min="4" max="4" width="15.08984375" customWidth="1"/>
    <col min="5" max="5" width="18.6328125" customWidth="1"/>
    <col min="6" max="6" width="13.1796875" style="53" customWidth="1"/>
    <col min="7" max="7" width="18.6328125" customWidth="1"/>
    <col min="8" max="8" width="52.90625" customWidth="1"/>
  </cols>
  <sheetData>
    <row r="1" spans="1:10" s="48" customFormat="1" ht="23" x14ac:dyDescent="0.25">
      <c r="A1" s="136" t="s">
        <v>32</v>
      </c>
      <c r="B1" s="136"/>
      <c r="C1" s="156"/>
      <c r="D1" s="156"/>
      <c r="E1" s="156"/>
      <c r="F1" s="156"/>
      <c r="G1" s="156"/>
      <c r="H1" s="156"/>
    </row>
    <row r="2" spans="1:10" s="48" customFormat="1" ht="21" x14ac:dyDescent="0.25">
      <c r="A2" s="46" t="s">
        <v>16</v>
      </c>
      <c r="B2" s="46" t="s">
        <v>17</v>
      </c>
      <c r="C2" s="46" t="s">
        <v>18</v>
      </c>
      <c r="D2" s="46" t="s">
        <v>33</v>
      </c>
      <c r="E2" s="46" t="s">
        <v>20</v>
      </c>
      <c r="F2" s="51" t="s">
        <v>34</v>
      </c>
      <c r="G2" s="46" t="s">
        <v>35</v>
      </c>
      <c r="H2" s="46" t="s">
        <v>23</v>
      </c>
    </row>
    <row r="3" spans="1:10" s="48" customFormat="1" ht="17.5" x14ac:dyDescent="0.25">
      <c r="A3" s="157" t="s">
        <v>1</v>
      </c>
      <c r="B3" s="78">
        <f>ROW()-2</f>
        <v>1</v>
      </c>
      <c r="C3" s="128">
        <v>20182131</v>
      </c>
      <c r="D3" s="128"/>
      <c r="E3" s="128">
        <v>47</v>
      </c>
      <c r="F3" s="93">
        <f t="shared" ref="F3:F49" si="0">D3/E3</f>
        <v>0</v>
      </c>
      <c r="G3" s="128"/>
      <c r="H3" s="128" t="s">
        <v>70</v>
      </c>
    </row>
    <row r="4" spans="1:10" s="48" customFormat="1" ht="17.5" x14ac:dyDescent="0.25">
      <c r="A4" s="158"/>
      <c r="B4" s="75">
        <f t="shared" ref="B4:B70" si="1">ROW()-2</f>
        <v>2</v>
      </c>
      <c r="C4" s="128">
        <v>20182132</v>
      </c>
      <c r="D4" s="128"/>
      <c r="E4" s="128">
        <v>29</v>
      </c>
      <c r="F4" s="93">
        <f t="shared" si="0"/>
        <v>0</v>
      </c>
      <c r="G4" s="128"/>
      <c r="H4" s="128" t="s">
        <v>70</v>
      </c>
    </row>
    <row r="5" spans="1:10" s="48" customFormat="1" ht="17.5" x14ac:dyDescent="0.25">
      <c r="A5" s="158"/>
      <c r="B5" s="75">
        <f t="shared" si="1"/>
        <v>3</v>
      </c>
      <c r="C5" s="128">
        <v>20182133</v>
      </c>
      <c r="D5" s="128"/>
      <c r="E5" s="128">
        <v>45</v>
      </c>
      <c r="F5" s="93">
        <f t="shared" si="0"/>
        <v>0</v>
      </c>
      <c r="G5" s="128"/>
      <c r="H5" s="128" t="s">
        <v>70</v>
      </c>
    </row>
    <row r="6" spans="1:10" s="48" customFormat="1" ht="17.5" x14ac:dyDescent="0.25">
      <c r="A6" s="158"/>
      <c r="B6" s="75">
        <f t="shared" si="1"/>
        <v>4</v>
      </c>
      <c r="C6" s="128">
        <v>20182134</v>
      </c>
      <c r="D6" s="128"/>
      <c r="E6" s="128">
        <v>38</v>
      </c>
      <c r="F6" s="93">
        <f t="shared" si="0"/>
        <v>0</v>
      </c>
      <c r="G6" s="128"/>
      <c r="H6" s="128" t="s">
        <v>70</v>
      </c>
    </row>
    <row r="7" spans="1:10" s="48" customFormat="1" ht="17.5" x14ac:dyDescent="0.25">
      <c r="A7" s="158"/>
      <c r="B7" s="75">
        <f t="shared" si="1"/>
        <v>5</v>
      </c>
      <c r="C7" s="128">
        <v>20182135</v>
      </c>
      <c r="D7" s="128"/>
      <c r="E7" s="128">
        <v>43</v>
      </c>
      <c r="F7" s="93">
        <f t="shared" si="0"/>
        <v>0</v>
      </c>
      <c r="G7" s="128"/>
      <c r="H7" s="128" t="s">
        <v>70</v>
      </c>
    </row>
    <row r="8" spans="1:10" s="48" customFormat="1" ht="17.5" x14ac:dyDescent="0.25">
      <c r="A8" s="158"/>
      <c r="B8" s="75">
        <f t="shared" si="1"/>
        <v>6</v>
      </c>
      <c r="C8" s="128">
        <v>20182136</v>
      </c>
      <c r="D8" s="128"/>
      <c r="E8" s="128">
        <v>40</v>
      </c>
      <c r="F8" s="93">
        <f t="shared" si="0"/>
        <v>0</v>
      </c>
      <c r="G8" s="128"/>
      <c r="H8" s="128" t="s">
        <v>70</v>
      </c>
    </row>
    <row r="9" spans="1:10" s="48" customFormat="1" ht="17.5" x14ac:dyDescent="0.25">
      <c r="A9" s="158"/>
      <c r="B9" s="75">
        <f t="shared" si="1"/>
        <v>7</v>
      </c>
      <c r="C9" s="128">
        <v>20182137</v>
      </c>
      <c r="D9" s="128"/>
      <c r="E9" s="128">
        <v>39</v>
      </c>
      <c r="F9" s="93">
        <f t="shared" si="0"/>
        <v>0</v>
      </c>
      <c r="G9" s="128"/>
      <c r="H9" s="128" t="s">
        <v>70</v>
      </c>
      <c r="J9" s="52"/>
    </row>
    <row r="10" spans="1:10" s="48" customFormat="1" ht="17.5" x14ac:dyDescent="0.25">
      <c r="A10" s="158"/>
      <c r="B10" s="75">
        <v>8</v>
      </c>
      <c r="C10" s="128">
        <v>20183131</v>
      </c>
      <c r="D10" s="128"/>
      <c r="E10" s="128">
        <v>45</v>
      </c>
      <c r="F10" s="93">
        <f t="shared" si="0"/>
        <v>0</v>
      </c>
      <c r="G10" s="128"/>
      <c r="H10" s="128" t="s">
        <v>70</v>
      </c>
      <c r="J10" s="52"/>
    </row>
    <row r="11" spans="1:10" s="48" customFormat="1" ht="17.5" x14ac:dyDescent="0.25">
      <c r="A11" s="158"/>
      <c r="B11" s="75">
        <v>9</v>
      </c>
      <c r="C11" s="128">
        <v>20183132</v>
      </c>
      <c r="D11" s="128"/>
      <c r="E11" s="128">
        <v>45</v>
      </c>
      <c r="F11" s="93">
        <f t="shared" si="0"/>
        <v>0</v>
      </c>
      <c r="G11" s="128"/>
      <c r="H11" s="128" t="s">
        <v>70</v>
      </c>
      <c r="J11" s="52"/>
    </row>
    <row r="12" spans="1:10" s="48" customFormat="1" ht="17.5" x14ac:dyDescent="0.25">
      <c r="A12" s="158"/>
      <c r="B12" s="75">
        <f t="shared" si="1"/>
        <v>10</v>
      </c>
      <c r="C12" s="128">
        <v>20192131</v>
      </c>
      <c r="D12" s="128">
        <v>0</v>
      </c>
      <c r="E12" s="128">
        <v>49</v>
      </c>
      <c r="F12" s="93">
        <f t="shared" si="0"/>
        <v>0</v>
      </c>
      <c r="G12" s="128">
        <f t="shared" ref="G4:G49" si="2">RANK(F12,$F$3:$F$49,1)</f>
        <v>1</v>
      </c>
      <c r="H12" s="128"/>
      <c r="J12" s="52"/>
    </row>
    <row r="13" spans="1:10" s="48" customFormat="1" ht="17.5" x14ac:dyDescent="0.25">
      <c r="A13" s="158"/>
      <c r="B13" s="75">
        <f t="shared" si="1"/>
        <v>11</v>
      </c>
      <c r="C13" s="128">
        <v>20192132</v>
      </c>
      <c r="D13" s="128">
        <v>0</v>
      </c>
      <c r="E13" s="128">
        <v>23</v>
      </c>
      <c r="F13" s="93">
        <f t="shared" si="0"/>
        <v>0</v>
      </c>
      <c r="G13" s="128">
        <f t="shared" si="2"/>
        <v>1</v>
      </c>
      <c r="H13" s="128"/>
      <c r="J13" s="52"/>
    </row>
    <row r="14" spans="1:10" s="48" customFormat="1" ht="17.5" x14ac:dyDescent="0.25">
      <c r="A14" s="158"/>
      <c r="B14" s="75">
        <f t="shared" si="1"/>
        <v>12</v>
      </c>
      <c r="C14" s="128">
        <v>20192133</v>
      </c>
      <c r="D14" s="128">
        <v>0</v>
      </c>
      <c r="E14" s="128">
        <v>38</v>
      </c>
      <c r="F14" s="93">
        <f t="shared" si="0"/>
        <v>0</v>
      </c>
      <c r="G14" s="128">
        <f t="shared" si="2"/>
        <v>1</v>
      </c>
      <c r="H14" s="128"/>
      <c r="J14" s="52"/>
    </row>
    <row r="15" spans="1:10" s="48" customFormat="1" ht="17.5" x14ac:dyDescent="0.25">
      <c r="A15" s="158"/>
      <c r="B15" s="75">
        <f t="shared" si="1"/>
        <v>13</v>
      </c>
      <c r="C15" s="128">
        <v>20192134</v>
      </c>
      <c r="D15" s="128">
        <v>0</v>
      </c>
      <c r="E15" s="128">
        <v>35</v>
      </c>
      <c r="F15" s="93">
        <f t="shared" si="0"/>
        <v>0</v>
      </c>
      <c r="G15" s="128">
        <f t="shared" si="2"/>
        <v>1</v>
      </c>
      <c r="H15" s="128"/>
      <c r="J15" s="52"/>
    </row>
    <row r="16" spans="1:10" s="48" customFormat="1" ht="17.5" x14ac:dyDescent="0.25">
      <c r="A16" s="158"/>
      <c r="B16" s="75">
        <f t="shared" si="1"/>
        <v>14</v>
      </c>
      <c r="C16" s="128">
        <v>20192135</v>
      </c>
      <c r="D16" s="128">
        <v>1</v>
      </c>
      <c r="E16" s="128">
        <v>47</v>
      </c>
      <c r="F16" s="93">
        <f t="shared" si="0"/>
        <v>2.1276595744680851E-2</v>
      </c>
      <c r="G16" s="128">
        <f t="shared" si="2"/>
        <v>47</v>
      </c>
      <c r="H16" s="128"/>
      <c r="J16" s="52"/>
    </row>
    <row r="17" spans="1:10" s="48" customFormat="1" ht="17.5" x14ac:dyDescent="0.25">
      <c r="A17" s="158"/>
      <c r="B17" s="75">
        <f t="shared" si="1"/>
        <v>15</v>
      </c>
      <c r="C17" s="128">
        <v>20192136</v>
      </c>
      <c r="D17" s="128">
        <v>0</v>
      </c>
      <c r="E17" s="128">
        <v>40</v>
      </c>
      <c r="F17" s="93">
        <f t="shared" si="0"/>
        <v>0</v>
      </c>
      <c r="G17" s="128">
        <f t="shared" si="2"/>
        <v>1</v>
      </c>
      <c r="H17" s="128"/>
      <c r="J17" s="52"/>
    </row>
    <row r="18" spans="1:10" s="48" customFormat="1" ht="17.5" x14ac:dyDescent="0.25">
      <c r="A18" s="158"/>
      <c r="B18" s="75">
        <f t="shared" si="1"/>
        <v>16</v>
      </c>
      <c r="C18" s="128">
        <v>20192137</v>
      </c>
      <c r="D18" s="128">
        <v>0</v>
      </c>
      <c r="E18" s="128">
        <v>40</v>
      </c>
      <c r="F18" s="93">
        <f t="shared" si="0"/>
        <v>0</v>
      </c>
      <c r="G18" s="128">
        <f t="shared" si="2"/>
        <v>1</v>
      </c>
      <c r="H18" s="128"/>
    </row>
    <row r="19" spans="1:10" s="48" customFormat="1" ht="17.5" x14ac:dyDescent="0.25">
      <c r="A19" s="158"/>
      <c r="B19" s="75">
        <f t="shared" si="1"/>
        <v>17</v>
      </c>
      <c r="C19" s="128">
        <v>20193131</v>
      </c>
      <c r="D19" s="128">
        <v>0</v>
      </c>
      <c r="E19" s="128">
        <v>47</v>
      </c>
      <c r="F19" s="93">
        <f t="shared" si="0"/>
        <v>0</v>
      </c>
      <c r="G19" s="128">
        <f t="shared" si="2"/>
        <v>1</v>
      </c>
      <c r="H19" s="128"/>
    </row>
    <row r="20" spans="1:10" s="48" customFormat="1" ht="17.5" x14ac:dyDescent="0.25">
      <c r="A20" s="158"/>
      <c r="B20" s="75">
        <f t="shared" si="1"/>
        <v>18</v>
      </c>
      <c r="C20" s="128">
        <v>20193132</v>
      </c>
      <c r="D20" s="128">
        <v>0</v>
      </c>
      <c r="E20" s="128">
        <v>43</v>
      </c>
      <c r="F20" s="93">
        <f t="shared" si="0"/>
        <v>0</v>
      </c>
      <c r="G20" s="128">
        <f t="shared" si="2"/>
        <v>1</v>
      </c>
      <c r="H20" s="128"/>
    </row>
    <row r="21" spans="1:10" s="48" customFormat="1" ht="17.5" x14ac:dyDescent="0.25">
      <c r="A21" s="158"/>
      <c r="B21" s="75">
        <f t="shared" si="1"/>
        <v>19</v>
      </c>
      <c r="C21" s="128">
        <v>20202131</v>
      </c>
      <c r="D21" s="128">
        <v>0</v>
      </c>
      <c r="E21" s="128">
        <v>40</v>
      </c>
      <c r="F21" s="93">
        <f t="shared" si="0"/>
        <v>0</v>
      </c>
      <c r="G21" s="128">
        <f t="shared" si="2"/>
        <v>1</v>
      </c>
      <c r="H21" s="128"/>
    </row>
    <row r="22" spans="1:10" s="48" customFormat="1" ht="17.5" x14ac:dyDescent="0.25">
      <c r="A22" s="158"/>
      <c r="B22" s="75">
        <f t="shared" si="1"/>
        <v>20</v>
      </c>
      <c r="C22" s="128">
        <v>20202132</v>
      </c>
      <c r="D22" s="128">
        <v>0</v>
      </c>
      <c r="E22" s="128">
        <v>38</v>
      </c>
      <c r="F22" s="93">
        <f t="shared" si="0"/>
        <v>0</v>
      </c>
      <c r="G22" s="128">
        <f t="shared" si="2"/>
        <v>1</v>
      </c>
      <c r="H22" s="128"/>
    </row>
    <row r="23" spans="1:10" s="48" customFormat="1" ht="17.5" x14ac:dyDescent="0.25">
      <c r="A23" s="158"/>
      <c r="B23" s="75">
        <f t="shared" si="1"/>
        <v>21</v>
      </c>
      <c r="C23" s="128">
        <v>20202133</v>
      </c>
      <c r="D23" s="128">
        <v>0</v>
      </c>
      <c r="E23" s="128">
        <v>35</v>
      </c>
      <c r="F23" s="93">
        <f t="shared" si="0"/>
        <v>0</v>
      </c>
      <c r="G23" s="128">
        <f t="shared" si="2"/>
        <v>1</v>
      </c>
      <c r="H23" s="128"/>
    </row>
    <row r="24" spans="1:10" s="48" customFormat="1" ht="17.5" x14ac:dyDescent="0.25">
      <c r="A24" s="158"/>
      <c r="B24" s="75">
        <f t="shared" si="1"/>
        <v>22</v>
      </c>
      <c r="C24" s="128">
        <v>20202134</v>
      </c>
      <c r="D24" s="128">
        <v>0</v>
      </c>
      <c r="E24" s="128">
        <v>34</v>
      </c>
      <c r="F24" s="93">
        <f t="shared" si="0"/>
        <v>0</v>
      </c>
      <c r="G24" s="128">
        <f t="shared" si="2"/>
        <v>1</v>
      </c>
      <c r="H24" s="128"/>
    </row>
    <row r="25" spans="1:10" s="48" customFormat="1" ht="17.5" x14ac:dyDescent="0.25">
      <c r="A25" s="158"/>
      <c r="B25" s="75">
        <f t="shared" si="1"/>
        <v>23</v>
      </c>
      <c r="C25" s="128">
        <v>20202135</v>
      </c>
      <c r="D25" s="128">
        <v>0</v>
      </c>
      <c r="E25" s="128">
        <v>54</v>
      </c>
      <c r="F25" s="93">
        <f t="shared" si="0"/>
        <v>0</v>
      </c>
      <c r="G25" s="128">
        <f t="shared" si="2"/>
        <v>1</v>
      </c>
      <c r="H25" s="128"/>
    </row>
    <row r="26" spans="1:10" s="48" customFormat="1" ht="17.5" x14ac:dyDescent="0.25">
      <c r="A26" s="158"/>
      <c r="B26" s="75">
        <f t="shared" si="1"/>
        <v>24</v>
      </c>
      <c r="C26" s="128">
        <v>20202136</v>
      </c>
      <c r="D26" s="128">
        <v>0</v>
      </c>
      <c r="E26" s="128">
        <v>37</v>
      </c>
      <c r="F26" s="93">
        <f t="shared" si="0"/>
        <v>0</v>
      </c>
      <c r="G26" s="128">
        <f t="shared" si="2"/>
        <v>1</v>
      </c>
      <c r="H26" s="128"/>
    </row>
    <row r="27" spans="1:10" s="48" customFormat="1" ht="17.5" x14ac:dyDescent="0.25">
      <c r="A27" s="158"/>
      <c r="B27" s="75">
        <f t="shared" si="1"/>
        <v>25</v>
      </c>
      <c r="C27" s="128">
        <v>20202137</v>
      </c>
      <c r="D27" s="128">
        <v>0</v>
      </c>
      <c r="E27" s="128">
        <v>33</v>
      </c>
      <c r="F27" s="93">
        <f t="shared" si="0"/>
        <v>0</v>
      </c>
      <c r="G27" s="128">
        <f t="shared" si="2"/>
        <v>1</v>
      </c>
      <c r="H27" s="128"/>
    </row>
    <row r="28" spans="1:10" s="48" customFormat="1" ht="17.5" x14ac:dyDescent="0.25">
      <c r="A28" s="158"/>
      <c r="B28" s="75">
        <f t="shared" si="1"/>
        <v>26</v>
      </c>
      <c r="C28" s="128">
        <v>20202141</v>
      </c>
      <c r="D28" s="128"/>
      <c r="E28" s="128">
        <v>33</v>
      </c>
      <c r="F28" s="93">
        <f t="shared" si="0"/>
        <v>0</v>
      </c>
      <c r="G28" s="128"/>
      <c r="H28" s="128" t="s">
        <v>70</v>
      </c>
    </row>
    <row r="29" spans="1:10" s="48" customFormat="1" ht="17.5" x14ac:dyDescent="0.25">
      <c r="A29" s="158"/>
      <c r="B29" s="75">
        <f t="shared" si="1"/>
        <v>27</v>
      </c>
      <c r="C29" s="128">
        <v>20202142</v>
      </c>
      <c r="D29" s="128"/>
      <c r="E29" s="128">
        <v>32</v>
      </c>
      <c r="F29" s="93">
        <f t="shared" si="0"/>
        <v>0</v>
      </c>
      <c r="G29" s="128"/>
      <c r="H29" s="128" t="s">
        <v>70</v>
      </c>
    </row>
    <row r="30" spans="1:10" s="48" customFormat="1" ht="17.5" x14ac:dyDescent="0.25">
      <c r="A30" s="158"/>
      <c r="B30" s="75">
        <v>28</v>
      </c>
      <c r="C30" s="128">
        <v>20202143</v>
      </c>
      <c r="D30" s="128">
        <v>0</v>
      </c>
      <c r="E30" s="128">
        <v>34</v>
      </c>
      <c r="F30" s="93">
        <f t="shared" si="0"/>
        <v>0</v>
      </c>
      <c r="G30" s="128">
        <f t="shared" si="2"/>
        <v>1</v>
      </c>
      <c r="H30" s="128"/>
    </row>
    <row r="31" spans="1:10" s="48" customFormat="1" ht="17.5" x14ac:dyDescent="0.25">
      <c r="A31" s="158"/>
      <c r="B31" s="75">
        <f t="shared" si="1"/>
        <v>29</v>
      </c>
      <c r="C31" s="128">
        <v>20202144</v>
      </c>
      <c r="D31" s="128">
        <v>0</v>
      </c>
      <c r="E31" s="128">
        <v>33</v>
      </c>
      <c r="F31" s="93">
        <f t="shared" si="0"/>
        <v>0</v>
      </c>
      <c r="G31" s="128">
        <f t="shared" si="2"/>
        <v>1</v>
      </c>
      <c r="H31" s="128"/>
    </row>
    <row r="32" spans="1:10" s="48" customFormat="1" ht="17.5" x14ac:dyDescent="0.25">
      <c r="A32" s="158"/>
      <c r="B32" s="75">
        <f t="shared" si="1"/>
        <v>30</v>
      </c>
      <c r="C32" s="128">
        <v>20202145</v>
      </c>
      <c r="D32" s="128">
        <v>0</v>
      </c>
      <c r="E32" s="128">
        <v>36</v>
      </c>
      <c r="F32" s="93">
        <f t="shared" si="0"/>
        <v>0</v>
      </c>
      <c r="G32" s="128">
        <f t="shared" si="2"/>
        <v>1</v>
      </c>
      <c r="H32" s="128"/>
    </row>
    <row r="33" spans="1:8" s="48" customFormat="1" ht="17.5" x14ac:dyDescent="0.25">
      <c r="A33" s="158"/>
      <c r="B33" s="75">
        <f t="shared" si="1"/>
        <v>31</v>
      </c>
      <c r="C33" s="128">
        <v>20203131</v>
      </c>
      <c r="D33" s="128">
        <v>0</v>
      </c>
      <c r="E33" s="128">
        <v>30</v>
      </c>
      <c r="F33" s="93">
        <f t="shared" si="0"/>
        <v>0</v>
      </c>
      <c r="G33" s="128">
        <f t="shared" si="2"/>
        <v>1</v>
      </c>
      <c r="H33" s="128"/>
    </row>
    <row r="34" spans="1:8" s="48" customFormat="1" ht="17.5" x14ac:dyDescent="0.25">
      <c r="A34" s="158"/>
      <c r="B34" s="75">
        <f t="shared" si="1"/>
        <v>32</v>
      </c>
      <c r="C34" s="128">
        <v>20203132</v>
      </c>
      <c r="D34" s="128">
        <v>0</v>
      </c>
      <c r="E34" s="128">
        <v>33</v>
      </c>
      <c r="F34" s="93">
        <f t="shared" si="0"/>
        <v>0</v>
      </c>
      <c r="G34" s="128">
        <f t="shared" si="2"/>
        <v>1</v>
      </c>
      <c r="H34" s="128"/>
    </row>
    <row r="35" spans="1:8" s="48" customFormat="1" ht="17.5" x14ac:dyDescent="0.25">
      <c r="A35" s="158"/>
      <c r="B35" s="75">
        <f t="shared" si="1"/>
        <v>33</v>
      </c>
      <c r="C35" s="128">
        <v>20203141</v>
      </c>
      <c r="D35" s="128"/>
      <c r="E35" s="128">
        <v>47</v>
      </c>
      <c r="F35" s="93">
        <f t="shared" si="0"/>
        <v>0</v>
      </c>
      <c r="G35" s="128"/>
      <c r="H35" s="128" t="s">
        <v>70</v>
      </c>
    </row>
    <row r="36" spans="1:8" s="48" customFormat="1" ht="17.5" x14ac:dyDescent="0.25">
      <c r="A36" s="158"/>
      <c r="B36" s="75">
        <f t="shared" si="1"/>
        <v>34</v>
      </c>
      <c r="C36" s="128">
        <v>20212131</v>
      </c>
      <c r="D36" s="128">
        <v>0</v>
      </c>
      <c r="E36" s="100">
        <v>39</v>
      </c>
      <c r="F36" s="93">
        <f t="shared" si="0"/>
        <v>0</v>
      </c>
      <c r="G36" s="128">
        <f t="shared" si="2"/>
        <v>1</v>
      </c>
      <c r="H36" s="128"/>
    </row>
    <row r="37" spans="1:8" s="48" customFormat="1" ht="17.5" x14ac:dyDescent="0.25">
      <c r="A37" s="158"/>
      <c r="B37" s="75">
        <f t="shared" si="1"/>
        <v>35</v>
      </c>
      <c r="C37" s="128">
        <v>20212132</v>
      </c>
      <c r="D37" s="128">
        <v>0</v>
      </c>
      <c r="E37" s="100">
        <v>39</v>
      </c>
      <c r="F37" s="93">
        <f t="shared" si="0"/>
        <v>0</v>
      </c>
      <c r="G37" s="128">
        <f t="shared" si="2"/>
        <v>1</v>
      </c>
      <c r="H37" s="128"/>
    </row>
    <row r="38" spans="1:8" s="48" customFormat="1" ht="17.5" x14ac:dyDescent="0.25">
      <c r="A38" s="158"/>
      <c r="B38" s="75">
        <f t="shared" si="1"/>
        <v>36</v>
      </c>
      <c r="C38" s="128">
        <v>20212133</v>
      </c>
      <c r="D38" s="128">
        <v>0</v>
      </c>
      <c r="E38" s="100">
        <v>39</v>
      </c>
      <c r="F38" s="93">
        <f t="shared" si="0"/>
        <v>0</v>
      </c>
      <c r="G38" s="128">
        <f t="shared" si="2"/>
        <v>1</v>
      </c>
      <c r="H38" s="128"/>
    </row>
    <row r="39" spans="1:8" s="48" customFormat="1" ht="17.5" x14ac:dyDescent="0.25">
      <c r="A39" s="158"/>
      <c r="B39" s="75">
        <f t="shared" si="1"/>
        <v>37</v>
      </c>
      <c r="C39" s="128">
        <v>20212134</v>
      </c>
      <c r="D39" s="128">
        <v>0</v>
      </c>
      <c r="E39" s="100">
        <v>40</v>
      </c>
      <c r="F39" s="93">
        <f t="shared" si="0"/>
        <v>0</v>
      </c>
      <c r="G39" s="128">
        <f t="shared" si="2"/>
        <v>1</v>
      </c>
      <c r="H39" s="128"/>
    </row>
    <row r="40" spans="1:8" s="48" customFormat="1" ht="17.5" x14ac:dyDescent="0.25">
      <c r="A40" s="158"/>
      <c r="B40" s="75">
        <f t="shared" si="1"/>
        <v>38</v>
      </c>
      <c r="C40" s="128">
        <v>20212135</v>
      </c>
      <c r="D40" s="128">
        <v>0</v>
      </c>
      <c r="E40" s="128">
        <v>40</v>
      </c>
      <c r="F40" s="93">
        <f t="shared" si="0"/>
        <v>0</v>
      </c>
      <c r="G40" s="128">
        <f t="shared" si="2"/>
        <v>1</v>
      </c>
      <c r="H40" s="128"/>
    </row>
    <row r="41" spans="1:8" s="48" customFormat="1" ht="17.5" x14ac:dyDescent="0.25">
      <c r="A41" s="158"/>
      <c r="B41" s="75">
        <f t="shared" si="1"/>
        <v>39</v>
      </c>
      <c r="C41" s="128">
        <v>20212136</v>
      </c>
      <c r="D41" s="128">
        <v>0</v>
      </c>
      <c r="E41" s="128">
        <v>39</v>
      </c>
      <c r="F41" s="93">
        <f t="shared" si="0"/>
        <v>0</v>
      </c>
      <c r="G41" s="128">
        <f t="shared" si="2"/>
        <v>1</v>
      </c>
      <c r="H41" s="128"/>
    </row>
    <row r="42" spans="1:8" s="48" customFormat="1" ht="17.5" x14ac:dyDescent="0.25">
      <c r="A42" s="158"/>
      <c r="B42" s="75">
        <f t="shared" si="1"/>
        <v>40</v>
      </c>
      <c r="C42" s="128">
        <v>20212137</v>
      </c>
      <c r="D42" s="128">
        <v>0</v>
      </c>
      <c r="E42" s="128">
        <v>38</v>
      </c>
      <c r="F42" s="93">
        <f t="shared" si="0"/>
        <v>0</v>
      </c>
      <c r="G42" s="128">
        <f t="shared" si="2"/>
        <v>1</v>
      </c>
      <c r="H42" s="128"/>
    </row>
    <row r="43" spans="1:8" s="48" customFormat="1" ht="17.5" x14ac:dyDescent="0.25">
      <c r="A43" s="158"/>
      <c r="B43" s="75">
        <f t="shared" si="1"/>
        <v>41</v>
      </c>
      <c r="C43" s="128">
        <v>20212138</v>
      </c>
      <c r="D43" s="128">
        <v>0</v>
      </c>
      <c r="E43" s="100">
        <v>39</v>
      </c>
      <c r="F43" s="93">
        <f t="shared" si="0"/>
        <v>0</v>
      </c>
      <c r="G43" s="128">
        <f t="shared" si="2"/>
        <v>1</v>
      </c>
      <c r="H43" s="128"/>
    </row>
    <row r="44" spans="1:8" s="48" customFormat="1" ht="17.5" x14ac:dyDescent="0.25">
      <c r="A44" s="158"/>
      <c r="B44" s="75">
        <f t="shared" si="1"/>
        <v>42</v>
      </c>
      <c r="C44" s="128">
        <v>20213131</v>
      </c>
      <c r="D44" s="128">
        <v>0</v>
      </c>
      <c r="E44" s="100">
        <v>44</v>
      </c>
      <c r="F44" s="93">
        <f t="shared" si="0"/>
        <v>0</v>
      </c>
      <c r="G44" s="128">
        <f t="shared" si="2"/>
        <v>1</v>
      </c>
      <c r="H44" s="128"/>
    </row>
    <row r="45" spans="1:8" s="48" customFormat="1" ht="17.5" x14ac:dyDescent="0.25">
      <c r="A45" s="158"/>
      <c r="B45" s="75">
        <f t="shared" si="1"/>
        <v>43</v>
      </c>
      <c r="C45" s="128">
        <v>20212141</v>
      </c>
      <c r="D45" s="128">
        <v>0</v>
      </c>
      <c r="E45" s="100">
        <v>43</v>
      </c>
      <c r="F45" s="93">
        <f t="shared" si="0"/>
        <v>0</v>
      </c>
      <c r="G45" s="128">
        <f t="shared" si="2"/>
        <v>1</v>
      </c>
      <c r="H45" s="128"/>
    </row>
    <row r="46" spans="1:8" s="48" customFormat="1" ht="17.5" x14ac:dyDescent="0.25">
      <c r="A46" s="158"/>
      <c r="B46" s="75">
        <f t="shared" si="1"/>
        <v>44</v>
      </c>
      <c r="C46" s="128">
        <v>20212142</v>
      </c>
      <c r="D46" s="128">
        <v>0</v>
      </c>
      <c r="E46" s="100">
        <v>41</v>
      </c>
      <c r="F46" s="93">
        <f t="shared" si="0"/>
        <v>0</v>
      </c>
      <c r="G46" s="128">
        <f t="shared" si="2"/>
        <v>1</v>
      </c>
      <c r="H46" s="128"/>
    </row>
    <row r="47" spans="1:8" s="48" customFormat="1" ht="17.5" x14ac:dyDescent="0.25">
      <c r="A47" s="158"/>
      <c r="B47" s="75">
        <f t="shared" si="1"/>
        <v>45</v>
      </c>
      <c r="C47" s="128">
        <v>20212143</v>
      </c>
      <c r="D47" s="128">
        <v>0</v>
      </c>
      <c r="E47" s="128">
        <v>43</v>
      </c>
      <c r="F47" s="93">
        <f t="shared" si="0"/>
        <v>0</v>
      </c>
      <c r="G47" s="128">
        <f t="shared" si="2"/>
        <v>1</v>
      </c>
      <c r="H47" s="128"/>
    </row>
    <row r="48" spans="1:8" s="48" customFormat="1" ht="17.5" x14ac:dyDescent="0.25">
      <c r="A48" s="158"/>
      <c r="B48" s="75">
        <f t="shared" si="1"/>
        <v>46</v>
      </c>
      <c r="C48" s="128">
        <v>20212144</v>
      </c>
      <c r="D48" s="128">
        <v>0</v>
      </c>
      <c r="E48" s="128">
        <v>42</v>
      </c>
      <c r="F48" s="93">
        <f t="shared" si="0"/>
        <v>0</v>
      </c>
      <c r="G48" s="128">
        <f t="shared" si="2"/>
        <v>1</v>
      </c>
      <c r="H48" s="128"/>
    </row>
    <row r="49" spans="1:10" s="48" customFormat="1" ht="17.5" x14ac:dyDescent="0.25">
      <c r="A49" s="159"/>
      <c r="B49" s="75">
        <f t="shared" si="1"/>
        <v>47</v>
      </c>
      <c r="C49" s="128">
        <v>20212145</v>
      </c>
      <c r="D49" s="128">
        <v>0</v>
      </c>
      <c r="E49" s="128">
        <v>43</v>
      </c>
      <c r="F49" s="93">
        <f t="shared" si="0"/>
        <v>0</v>
      </c>
      <c r="G49" s="128">
        <f t="shared" si="2"/>
        <v>1</v>
      </c>
      <c r="H49" s="128"/>
    </row>
    <row r="50" spans="1:10" s="48" customFormat="1" ht="17.5" x14ac:dyDescent="0.25">
      <c r="A50" s="142" t="s">
        <v>2</v>
      </c>
      <c r="B50" s="75">
        <f t="shared" si="1"/>
        <v>48</v>
      </c>
      <c r="C50" s="129">
        <v>20182430</v>
      </c>
      <c r="D50" s="133">
        <v>0</v>
      </c>
      <c r="E50" s="133">
        <v>42</v>
      </c>
      <c r="F50" s="92">
        <f>D50/E50</f>
        <v>0</v>
      </c>
      <c r="G50" s="133">
        <f>RANK(F50,$F$50:$F$115,1)</f>
        <v>1</v>
      </c>
      <c r="H50" s="83"/>
    </row>
    <row r="51" spans="1:10" s="48" customFormat="1" ht="17.5" x14ac:dyDescent="0.25">
      <c r="A51" s="139"/>
      <c r="B51" s="75">
        <f t="shared" si="1"/>
        <v>49</v>
      </c>
      <c r="C51" s="129">
        <v>20182431</v>
      </c>
      <c r="D51" s="133">
        <v>0</v>
      </c>
      <c r="E51" s="133">
        <v>30</v>
      </c>
      <c r="F51" s="92">
        <f>D51/E51</f>
        <v>0</v>
      </c>
      <c r="G51" s="133">
        <f t="shared" ref="G51:G114" si="3">RANK(F51,$F$50:$F$115,1)</f>
        <v>1</v>
      </c>
      <c r="H51" s="83"/>
    </row>
    <row r="52" spans="1:10" s="48" customFormat="1" ht="17.5" x14ac:dyDescent="0.25">
      <c r="A52" s="139"/>
      <c r="B52" s="75">
        <f t="shared" si="1"/>
        <v>50</v>
      </c>
      <c r="C52" s="129">
        <v>20182432</v>
      </c>
      <c r="D52" s="133">
        <v>0</v>
      </c>
      <c r="E52" s="133">
        <v>44</v>
      </c>
      <c r="F52" s="92">
        <f>D52/E52</f>
        <v>0</v>
      </c>
      <c r="G52" s="133">
        <f t="shared" si="3"/>
        <v>1</v>
      </c>
      <c r="H52" s="83"/>
    </row>
    <row r="53" spans="1:10" s="48" customFormat="1" ht="17.5" x14ac:dyDescent="0.25">
      <c r="A53" s="139"/>
      <c r="B53" s="75">
        <f t="shared" si="1"/>
        <v>51</v>
      </c>
      <c r="C53" s="129">
        <v>20182433</v>
      </c>
      <c r="D53" s="133">
        <v>0</v>
      </c>
      <c r="E53" s="133">
        <v>30</v>
      </c>
      <c r="F53" s="92">
        <f>D53/E53</f>
        <v>0</v>
      </c>
      <c r="G53" s="133">
        <f t="shared" si="3"/>
        <v>1</v>
      </c>
      <c r="H53" s="7"/>
    </row>
    <row r="54" spans="1:10" s="48" customFormat="1" ht="17.5" x14ac:dyDescent="0.25">
      <c r="A54" s="139"/>
      <c r="B54" s="75">
        <f t="shared" si="1"/>
        <v>52</v>
      </c>
      <c r="C54" s="129">
        <v>20182434</v>
      </c>
      <c r="D54" s="133">
        <v>0</v>
      </c>
      <c r="E54" s="133">
        <v>50</v>
      </c>
      <c r="F54" s="92">
        <f>D54/E54</f>
        <v>0</v>
      </c>
      <c r="G54" s="133">
        <f t="shared" si="3"/>
        <v>1</v>
      </c>
      <c r="H54" s="7"/>
    </row>
    <row r="55" spans="1:10" s="48" customFormat="1" ht="17.5" x14ac:dyDescent="0.25">
      <c r="A55" s="139"/>
      <c r="B55" s="75">
        <f t="shared" si="1"/>
        <v>53</v>
      </c>
      <c r="C55" s="129">
        <v>20182435</v>
      </c>
      <c r="D55" s="133">
        <v>0</v>
      </c>
      <c r="E55" s="133">
        <v>23</v>
      </c>
      <c r="F55" s="92">
        <f>D55/E55</f>
        <v>0</v>
      </c>
      <c r="G55" s="133">
        <f t="shared" si="3"/>
        <v>1</v>
      </c>
      <c r="H55" s="7"/>
    </row>
    <row r="56" spans="1:10" s="48" customFormat="1" ht="17.5" x14ac:dyDescent="0.25">
      <c r="A56" s="139"/>
      <c r="B56" s="75">
        <f t="shared" si="1"/>
        <v>54</v>
      </c>
      <c r="C56" s="129">
        <v>20182531</v>
      </c>
      <c r="D56" s="133">
        <v>0</v>
      </c>
      <c r="E56" s="133">
        <v>32</v>
      </c>
      <c r="F56" s="92">
        <f>D56/E56</f>
        <v>0</v>
      </c>
      <c r="G56" s="133">
        <f t="shared" si="3"/>
        <v>1</v>
      </c>
      <c r="H56" s="7"/>
      <c r="J56" s="52"/>
    </row>
    <row r="57" spans="1:10" s="48" customFormat="1" ht="17.5" x14ac:dyDescent="0.25">
      <c r="A57" s="139"/>
      <c r="B57" s="75">
        <f t="shared" si="1"/>
        <v>55</v>
      </c>
      <c r="C57" s="129">
        <v>20182532</v>
      </c>
      <c r="D57" s="133">
        <v>0</v>
      </c>
      <c r="E57" s="133">
        <v>32</v>
      </c>
      <c r="F57" s="92">
        <f>D57/E57</f>
        <v>0</v>
      </c>
      <c r="G57" s="133">
        <f t="shared" si="3"/>
        <v>1</v>
      </c>
      <c r="H57" s="7"/>
    </row>
    <row r="58" spans="1:10" s="48" customFormat="1" ht="17.5" x14ac:dyDescent="0.25">
      <c r="A58" s="139"/>
      <c r="B58" s="75">
        <f t="shared" si="1"/>
        <v>56</v>
      </c>
      <c r="C58" s="129">
        <v>20182533</v>
      </c>
      <c r="D58" s="133">
        <v>0</v>
      </c>
      <c r="E58" s="133">
        <v>32</v>
      </c>
      <c r="F58" s="92">
        <f>D58/E58</f>
        <v>0</v>
      </c>
      <c r="G58" s="133">
        <f t="shared" si="3"/>
        <v>1</v>
      </c>
      <c r="H58" s="7"/>
    </row>
    <row r="59" spans="1:10" s="48" customFormat="1" ht="17.5" x14ac:dyDescent="0.25">
      <c r="A59" s="139"/>
      <c r="B59" s="75">
        <f t="shared" si="1"/>
        <v>57</v>
      </c>
      <c r="C59" s="129">
        <v>20182534</v>
      </c>
      <c r="D59" s="133">
        <v>0</v>
      </c>
      <c r="E59" s="133">
        <v>37</v>
      </c>
      <c r="F59" s="92">
        <f>D59/E59</f>
        <v>0</v>
      </c>
      <c r="G59" s="133">
        <f t="shared" si="3"/>
        <v>1</v>
      </c>
      <c r="H59" s="7"/>
    </row>
    <row r="60" spans="1:10" s="48" customFormat="1" ht="17.5" x14ac:dyDescent="0.25">
      <c r="A60" s="139"/>
      <c r="B60" s="75">
        <f t="shared" si="1"/>
        <v>58</v>
      </c>
      <c r="C60" s="129">
        <v>20182535</v>
      </c>
      <c r="D60" s="133">
        <v>0</v>
      </c>
      <c r="E60" s="133">
        <v>37</v>
      </c>
      <c r="F60" s="92">
        <f>D60/E60</f>
        <v>0</v>
      </c>
      <c r="G60" s="133">
        <f t="shared" si="3"/>
        <v>1</v>
      </c>
      <c r="H60" s="7"/>
    </row>
    <row r="61" spans="1:10" s="48" customFormat="1" ht="17.5" x14ac:dyDescent="0.25">
      <c r="A61" s="139"/>
      <c r="B61" s="78">
        <f t="shared" si="1"/>
        <v>59</v>
      </c>
      <c r="C61" s="129">
        <v>20182536</v>
      </c>
      <c r="D61" s="133">
        <v>0</v>
      </c>
      <c r="E61" s="133">
        <v>35</v>
      </c>
      <c r="F61" s="92">
        <f>D61/E61</f>
        <v>0</v>
      </c>
      <c r="G61" s="133">
        <f t="shared" si="3"/>
        <v>1</v>
      </c>
      <c r="H61" s="7"/>
    </row>
    <row r="62" spans="1:10" s="48" customFormat="1" ht="14.5" customHeight="1" x14ac:dyDescent="0.25">
      <c r="A62" s="139"/>
      <c r="B62" s="78">
        <f t="shared" si="1"/>
        <v>60</v>
      </c>
      <c r="C62" s="129">
        <v>20182631</v>
      </c>
      <c r="D62" s="133">
        <v>0</v>
      </c>
      <c r="E62" s="133">
        <v>38</v>
      </c>
      <c r="F62" s="92">
        <f>D62/E62</f>
        <v>0</v>
      </c>
      <c r="G62" s="133">
        <f t="shared" si="3"/>
        <v>1</v>
      </c>
      <c r="H62" s="7"/>
    </row>
    <row r="63" spans="1:10" s="48" customFormat="1" ht="17.5" x14ac:dyDescent="0.25">
      <c r="A63" s="139"/>
      <c r="B63" s="78">
        <f t="shared" si="1"/>
        <v>61</v>
      </c>
      <c r="C63" s="129">
        <v>20182632</v>
      </c>
      <c r="D63" s="133">
        <v>0</v>
      </c>
      <c r="E63" s="133">
        <v>37</v>
      </c>
      <c r="F63" s="92">
        <f>D63/E63</f>
        <v>0</v>
      </c>
      <c r="G63" s="133">
        <f t="shared" si="3"/>
        <v>1</v>
      </c>
      <c r="H63" s="7"/>
    </row>
    <row r="64" spans="1:10" s="48" customFormat="1" ht="17.5" x14ac:dyDescent="0.25">
      <c r="A64" s="139"/>
      <c r="B64" s="78">
        <f t="shared" si="1"/>
        <v>62</v>
      </c>
      <c r="C64" s="129">
        <v>20182633</v>
      </c>
      <c r="D64" s="133">
        <v>0</v>
      </c>
      <c r="E64" s="133">
        <v>39</v>
      </c>
      <c r="F64" s="92">
        <f>D64/E64</f>
        <v>0</v>
      </c>
      <c r="G64" s="133">
        <f t="shared" si="3"/>
        <v>1</v>
      </c>
      <c r="H64" s="7"/>
    </row>
    <row r="65" spans="1:8" s="48" customFormat="1" ht="17.5" x14ac:dyDescent="0.25">
      <c r="A65" s="139"/>
      <c r="B65" s="78">
        <f t="shared" si="1"/>
        <v>63</v>
      </c>
      <c r="C65" s="129">
        <v>20182634</v>
      </c>
      <c r="D65" s="133">
        <v>0</v>
      </c>
      <c r="E65" s="133">
        <v>39</v>
      </c>
      <c r="F65" s="92">
        <f>D65/E65</f>
        <v>0</v>
      </c>
      <c r="G65" s="133">
        <f t="shared" si="3"/>
        <v>1</v>
      </c>
      <c r="H65" s="7"/>
    </row>
    <row r="66" spans="1:8" s="48" customFormat="1" ht="17.5" x14ac:dyDescent="0.25">
      <c r="A66" s="139"/>
      <c r="B66" s="78">
        <f t="shared" si="1"/>
        <v>64</v>
      </c>
      <c r="C66" s="129">
        <v>20192431</v>
      </c>
      <c r="D66" s="133">
        <v>0</v>
      </c>
      <c r="E66" s="133">
        <v>36</v>
      </c>
      <c r="F66" s="92">
        <f>D66/E66</f>
        <v>0</v>
      </c>
      <c r="G66" s="133">
        <f t="shared" si="3"/>
        <v>1</v>
      </c>
      <c r="H66" s="7"/>
    </row>
    <row r="67" spans="1:8" s="48" customFormat="1" ht="17.5" x14ac:dyDescent="0.25">
      <c r="A67" s="139"/>
      <c r="B67" s="78">
        <f t="shared" si="1"/>
        <v>65</v>
      </c>
      <c r="C67" s="129">
        <v>20192432</v>
      </c>
      <c r="D67" s="133">
        <v>0</v>
      </c>
      <c r="E67" s="133">
        <v>36</v>
      </c>
      <c r="F67" s="92">
        <f>D67/E67</f>
        <v>0</v>
      </c>
      <c r="G67" s="133">
        <f t="shared" si="3"/>
        <v>1</v>
      </c>
      <c r="H67" s="7"/>
    </row>
    <row r="68" spans="1:8" s="48" customFormat="1" ht="17.5" x14ac:dyDescent="0.25">
      <c r="A68" s="139"/>
      <c r="B68" s="78">
        <f t="shared" si="1"/>
        <v>66</v>
      </c>
      <c r="C68" s="129">
        <v>20192433</v>
      </c>
      <c r="D68" s="133">
        <v>0</v>
      </c>
      <c r="E68" s="133">
        <v>36</v>
      </c>
      <c r="F68" s="92">
        <f>D68/E68</f>
        <v>0</v>
      </c>
      <c r="G68" s="133">
        <f t="shared" si="3"/>
        <v>1</v>
      </c>
      <c r="H68" s="7"/>
    </row>
    <row r="69" spans="1:8" s="48" customFormat="1" ht="17.5" x14ac:dyDescent="0.25">
      <c r="A69" s="139"/>
      <c r="B69" s="78">
        <f t="shared" si="1"/>
        <v>67</v>
      </c>
      <c r="C69" s="129">
        <v>20192434</v>
      </c>
      <c r="D69" s="133">
        <v>0</v>
      </c>
      <c r="E69" s="133">
        <v>35</v>
      </c>
      <c r="F69" s="92">
        <f>D69/E69</f>
        <v>0</v>
      </c>
      <c r="G69" s="133">
        <f t="shared" si="3"/>
        <v>1</v>
      </c>
      <c r="H69" s="7"/>
    </row>
    <row r="70" spans="1:8" s="48" customFormat="1" ht="17.5" x14ac:dyDescent="0.25">
      <c r="A70" s="139"/>
      <c r="B70" s="78">
        <f t="shared" si="1"/>
        <v>68</v>
      </c>
      <c r="C70" s="129">
        <v>20192435</v>
      </c>
      <c r="D70" s="133">
        <v>0</v>
      </c>
      <c r="E70" s="133">
        <v>24</v>
      </c>
      <c r="F70" s="92">
        <f>D70/E70</f>
        <v>0</v>
      </c>
      <c r="G70" s="133">
        <f t="shared" si="3"/>
        <v>1</v>
      </c>
      <c r="H70" s="7"/>
    </row>
    <row r="71" spans="1:8" s="48" customFormat="1" ht="17.5" x14ac:dyDescent="0.25">
      <c r="A71" s="139"/>
      <c r="B71" s="78">
        <f t="shared" ref="B71:B134" si="4">ROW()-2</f>
        <v>69</v>
      </c>
      <c r="C71" s="129">
        <v>20192436</v>
      </c>
      <c r="D71" s="133">
        <v>0</v>
      </c>
      <c r="E71" s="133">
        <v>25</v>
      </c>
      <c r="F71" s="92">
        <f>D71/E71</f>
        <v>0</v>
      </c>
      <c r="G71" s="133">
        <f t="shared" si="3"/>
        <v>1</v>
      </c>
      <c r="H71" s="7"/>
    </row>
    <row r="72" spans="1:8" s="48" customFormat="1" ht="17.5" x14ac:dyDescent="0.25">
      <c r="A72" s="139"/>
      <c r="B72" s="78">
        <f t="shared" si="4"/>
        <v>70</v>
      </c>
      <c r="C72" s="129">
        <v>20192437</v>
      </c>
      <c r="D72" s="133">
        <v>0</v>
      </c>
      <c r="E72" s="133">
        <v>28</v>
      </c>
      <c r="F72" s="92">
        <f>D72/E72</f>
        <v>0</v>
      </c>
      <c r="G72" s="133">
        <f t="shared" si="3"/>
        <v>1</v>
      </c>
      <c r="H72" s="7"/>
    </row>
    <row r="73" spans="1:8" s="48" customFormat="1" ht="17.5" x14ac:dyDescent="0.25">
      <c r="A73" s="139"/>
      <c r="B73" s="78">
        <f t="shared" si="4"/>
        <v>71</v>
      </c>
      <c r="C73" s="129">
        <v>20192531</v>
      </c>
      <c r="D73" s="133">
        <v>0</v>
      </c>
      <c r="E73" s="133">
        <v>35</v>
      </c>
      <c r="F73" s="92">
        <f>D73/E73</f>
        <v>0</v>
      </c>
      <c r="G73" s="133">
        <f t="shared" si="3"/>
        <v>1</v>
      </c>
      <c r="H73" s="7"/>
    </row>
    <row r="74" spans="1:8" s="48" customFormat="1" ht="17.5" x14ac:dyDescent="0.25">
      <c r="A74" s="139"/>
      <c r="B74" s="78">
        <f t="shared" si="4"/>
        <v>72</v>
      </c>
      <c r="C74" s="129">
        <v>20192532</v>
      </c>
      <c r="D74" s="133">
        <v>0</v>
      </c>
      <c r="E74" s="133">
        <v>38</v>
      </c>
      <c r="F74" s="92">
        <f>D74/E74</f>
        <v>0</v>
      </c>
      <c r="G74" s="133">
        <f t="shared" si="3"/>
        <v>1</v>
      </c>
      <c r="H74" s="7"/>
    </row>
    <row r="75" spans="1:8" s="48" customFormat="1" ht="17.5" x14ac:dyDescent="0.25">
      <c r="A75" s="139"/>
      <c r="B75" s="78">
        <f t="shared" si="4"/>
        <v>73</v>
      </c>
      <c r="C75" s="129">
        <v>20192533</v>
      </c>
      <c r="D75" s="133">
        <v>0</v>
      </c>
      <c r="E75" s="133">
        <v>37</v>
      </c>
      <c r="F75" s="92">
        <f>D75/E75</f>
        <v>0</v>
      </c>
      <c r="G75" s="133">
        <f t="shared" si="3"/>
        <v>1</v>
      </c>
      <c r="H75" s="7"/>
    </row>
    <row r="76" spans="1:8" s="48" customFormat="1" ht="17.5" x14ac:dyDescent="0.25">
      <c r="A76" s="139"/>
      <c r="B76" s="78">
        <f t="shared" si="4"/>
        <v>74</v>
      </c>
      <c r="C76" s="129">
        <v>20192534</v>
      </c>
      <c r="D76" s="133">
        <v>0</v>
      </c>
      <c r="E76" s="133">
        <v>35</v>
      </c>
      <c r="F76" s="92">
        <f>D76/E76</f>
        <v>0</v>
      </c>
      <c r="G76" s="133">
        <f t="shared" si="3"/>
        <v>1</v>
      </c>
      <c r="H76" s="7"/>
    </row>
    <row r="77" spans="1:8" s="48" customFormat="1" ht="17.5" x14ac:dyDescent="0.25">
      <c r="A77" s="139"/>
      <c r="B77" s="78">
        <f t="shared" si="4"/>
        <v>75</v>
      </c>
      <c r="C77" s="129">
        <v>20192535</v>
      </c>
      <c r="D77" s="133">
        <v>0</v>
      </c>
      <c r="E77" s="133">
        <v>29</v>
      </c>
      <c r="F77" s="92">
        <f>D77/E77</f>
        <v>0</v>
      </c>
      <c r="G77" s="133">
        <f t="shared" si="3"/>
        <v>1</v>
      </c>
      <c r="H77" s="7"/>
    </row>
    <row r="78" spans="1:8" s="48" customFormat="1" ht="17.5" x14ac:dyDescent="0.25">
      <c r="A78" s="139"/>
      <c r="B78" s="78">
        <f t="shared" si="4"/>
        <v>76</v>
      </c>
      <c r="C78" s="129">
        <v>20192536</v>
      </c>
      <c r="D78" s="133">
        <v>0</v>
      </c>
      <c r="E78" s="133">
        <v>29</v>
      </c>
      <c r="F78" s="92">
        <f>D78/E78</f>
        <v>0</v>
      </c>
      <c r="G78" s="133">
        <f t="shared" si="3"/>
        <v>1</v>
      </c>
      <c r="H78" s="7"/>
    </row>
    <row r="79" spans="1:8" s="48" customFormat="1" ht="17.5" x14ac:dyDescent="0.25">
      <c r="A79" s="139"/>
      <c r="B79" s="78">
        <f t="shared" si="4"/>
        <v>77</v>
      </c>
      <c r="C79" s="129">
        <v>20192631</v>
      </c>
      <c r="D79" s="133">
        <v>0</v>
      </c>
      <c r="E79" s="133">
        <v>39</v>
      </c>
      <c r="F79" s="92">
        <f>D79/E79</f>
        <v>0</v>
      </c>
      <c r="G79" s="133">
        <f t="shared" si="3"/>
        <v>1</v>
      </c>
      <c r="H79" s="7"/>
    </row>
    <row r="80" spans="1:8" s="48" customFormat="1" ht="17.5" x14ac:dyDescent="0.25">
      <c r="A80" s="139"/>
      <c r="B80" s="78">
        <f t="shared" si="4"/>
        <v>78</v>
      </c>
      <c r="C80" s="129">
        <v>20192632</v>
      </c>
      <c r="D80" s="133">
        <v>0</v>
      </c>
      <c r="E80" s="133">
        <v>39</v>
      </c>
      <c r="F80" s="92">
        <f>D80/E80</f>
        <v>0</v>
      </c>
      <c r="G80" s="133">
        <f t="shared" si="3"/>
        <v>1</v>
      </c>
      <c r="H80" s="7"/>
    </row>
    <row r="81" spans="1:8" s="48" customFormat="1" ht="17.5" x14ac:dyDescent="0.25">
      <c r="A81" s="139"/>
      <c r="B81" s="78">
        <f t="shared" si="4"/>
        <v>79</v>
      </c>
      <c r="C81" s="129">
        <v>20192633</v>
      </c>
      <c r="D81" s="133">
        <v>0</v>
      </c>
      <c r="E81" s="133">
        <v>36</v>
      </c>
      <c r="F81" s="92">
        <f>D81/E81</f>
        <v>0</v>
      </c>
      <c r="G81" s="133">
        <f t="shared" si="3"/>
        <v>1</v>
      </c>
      <c r="H81" s="7"/>
    </row>
    <row r="82" spans="1:8" s="48" customFormat="1" ht="17.5" x14ac:dyDescent="0.25">
      <c r="A82" s="139"/>
      <c r="B82" s="78">
        <f t="shared" si="4"/>
        <v>80</v>
      </c>
      <c r="C82" s="129">
        <v>20192634</v>
      </c>
      <c r="D82" s="133">
        <v>0</v>
      </c>
      <c r="E82" s="133">
        <v>35</v>
      </c>
      <c r="F82" s="92">
        <f>D82/E82</f>
        <v>0</v>
      </c>
      <c r="G82" s="133">
        <f t="shared" si="3"/>
        <v>1</v>
      </c>
      <c r="H82" s="7"/>
    </row>
    <row r="83" spans="1:8" s="48" customFormat="1" ht="17.5" x14ac:dyDescent="0.25">
      <c r="A83" s="139"/>
      <c r="B83" s="78">
        <f t="shared" si="4"/>
        <v>81</v>
      </c>
      <c r="C83" s="129">
        <v>20202430</v>
      </c>
      <c r="D83" s="133">
        <v>0</v>
      </c>
      <c r="E83" s="133">
        <v>41</v>
      </c>
      <c r="F83" s="92">
        <f>D83/E83</f>
        <v>0</v>
      </c>
      <c r="G83" s="133">
        <f t="shared" si="3"/>
        <v>1</v>
      </c>
      <c r="H83" s="7"/>
    </row>
    <row r="84" spans="1:8" s="48" customFormat="1" ht="17.5" x14ac:dyDescent="0.25">
      <c r="A84" s="139"/>
      <c r="B84" s="78">
        <f t="shared" si="4"/>
        <v>82</v>
      </c>
      <c r="C84" s="129">
        <v>20202431</v>
      </c>
      <c r="D84" s="133">
        <v>0</v>
      </c>
      <c r="E84" s="133">
        <v>42</v>
      </c>
      <c r="F84" s="92">
        <f>D84/E84</f>
        <v>0</v>
      </c>
      <c r="G84" s="133">
        <f t="shared" si="3"/>
        <v>1</v>
      </c>
      <c r="H84" s="7"/>
    </row>
    <row r="85" spans="1:8" s="48" customFormat="1" ht="17.5" x14ac:dyDescent="0.25">
      <c r="A85" s="139"/>
      <c r="B85" s="78">
        <f t="shared" si="4"/>
        <v>83</v>
      </c>
      <c r="C85" s="129">
        <v>20202432</v>
      </c>
      <c r="D85" s="133">
        <v>0</v>
      </c>
      <c r="E85" s="133">
        <v>40</v>
      </c>
      <c r="F85" s="92">
        <f>D85/E85</f>
        <v>0</v>
      </c>
      <c r="G85" s="133">
        <f t="shared" si="3"/>
        <v>1</v>
      </c>
      <c r="H85" s="7"/>
    </row>
    <row r="86" spans="1:8" s="48" customFormat="1" ht="17.5" x14ac:dyDescent="0.25">
      <c r="A86" s="139"/>
      <c r="B86" s="78">
        <f t="shared" si="4"/>
        <v>84</v>
      </c>
      <c r="C86" s="129">
        <v>20202433</v>
      </c>
      <c r="D86" s="133">
        <v>0</v>
      </c>
      <c r="E86" s="133">
        <v>40</v>
      </c>
      <c r="F86" s="92">
        <f>D86/E86</f>
        <v>0</v>
      </c>
      <c r="G86" s="133">
        <f t="shared" si="3"/>
        <v>1</v>
      </c>
      <c r="H86" s="7"/>
    </row>
    <row r="87" spans="1:8" s="48" customFormat="1" ht="17.5" x14ac:dyDescent="0.25">
      <c r="A87" s="139"/>
      <c r="B87" s="78">
        <f t="shared" si="4"/>
        <v>85</v>
      </c>
      <c r="C87" s="129">
        <v>20202434</v>
      </c>
      <c r="D87" s="133">
        <v>0</v>
      </c>
      <c r="E87" s="133">
        <v>42</v>
      </c>
      <c r="F87" s="92">
        <f>D87/E87</f>
        <v>0</v>
      </c>
      <c r="G87" s="133">
        <f t="shared" si="3"/>
        <v>1</v>
      </c>
      <c r="H87" s="7"/>
    </row>
    <row r="88" spans="1:8" s="48" customFormat="1" ht="17.5" x14ac:dyDescent="0.25">
      <c r="A88" s="139"/>
      <c r="B88" s="78">
        <f t="shared" si="4"/>
        <v>86</v>
      </c>
      <c r="C88" s="129">
        <v>20202435</v>
      </c>
      <c r="D88" s="133">
        <v>0</v>
      </c>
      <c r="E88" s="133">
        <v>50</v>
      </c>
      <c r="F88" s="92">
        <f>D88/E88</f>
        <v>0</v>
      </c>
      <c r="G88" s="133">
        <f t="shared" si="3"/>
        <v>1</v>
      </c>
      <c r="H88" s="7"/>
    </row>
    <row r="89" spans="1:8" s="48" customFormat="1" ht="17.5" x14ac:dyDescent="0.25">
      <c r="A89" s="139"/>
      <c r="B89" s="78">
        <f t="shared" si="4"/>
        <v>87</v>
      </c>
      <c r="C89" s="129">
        <v>20202531</v>
      </c>
      <c r="D89" s="133">
        <v>0</v>
      </c>
      <c r="E89" s="133">
        <v>39</v>
      </c>
      <c r="F89" s="92">
        <f>D89/E89</f>
        <v>0</v>
      </c>
      <c r="G89" s="133">
        <f t="shared" si="3"/>
        <v>1</v>
      </c>
      <c r="H89" s="7"/>
    </row>
    <row r="90" spans="1:8" s="48" customFormat="1" ht="17.5" x14ac:dyDescent="0.25">
      <c r="A90" s="139"/>
      <c r="B90" s="78">
        <f t="shared" si="4"/>
        <v>88</v>
      </c>
      <c r="C90" s="129">
        <v>20202532</v>
      </c>
      <c r="D90" s="133">
        <v>0</v>
      </c>
      <c r="E90" s="133">
        <v>34</v>
      </c>
      <c r="F90" s="92">
        <f>D90/E90</f>
        <v>0</v>
      </c>
      <c r="G90" s="133">
        <f t="shared" si="3"/>
        <v>1</v>
      </c>
      <c r="H90" s="7"/>
    </row>
    <row r="91" spans="1:8" s="48" customFormat="1" ht="17.5" x14ac:dyDescent="0.25">
      <c r="A91" s="139"/>
      <c r="B91" s="78">
        <f t="shared" si="4"/>
        <v>89</v>
      </c>
      <c r="C91" s="129">
        <v>20202533</v>
      </c>
      <c r="D91" s="133">
        <v>0</v>
      </c>
      <c r="E91" s="133">
        <v>40</v>
      </c>
      <c r="F91" s="92">
        <f>D91/E91</f>
        <v>0</v>
      </c>
      <c r="G91" s="133">
        <f t="shared" si="3"/>
        <v>1</v>
      </c>
      <c r="H91" s="7"/>
    </row>
    <row r="92" spans="1:8" s="48" customFormat="1" ht="17.5" x14ac:dyDescent="0.25">
      <c r="A92" s="139"/>
      <c r="B92" s="78">
        <f t="shared" si="4"/>
        <v>90</v>
      </c>
      <c r="C92" s="129">
        <v>20202534</v>
      </c>
      <c r="D92" s="133">
        <v>0</v>
      </c>
      <c r="E92" s="133">
        <v>36</v>
      </c>
      <c r="F92" s="92">
        <f>D92/E92</f>
        <v>0</v>
      </c>
      <c r="G92" s="133">
        <f t="shared" si="3"/>
        <v>1</v>
      </c>
      <c r="H92" s="7"/>
    </row>
    <row r="93" spans="1:8" s="48" customFormat="1" ht="17.5" x14ac:dyDescent="0.25">
      <c r="A93" s="139"/>
      <c r="B93" s="78">
        <f t="shared" si="4"/>
        <v>91</v>
      </c>
      <c r="C93" s="129">
        <v>20202535</v>
      </c>
      <c r="D93" s="133">
        <v>0</v>
      </c>
      <c r="E93" s="133">
        <v>26</v>
      </c>
      <c r="F93" s="92">
        <f>D93/E93</f>
        <v>0</v>
      </c>
      <c r="G93" s="133">
        <f t="shared" si="3"/>
        <v>1</v>
      </c>
      <c r="H93" s="7"/>
    </row>
    <row r="94" spans="1:8" s="48" customFormat="1" ht="17.5" x14ac:dyDescent="0.25">
      <c r="A94" s="139"/>
      <c r="B94" s="78">
        <f t="shared" si="4"/>
        <v>92</v>
      </c>
      <c r="C94" s="129">
        <v>20202536</v>
      </c>
      <c r="D94" s="133">
        <v>0</v>
      </c>
      <c r="E94" s="133">
        <v>26</v>
      </c>
      <c r="F94" s="92">
        <f>D94/E94</f>
        <v>0</v>
      </c>
      <c r="G94" s="133">
        <f t="shared" si="3"/>
        <v>1</v>
      </c>
      <c r="H94" s="7"/>
    </row>
    <row r="95" spans="1:8" s="48" customFormat="1" ht="17.5" x14ac:dyDescent="0.25">
      <c r="A95" s="139"/>
      <c r="B95" s="78">
        <f t="shared" si="4"/>
        <v>93</v>
      </c>
      <c r="C95" s="129">
        <v>20202631</v>
      </c>
      <c r="D95" s="133">
        <v>0</v>
      </c>
      <c r="E95" s="133">
        <v>46</v>
      </c>
      <c r="F95" s="92">
        <f>D95/E95</f>
        <v>0</v>
      </c>
      <c r="G95" s="133">
        <f t="shared" si="3"/>
        <v>1</v>
      </c>
      <c r="H95" s="7"/>
    </row>
    <row r="96" spans="1:8" s="48" customFormat="1" ht="17.5" x14ac:dyDescent="0.25">
      <c r="A96" s="139"/>
      <c r="B96" s="78">
        <f t="shared" si="4"/>
        <v>94</v>
      </c>
      <c r="C96" s="129">
        <v>20202632</v>
      </c>
      <c r="D96" s="133">
        <v>0</v>
      </c>
      <c r="E96" s="133">
        <v>45</v>
      </c>
      <c r="F96" s="92">
        <f>D96/E96</f>
        <v>0</v>
      </c>
      <c r="G96" s="133">
        <f t="shared" si="3"/>
        <v>1</v>
      </c>
      <c r="H96" s="7"/>
    </row>
    <row r="97" spans="1:8" s="48" customFormat="1" ht="17.5" x14ac:dyDescent="0.25">
      <c r="A97" s="139"/>
      <c r="B97" s="78">
        <f t="shared" si="4"/>
        <v>95</v>
      </c>
      <c r="C97" s="129">
        <v>20202633</v>
      </c>
      <c r="D97" s="133">
        <v>0</v>
      </c>
      <c r="E97" s="133">
        <v>35</v>
      </c>
      <c r="F97" s="92">
        <f>D97/E97</f>
        <v>0</v>
      </c>
      <c r="G97" s="133">
        <f t="shared" si="3"/>
        <v>1</v>
      </c>
      <c r="H97" s="7"/>
    </row>
    <row r="98" spans="1:8" s="48" customFormat="1" ht="17.5" x14ac:dyDescent="0.25">
      <c r="A98" s="139"/>
      <c r="B98" s="78">
        <f t="shared" si="4"/>
        <v>96</v>
      </c>
      <c r="C98" s="129">
        <v>20202634</v>
      </c>
      <c r="D98" s="133">
        <v>0</v>
      </c>
      <c r="E98" s="133">
        <v>32</v>
      </c>
      <c r="F98" s="92">
        <f>D98/E98</f>
        <v>0</v>
      </c>
      <c r="G98" s="133">
        <f t="shared" si="3"/>
        <v>1</v>
      </c>
      <c r="H98" s="7"/>
    </row>
    <row r="99" spans="1:8" s="48" customFormat="1" ht="17.5" x14ac:dyDescent="0.25">
      <c r="A99" s="139"/>
      <c r="B99" s="78">
        <f t="shared" si="4"/>
        <v>97</v>
      </c>
      <c r="C99" s="129">
        <v>20202641</v>
      </c>
      <c r="D99" s="133">
        <v>0</v>
      </c>
      <c r="E99" s="133">
        <v>47</v>
      </c>
      <c r="F99" s="92">
        <f>D99/E99</f>
        <v>0</v>
      </c>
      <c r="G99" s="133">
        <f t="shared" si="3"/>
        <v>1</v>
      </c>
      <c r="H99" s="7"/>
    </row>
    <row r="100" spans="1:8" s="48" customFormat="1" ht="17.5" x14ac:dyDescent="0.25">
      <c r="A100" s="139"/>
      <c r="B100" s="78">
        <f t="shared" si="4"/>
        <v>98</v>
      </c>
      <c r="C100" s="129">
        <v>20202642</v>
      </c>
      <c r="D100" s="133">
        <v>0</v>
      </c>
      <c r="E100" s="133">
        <v>44</v>
      </c>
      <c r="F100" s="92">
        <f>D100/E100</f>
        <v>0</v>
      </c>
      <c r="G100" s="133">
        <f t="shared" si="3"/>
        <v>1</v>
      </c>
      <c r="H100" s="7"/>
    </row>
    <row r="101" spans="1:8" s="48" customFormat="1" ht="17.5" x14ac:dyDescent="0.25">
      <c r="A101" s="139"/>
      <c r="B101" s="78">
        <f t="shared" si="4"/>
        <v>99</v>
      </c>
      <c r="C101" s="129">
        <v>20202643</v>
      </c>
      <c r="D101" s="133">
        <v>0</v>
      </c>
      <c r="E101" s="133">
        <v>41</v>
      </c>
      <c r="F101" s="92">
        <f>D101/E101</f>
        <v>0</v>
      </c>
      <c r="G101" s="133">
        <f t="shared" si="3"/>
        <v>1</v>
      </c>
      <c r="H101" s="7"/>
    </row>
    <row r="102" spans="1:8" s="48" customFormat="1" ht="17.5" x14ac:dyDescent="0.25">
      <c r="A102" s="139"/>
      <c r="B102" s="78">
        <f t="shared" si="4"/>
        <v>100</v>
      </c>
      <c r="C102" s="129">
        <v>20212431</v>
      </c>
      <c r="D102" s="133">
        <v>0</v>
      </c>
      <c r="E102" s="133">
        <v>45</v>
      </c>
      <c r="F102" s="92">
        <f>D102/E102</f>
        <v>0</v>
      </c>
      <c r="G102" s="133">
        <f t="shared" si="3"/>
        <v>1</v>
      </c>
      <c r="H102" s="7"/>
    </row>
    <row r="103" spans="1:8" s="48" customFormat="1" ht="17.5" x14ac:dyDescent="0.25">
      <c r="A103" s="139"/>
      <c r="B103" s="78">
        <f t="shared" si="4"/>
        <v>101</v>
      </c>
      <c r="C103" s="129">
        <v>20212432</v>
      </c>
      <c r="D103" s="133">
        <v>0</v>
      </c>
      <c r="E103" s="133">
        <v>45</v>
      </c>
      <c r="F103" s="92">
        <f>D103/E103</f>
        <v>0</v>
      </c>
      <c r="G103" s="133">
        <f t="shared" si="3"/>
        <v>1</v>
      </c>
      <c r="H103" s="7"/>
    </row>
    <row r="104" spans="1:8" s="48" customFormat="1" ht="17.5" x14ac:dyDescent="0.25">
      <c r="A104" s="139"/>
      <c r="B104" s="78">
        <f t="shared" si="4"/>
        <v>102</v>
      </c>
      <c r="C104" s="129">
        <v>20212433</v>
      </c>
      <c r="D104" s="133">
        <v>4</v>
      </c>
      <c r="E104" s="133">
        <v>45</v>
      </c>
      <c r="F104" s="92">
        <f>D104/E104</f>
        <v>8.8888888888888892E-2</v>
      </c>
      <c r="G104" s="133">
        <f t="shared" si="3"/>
        <v>66</v>
      </c>
      <c r="H104" s="7"/>
    </row>
    <row r="105" spans="1:8" s="48" customFormat="1" ht="17.5" x14ac:dyDescent="0.25">
      <c r="A105" s="139"/>
      <c r="B105" s="78">
        <f t="shared" si="4"/>
        <v>103</v>
      </c>
      <c r="C105" s="129">
        <v>20212434</v>
      </c>
      <c r="D105" s="133">
        <v>0</v>
      </c>
      <c r="E105" s="133">
        <v>45</v>
      </c>
      <c r="F105" s="92">
        <f>D105/E105</f>
        <v>0</v>
      </c>
      <c r="G105" s="133">
        <f t="shared" si="3"/>
        <v>1</v>
      </c>
      <c r="H105" s="7"/>
    </row>
    <row r="106" spans="1:8" s="48" customFormat="1" ht="17.5" x14ac:dyDescent="0.25">
      <c r="A106" s="139"/>
      <c r="B106" s="78">
        <f t="shared" si="4"/>
        <v>104</v>
      </c>
      <c r="C106" s="129">
        <v>20212435</v>
      </c>
      <c r="D106" s="133">
        <v>0</v>
      </c>
      <c r="E106" s="133">
        <v>45</v>
      </c>
      <c r="F106" s="92">
        <f>D106/E106</f>
        <v>0</v>
      </c>
      <c r="G106" s="133">
        <f t="shared" si="3"/>
        <v>1</v>
      </c>
      <c r="H106" s="7"/>
    </row>
    <row r="107" spans="1:8" s="48" customFormat="1" ht="17.5" x14ac:dyDescent="0.25">
      <c r="A107" s="139"/>
      <c r="B107" s="78">
        <f t="shared" si="4"/>
        <v>105</v>
      </c>
      <c r="C107" s="129">
        <v>20212531</v>
      </c>
      <c r="D107" s="133">
        <v>0</v>
      </c>
      <c r="E107" s="133">
        <v>35</v>
      </c>
      <c r="F107" s="92">
        <f>D107/E107</f>
        <v>0</v>
      </c>
      <c r="G107" s="133">
        <f t="shared" si="3"/>
        <v>1</v>
      </c>
      <c r="H107" s="7"/>
    </row>
    <row r="108" spans="1:8" s="48" customFormat="1" ht="17.5" x14ac:dyDescent="0.25">
      <c r="A108" s="139"/>
      <c r="B108" s="78">
        <f t="shared" si="4"/>
        <v>106</v>
      </c>
      <c r="C108" s="129">
        <v>20212532</v>
      </c>
      <c r="D108" s="133">
        <v>0</v>
      </c>
      <c r="E108" s="133">
        <v>35</v>
      </c>
      <c r="F108" s="92">
        <f>D108/E108</f>
        <v>0</v>
      </c>
      <c r="G108" s="133">
        <f t="shared" si="3"/>
        <v>1</v>
      </c>
      <c r="H108" s="7"/>
    </row>
    <row r="109" spans="1:8" s="48" customFormat="1" ht="17.5" x14ac:dyDescent="0.25">
      <c r="A109" s="139"/>
      <c r="B109" s="78">
        <f t="shared" si="4"/>
        <v>107</v>
      </c>
      <c r="C109" s="129">
        <v>20212533</v>
      </c>
      <c r="D109" s="133">
        <v>0</v>
      </c>
      <c r="E109" s="133">
        <v>33</v>
      </c>
      <c r="F109" s="92">
        <f>D109/E109</f>
        <v>0</v>
      </c>
      <c r="G109" s="133">
        <f t="shared" si="3"/>
        <v>1</v>
      </c>
      <c r="H109" s="7"/>
    </row>
    <row r="110" spans="1:8" s="48" customFormat="1" ht="17.5" x14ac:dyDescent="0.25">
      <c r="A110" s="139"/>
      <c r="B110" s="78">
        <f t="shared" si="4"/>
        <v>108</v>
      </c>
      <c r="C110" s="129">
        <v>20212534</v>
      </c>
      <c r="D110" s="133">
        <v>0</v>
      </c>
      <c r="E110" s="133">
        <v>40</v>
      </c>
      <c r="F110" s="92">
        <f>D110/E110</f>
        <v>0</v>
      </c>
      <c r="G110" s="133">
        <f t="shared" si="3"/>
        <v>1</v>
      </c>
      <c r="H110" s="7"/>
    </row>
    <row r="111" spans="1:8" s="48" customFormat="1" ht="17.5" x14ac:dyDescent="0.25">
      <c r="A111" s="139"/>
      <c r="B111" s="78">
        <f t="shared" si="4"/>
        <v>109</v>
      </c>
      <c r="C111" s="129">
        <v>20212535</v>
      </c>
      <c r="D111" s="133">
        <v>0</v>
      </c>
      <c r="E111" s="133">
        <v>35</v>
      </c>
      <c r="F111" s="92">
        <f>D111/E111</f>
        <v>0</v>
      </c>
      <c r="G111" s="133">
        <f t="shared" si="3"/>
        <v>1</v>
      </c>
      <c r="H111" s="7"/>
    </row>
    <row r="112" spans="1:8" s="48" customFormat="1" ht="17.5" x14ac:dyDescent="0.25">
      <c r="A112" s="139"/>
      <c r="B112" s="78">
        <f t="shared" si="4"/>
        <v>110</v>
      </c>
      <c r="C112" s="129">
        <v>20212631</v>
      </c>
      <c r="D112" s="133">
        <v>0</v>
      </c>
      <c r="E112" s="133">
        <v>39</v>
      </c>
      <c r="F112" s="92">
        <f>D112/E112</f>
        <v>0</v>
      </c>
      <c r="G112" s="133">
        <f t="shared" si="3"/>
        <v>1</v>
      </c>
      <c r="H112" s="7"/>
    </row>
    <row r="113" spans="1:10" s="48" customFormat="1" ht="17.5" x14ac:dyDescent="0.25">
      <c r="A113" s="139"/>
      <c r="B113" s="78">
        <f t="shared" si="4"/>
        <v>111</v>
      </c>
      <c r="C113" s="129">
        <v>20212632</v>
      </c>
      <c r="D113" s="133">
        <v>0</v>
      </c>
      <c r="E113" s="133">
        <v>40</v>
      </c>
      <c r="F113" s="92">
        <f>D113/E113</f>
        <v>0</v>
      </c>
      <c r="G113" s="133">
        <f t="shared" si="3"/>
        <v>1</v>
      </c>
      <c r="H113" s="7"/>
    </row>
    <row r="114" spans="1:10" s="48" customFormat="1" ht="17.5" x14ac:dyDescent="0.25">
      <c r="A114" s="139"/>
      <c r="B114" s="78">
        <f t="shared" si="4"/>
        <v>112</v>
      </c>
      <c r="C114" s="129">
        <v>20212633</v>
      </c>
      <c r="D114" s="133">
        <v>0</v>
      </c>
      <c r="E114" s="133">
        <v>41</v>
      </c>
      <c r="F114" s="92">
        <f>D114/E114</f>
        <v>0</v>
      </c>
      <c r="G114" s="133">
        <f t="shared" si="3"/>
        <v>1</v>
      </c>
      <c r="H114" s="7"/>
    </row>
    <row r="115" spans="1:10" s="48" customFormat="1" ht="17.5" x14ac:dyDescent="0.25">
      <c r="A115" s="139"/>
      <c r="B115" s="78">
        <f t="shared" si="4"/>
        <v>113</v>
      </c>
      <c r="C115" s="129">
        <v>20212634</v>
      </c>
      <c r="D115" s="133">
        <v>0</v>
      </c>
      <c r="E115" s="133">
        <v>40</v>
      </c>
      <c r="F115" s="92">
        <f>D115/E115</f>
        <v>0</v>
      </c>
      <c r="G115" s="133">
        <f t="shared" ref="G115" si="5">RANK(F115,$F$50:$F$115,1)</f>
        <v>1</v>
      </c>
      <c r="H115" s="7"/>
    </row>
    <row r="116" spans="1:10" ht="17.5" x14ac:dyDescent="0.25">
      <c r="A116" s="140" t="s">
        <v>3</v>
      </c>
      <c r="B116" s="78">
        <f t="shared" si="4"/>
        <v>114</v>
      </c>
      <c r="C116" s="128">
        <v>20182731</v>
      </c>
      <c r="D116" s="128"/>
      <c r="E116" s="128">
        <v>30</v>
      </c>
      <c r="F116" s="92">
        <f t="shared" ref="F116:F179" si="6">D116/E116</f>
        <v>0</v>
      </c>
      <c r="G116" s="133"/>
      <c r="H116" s="133" t="s">
        <v>70</v>
      </c>
    </row>
    <row r="117" spans="1:10" ht="17.5" x14ac:dyDescent="0.25">
      <c r="A117" s="141"/>
      <c r="B117" s="78">
        <f t="shared" si="4"/>
        <v>115</v>
      </c>
      <c r="C117" s="128">
        <v>20182831</v>
      </c>
      <c r="D117" s="128"/>
      <c r="E117" s="128">
        <v>51</v>
      </c>
      <c r="F117" s="92">
        <f t="shared" si="6"/>
        <v>0</v>
      </c>
      <c r="G117" s="133"/>
      <c r="H117" s="133" t="s">
        <v>70</v>
      </c>
    </row>
    <row r="118" spans="1:10" ht="17.5" x14ac:dyDescent="0.25">
      <c r="A118" s="141"/>
      <c r="B118" s="78">
        <f t="shared" si="4"/>
        <v>116</v>
      </c>
      <c r="C118" s="128">
        <v>20182832</v>
      </c>
      <c r="D118" s="128"/>
      <c r="E118" s="128">
        <v>29</v>
      </c>
      <c r="F118" s="92">
        <f t="shared" si="6"/>
        <v>0</v>
      </c>
      <c r="G118" s="133"/>
      <c r="H118" s="133" t="s">
        <v>70</v>
      </c>
    </row>
    <row r="119" spans="1:10" ht="17.5" x14ac:dyDescent="0.25">
      <c r="A119" s="141"/>
      <c r="B119" s="78">
        <f t="shared" si="4"/>
        <v>117</v>
      </c>
      <c r="C119" s="128">
        <v>20182833</v>
      </c>
      <c r="D119" s="128"/>
      <c r="E119" s="128">
        <v>31</v>
      </c>
      <c r="F119" s="92">
        <f t="shared" si="6"/>
        <v>0</v>
      </c>
      <c r="G119" s="133"/>
      <c r="H119" s="133" t="s">
        <v>70</v>
      </c>
    </row>
    <row r="120" spans="1:10" ht="17.5" x14ac:dyDescent="0.25">
      <c r="A120" s="141"/>
      <c r="B120" s="78">
        <f t="shared" si="4"/>
        <v>118</v>
      </c>
      <c r="C120" s="128">
        <v>20182931</v>
      </c>
      <c r="D120" s="128"/>
      <c r="E120" s="128">
        <v>30</v>
      </c>
      <c r="F120" s="92">
        <f t="shared" si="6"/>
        <v>0</v>
      </c>
      <c r="G120" s="133"/>
      <c r="H120" s="133" t="s">
        <v>70</v>
      </c>
    </row>
    <row r="121" spans="1:10" ht="17.5" x14ac:dyDescent="0.25">
      <c r="A121" s="141"/>
      <c r="B121" s="78">
        <f t="shared" si="4"/>
        <v>119</v>
      </c>
      <c r="C121" s="128">
        <v>20182932</v>
      </c>
      <c r="D121" s="128"/>
      <c r="E121" s="128">
        <v>31</v>
      </c>
      <c r="F121" s="92">
        <f t="shared" si="6"/>
        <v>0</v>
      </c>
      <c r="G121" s="133"/>
      <c r="H121" s="133" t="s">
        <v>70</v>
      </c>
    </row>
    <row r="122" spans="1:10" ht="17.5" x14ac:dyDescent="0.25">
      <c r="A122" s="141"/>
      <c r="B122" s="78">
        <f t="shared" si="4"/>
        <v>120</v>
      </c>
      <c r="C122" s="128">
        <v>20183031</v>
      </c>
      <c r="D122" s="128"/>
      <c r="E122" s="128">
        <v>44</v>
      </c>
      <c r="F122" s="92">
        <f t="shared" si="6"/>
        <v>0</v>
      </c>
      <c r="G122" s="133"/>
      <c r="H122" s="133" t="s">
        <v>70</v>
      </c>
    </row>
    <row r="123" spans="1:10" ht="17.5" x14ac:dyDescent="0.25">
      <c r="A123" s="141"/>
      <c r="B123" s="78">
        <f t="shared" si="4"/>
        <v>121</v>
      </c>
      <c r="C123" s="128">
        <v>20183032</v>
      </c>
      <c r="D123" s="128"/>
      <c r="E123" s="128">
        <v>44</v>
      </c>
      <c r="F123" s="92">
        <f t="shared" si="6"/>
        <v>0</v>
      </c>
      <c r="G123" s="133"/>
      <c r="H123" s="133" t="s">
        <v>70</v>
      </c>
    </row>
    <row r="124" spans="1:10" ht="17.5" x14ac:dyDescent="0.25">
      <c r="A124" s="141"/>
      <c r="B124" s="78">
        <f t="shared" si="4"/>
        <v>122</v>
      </c>
      <c r="C124" s="128">
        <v>20183033</v>
      </c>
      <c r="D124" s="128"/>
      <c r="E124" s="128">
        <v>43</v>
      </c>
      <c r="F124" s="92">
        <f t="shared" si="6"/>
        <v>0</v>
      </c>
      <c r="G124" s="133"/>
      <c r="H124" s="133" t="s">
        <v>70</v>
      </c>
      <c r="J124" s="53"/>
    </row>
    <row r="125" spans="1:10" ht="17.5" x14ac:dyDescent="0.25">
      <c r="A125" s="141"/>
      <c r="B125" s="78">
        <f t="shared" si="4"/>
        <v>123</v>
      </c>
      <c r="C125" s="128">
        <v>20183034</v>
      </c>
      <c r="D125" s="128"/>
      <c r="E125" s="128">
        <v>44</v>
      </c>
      <c r="F125" s="92">
        <f t="shared" si="6"/>
        <v>0</v>
      </c>
      <c r="G125" s="133"/>
      <c r="H125" s="133" t="s">
        <v>70</v>
      </c>
    </row>
    <row r="126" spans="1:10" ht="17.5" x14ac:dyDescent="0.25">
      <c r="A126" s="141"/>
      <c r="B126" s="78">
        <f t="shared" si="4"/>
        <v>124</v>
      </c>
      <c r="C126" s="128">
        <v>20183035</v>
      </c>
      <c r="D126" s="128"/>
      <c r="E126" s="128">
        <v>48</v>
      </c>
      <c r="F126" s="92">
        <f t="shared" si="6"/>
        <v>0</v>
      </c>
      <c r="G126" s="133"/>
      <c r="H126" s="133" t="s">
        <v>70</v>
      </c>
    </row>
    <row r="127" spans="1:10" ht="17.5" x14ac:dyDescent="0.25">
      <c r="A127" s="141"/>
      <c r="B127" s="78">
        <f t="shared" si="4"/>
        <v>125</v>
      </c>
      <c r="C127" s="128">
        <v>20183036</v>
      </c>
      <c r="D127" s="128"/>
      <c r="E127" s="128">
        <v>45</v>
      </c>
      <c r="F127" s="92">
        <f t="shared" si="6"/>
        <v>0</v>
      </c>
      <c r="G127" s="133"/>
      <c r="H127" s="133" t="s">
        <v>70</v>
      </c>
    </row>
    <row r="128" spans="1:10" ht="17.5" x14ac:dyDescent="0.25">
      <c r="A128" s="141"/>
      <c r="B128" s="78">
        <f t="shared" si="4"/>
        <v>126</v>
      </c>
      <c r="C128" s="128">
        <v>20183037</v>
      </c>
      <c r="D128" s="128"/>
      <c r="E128" s="128">
        <v>45</v>
      </c>
      <c r="F128" s="92">
        <f t="shared" si="6"/>
        <v>0</v>
      </c>
      <c r="G128" s="133"/>
      <c r="H128" s="133" t="s">
        <v>70</v>
      </c>
    </row>
    <row r="129" spans="1:8" ht="17.5" x14ac:dyDescent="0.25">
      <c r="A129" s="141"/>
      <c r="B129" s="78">
        <f t="shared" si="4"/>
        <v>127</v>
      </c>
      <c r="C129" s="128">
        <v>20183038</v>
      </c>
      <c r="D129" s="128"/>
      <c r="E129" s="128">
        <v>44</v>
      </c>
      <c r="F129" s="92">
        <f t="shared" si="6"/>
        <v>0</v>
      </c>
      <c r="G129" s="133"/>
      <c r="H129" s="133" t="s">
        <v>70</v>
      </c>
    </row>
    <row r="130" spans="1:8" ht="17.5" x14ac:dyDescent="0.25">
      <c r="A130" s="141"/>
      <c r="B130" s="78">
        <f t="shared" si="4"/>
        <v>128</v>
      </c>
      <c r="C130" s="128">
        <v>20183631</v>
      </c>
      <c r="D130" s="128"/>
      <c r="E130" s="128">
        <v>32</v>
      </c>
      <c r="F130" s="92">
        <f t="shared" si="6"/>
        <v>0</v>
      </c>
      <c r="G130" s="133"/>
      <c r="H130" s="133" t="s">
        <v>70</v>
      </c>
    </row>
    <row r="131" spans="1:8" ht="17.5" x14ac:dyDescent="0.25">
      <c r="A131" s="141"/>
      <c r="B131" s="78">
        <f t="shared" si="4"/>
        <v>129</v>
      </c>
      <c r="C131" s="128">
        <v>20183632</v>
      </c>
      <c r="D131" s="128"/>
      <c r="E131" s="128">
        <v>30</v>
      </c>
      <c r="F131" s="92">
        <f t="shared" si="6"/>
        <v>0</v>
      </c>
      <c r="G131" s="133"/>
      <c r="H131" s="133" t="s">
        <v>70</v>
      </c>
    </row>
    <row r="132" spans="1:8" ht="17.5" x14ac:dyDescent="0.25">
      <c r="A132" s="141"/>
      <c r="B132" s="78">
        <f t="shared" si="4"/>
        <v>130</v>
      </c>
      <c r="C132" s="128">
        <v>20183633</v>
      </c>
      <c r="D132" s="128"/>
      <c r="E132" s="128">
        <v>35</v>
      </c>
      <c r="F132" s="92">
        <f t="shared" si="6"/>
        <v>0</v>
      </c>
      <c r="G132" s="133"/>
      <c r="H132" s="133" t="s">
        <v>70</v>
      </c>
    </row>
    <row r="133" spans="1:8" ht="17.5" x14ac:dyDescent="0.25">
      <c r="A133" s="141"/>
      <c r="B133" s="78">
        <f t="shared" si="4"/>
        <v>131</v>
      </c>
      <c r="C133" s="128">
        <v>20183634</v>
      </c>
      <c r="D133" s="128"/>
      <c r="E133" s="128">
        <v>38</v>
      </c>
      <c r="F133" s="92">
        <f t="shared" si="6"/>
        <v>0</v>
      </c>
      <c r="G133" s="133"/>
      <c r="H133" s="133" t="s">
        <v>70</v>
      </c>
    </row>
    <row r="134" spans="1:8" ht="17.5" x14ac:dyDescent="0.25">
      <c r="A134" s="141"/>
      <c r="B134" s="78">
        <f t="shared" si="4"/>
        <v>132</v>
      </c>
      <c r="C134" s="128">
        <v>20183635</v>
      </c>
      <c r="D134" s="128"/>
      <c r="E134" s="128">
        <v>31</v>
      </c>
      <c r="F134" s="92">
        <f t="shared" si="6"/>
        <v>0</v>
      </c>
      <c r="G134" s="133"/>
      <c r="H134" s="133" t="s">
        <v>70</v>
      </c>
    </row>
    <row r="135" spans="1:8" ht="17.5" x14ac:dyDescent="0.25">
      <c r="A135" s="141"/>
      <c r="B135" s="78">
        <f t="shared" ref="B135:B198" si="7">ROW()-2</f>
        <v>133</v>
      </c>
      <c r="C135" s="128">
        <v>20192731</v>
      </c>
      <c r="D135" s="128">
        <v>0</v>
      </c>
      <c r="E135" s="128">
        <v>30</v>
      </c>
      <c r="F135" s="92">
        <f t="shared" si="6"/>
        <v>0</v>
      </c>
      <c r="G135" s="133">
        <f t="shared" ref="G117:G180" si="8">RANK(F135,$F$116:$F$196,1)</f>
        <v>1</v>
      </c>
      <c r="H135" s="133"/>
    </row>
    <row r="136" spans="1:8" ht="17.5" x14ac:dyDescent="0.25">
      <c r="A136" s="141"/>
      <c r="B136" s="78">
        <f t="shared" si="7"/>
        <v>134</v>
      </c>
      <c r="C136" s="128">
        <v>20192831</v>
      </c>
      <c r="D136" s="128">
        <v>0</v>
      </c>
      <c r="E136" s="128">
        <v>47</v>
      </c>
      <c r="F136" s="92">
        <f t="shared" si="6"/>
        <v>0</v>
      </c>
      <c r="G136" s="133">
        <f t="shared" si="8"/>
        <v>1</v>
      </c>
      <c r="H136" s="133"/>
    </row>
    <row r="137" spans="1:8" ht="17.5" x14ac:dyDescent="0.25">
      <c r="A137" s="141"/>
      <c r="B137" s="78">
        <f t="shared" si="7"/>
        <v>135</v>
      </c>
      <c r="C137" s="128">
        <v>20192832</v>
      </c>
      <c r="D137" s="128">
        <v>0</v>
      </c>
      <c r="E137" s="128">
        <v>29</v>
      </c>
      <c r="F137" s="92">
        <f t="shared" si="6"/>
        <v>0</v>
      </c>
      <c r="G137" s="133">
        <f t="shared" si="8"/>
        <v>1</v>
      </c>
      <c r="H137" s="133"/>
    </row>
    <row r="138" spans="1:8" ht="17.5" x14ac:dyDescent="0.25">
      <c r="A138" s="141"/>
      <c r="B138" s="78">
        <f t="shared" si="7"/>
        <v>136</v>
      </c>
      <c r="C138" s="128">
        <v>20192833</v>
      </c>
      <c r="D138" s="128">
        <v>0</v>
      </c>
      <c r="E138" s="128">
        <v>32</v>
      </c>
      <c r="F138" s="92">
        <f t="shared" si="6"/>
        <v>0</v>
      </c>
      <c r="G138" s="133">
        <f t="shared" si="8"/>
        <v>1</v>
      </c>
      <c r="H138" s="133"/>
    </row>
    <row r="139" spans="1:8" ht="17.5" x14ac:dyDescent="0.25">
      <c r="A139" s="141"/>
      <c r="B139" s="78">
        <f t="shared" si="7"/>
        <v>137</v>
      </c>
      <c r="C139" s="128">
        <v>20192931</v>
      </c>
      <c r="D139" s="128">
        <v>0</v>
      </c>
      <c r="E139" s="128">
        <v>31</v>
      </c>
      <c r="F139" s="92">
        <f t="shared" si="6"/>
        <v>0</v>
      </c>
      <c r="G139" s="133">
        <f t="shared" si="8"/>
        <v>1</v>
      </c>
      <c r="H139" s="133"/>
    </row>
    <row r="140" spans="1:8" ht="17.5" x14ac:dyDescent="0.25">
      <c r="A140" s="141"/>
      <c r="B140" s="78">
        <f t="shared" si="7"/>
        <v>138</v>
      </c>
      <c r="C140" s="128">
        <v>20192932</v>
      </c>
      <c r="D140" s="128">
        <v>0</v>
      </c>
      <c r="E140" s="128">
        <v>29</v>
      </c>
      <c r="F140" s="92">
        <f t="shared" si="6"/>
        <v>0</v>
      </c>
      <c r="G140" s="133">
        <f t="shared" si="8"/>
        <v>1</v>
      </c>
      <c r="H140" s="133"/>
    </row>
    <row r="141" spans="1:8" ht="17.5" x14ac:dyDescent="0.25">
      <c r="A141" s="141"/>
      <c r="B141" s="78">
        <f t="shared" si="7"/>
        <v>139</v>
      </c>
      <c r="C141" s="128">
        <v>20193031</v>
      </c>
      <c r="D141" s="128">
        <v>0</v>
      </c>
      <c r="E141" s="128">
        <v>45</v>
      </c>
      <c r="F141" s="92">
        <f t="shared" si="6"/>
        <v>0</v>
      </c>
      <c r="G141" s="133">
        <f t="shared" si="8"/>
        <v>1</v>
      </c>
      <c r="H141" s="133"/>
    </row>
    <row r="142" spans="1:8" ht="17.5" x14ac:dyDescent="0.25">
      <c r="A142" s="141"/>
      <c r="B142" s="78">
        <f t="shared" si="7"/>
        <v>140</v>
      </c>
      <c r="C142" s="128">
        <v>20193032</v>
      </c>
      <c r="D142" s="128">
        <v>0</v>
      </c>
      <c r="E142" s="128">
        <v>47</v>
      </c>
      <c r="F142" s="92">
        <f t="shared" si="6"/>
        <v>0</v>
      </c>
      <c r="G142" s="133">
        <f t="shared" si="8"/>
        <v>1</v>
      </c>
      <c r="H142" s="133"/>
    </row>
    <row r="143" spans="1:8" ht="17.5" x14ac:dyDescent="0.25">
      <c r="A143" s="141"/>
      <c r="B143" s="78">
        <f t="shared" si="7"/>
        <v>141</v>
      </c>
      <c r="C143" s="128">
        <v>20193033</v>
      </c>
      <c r="D143" s="128">
        <v>0</v>
      </c>
      <c r="E143" s="128">
        <v>46</v>
      </c>
      <c r="F143" s="92">
        <f t="shared" si="6"/>
        <v>0</v>
      </c>
      <c r="G143" s="133">
        <f t="shared" si="8"/>
        <v>1</v>
      </c>
      <c r="H143" s="133"/>
    </row>
    <row r="144" spans="1:8" ht="17.5" x14ac:dyDescent="0.25">
      <c r="A144" s="141"/>
      <c r="B144" s="78">
        <f t="shared" si="7"/>
        <v>142</v>
      </c>
      <c r="C144" s="128">
        <v>20193034</v>
      </c>
      <c r="D144" s="128">
        <v>0</v>
      </c>
      <c r="E144" s="128">
        <v>43</v>
      </c>
      <c r="F144" s="92">
        <f t="shared" si="6"/>
        <v>0</v>
      </c>
      <c r="G144" s="133">
        <f t="shared" si="8"/>
        <v>1</v>
      </c>
      <c r="H144" s="133"/>
    </row>
    <row r="145" spans="1:8" ht="17.5" x14ac:dyDescent="0.25">
      <c r="A145" s="141"/>
      <c r="B145" s="78">
        <f t="shared" si="7"/>
        <v>143</v>
      </c>
      <c r="C145" s="128">
        <v>20193035</v>
      </c>
      <c r="D145" s="128">
        <v>10</v>
      </c>
      <c r="E145" s="128">
        <v>43</v>
      </c>
      <c r="F145" s="92">
        <f t="shared" si="6"/>
        <v>0.23255813953488372</v>
      </c>
      <c r="G145" s="133">
        <f t="shared" si="8"/>
        <v>81</v>
      </c>
      <c r="H145" s="133"/>
    </row>
    <row r="146" spans="1:8" ht="17.5" x14ac:dyDescent="0.25">
      <c r="A146" s="141"/>
      <c r="B146" s="78">
        <f t="shared" si="7"/>
        <v>144</v>
      </c>
      <c r="C146" s="128">
        <v>20193036</v>
      </c>
      <c r="D146" s="128">
        <v>0</v>
      </c>
      <c r="E146" s="128">
        <v>46</v>
      </c>
      <c r="F146" s="92">
        <f t="shared" si="6"/>
        <v>0</v>
      </c>
      <c r="G146" s="133">
        <f t="shared" si="8"/>
        <v>1</v>
      </c>
      <c r="H146" s="133"/>
    </row>
    <row r="147" spans="1:8" ht="17.5" x14ac:dyDescent="0.25">
      <c r="A147" s="141"/>
      <c r="B147" s="78">
        <f t="shared" si="7"/>
        <v>145</v>
      </c>
      <c r="C147" s="128">
        <v>20193037</v>
      </c>
      <c r="D147" s="128">
        <v>0</v>
      </c>
      <c r="E147" s="128">
        <v>43</v>
      </c>
      <c r="F147" s="92">
        <f t="shared" si="6"/>
        <v>0</v>
      </c>
      <c r="G147" s="133">
        <f t="shared" si="8"/>
        <v>1</v>
      </c>
      <c r="H147" s="133"/>
    </row>
    <row r="148" spans="1:8" ht="17.5" x14ac:dyDescent="0.25">
      <c r="A148" s="141"/>
      <c r="B148" s="78">
        <f t="shared" si="7"/>
        <v>146</v>
      </c>
      <c r="C148" s="128">
        <v>20193038</v>
      </c>
      <c r="D148" s="128">
        <v>0</v>
      </c>
      <c r="E148" s="128">
        <v>43</v>
      </c>
      <c r="F148" s="92">
        <f t="shared" si="6"/>
        <v>0</v>
      </c>
      <c r="G148" s="133">
        <f t="shared" si="8"/>
        <v>1</v>
      </c>
      <c r="H148" s="133"/>
    </row>
    <row r="149" spans="1:8" ht="17.5" x14ac:dyDescent="0.25">
      <c r="A149" s="141"/>
      <c r="B149" s="78">
        <f t="shared" si="7"/>
        <v>147</v>
      </c>
      <c r="C149" s="128">
        <v>20193631</v>
      </c>
      <c r="D149" s="128">
        <v>0</v>
      </c>
      <c r="E149" s="128">
        <v>30</v>
      </c>
      <c r="F149" s="92">
        <f t="shared" si="6"/>
        <v>0</v>
      </c>
      <c r="G149" s="133">
        <f t="shared" si="8"/>
        <v>1</v>
      </c>
      <c r="H149" s="133"/>
    </row>
    <row r="150" spans="1:8" ht="17.5" x14ac:dyDescent="0.25">
      <c r="A150" s="141"/>
      <c r="B150" s="78">
        <f t="shared" si="7"/>
        <v>148</v>
      </c>
      <c r="C150" s="128">
        <v>20193632</v>
      </c>
      <c r="D150" s="128">
        <v>0</v>
      </c>
      <c r="E150" s="128">
        <v>32</v>
      </c>
      <c r="F150" s="92">
        <f t="shared" si="6"/>
        <v>0</v>
      </c>
      <c r="G150" s="133">
        <f t="shared" si="8"/>
        <v>1</v>
      </c>
      <c r="H150" s="133"/>
    </row>
    <row r="151" spans="1:8" ht="17.5" x14ac:dyDescent="0.25">
      <c r="A151" s="141"/>
      <c r="B151" s="75">
        <f t="shared" si="7"/>
        <v>149</v>
      </c>
      <c r="C151" s="128">
        <v>20193633</v>
      </c>
      <c r="D151" s="128">
        <v>0</v>
      </c>
      <c r="E151" s="128">
        <v>37</v>
      </c>
      <c r="F151" s="92">
        <f t="shared" si="6"/>
        <v>0</v>
      </c>
      <c r="G151" s="133">
        <f t="shared" si="8"/>
        <v>1</v>
      </c>
      <c r="H151" s="133"/>
    </row>
    <row r="152" spans="1:8" ht="17.5" x14ac:dyDescent="0.25">
      <c r="A152" s="141"/>
      <c r="B152" s="78">
        <f t="shared" si="7"/>
        <v>150</v>
      </c>
      <c r="C152" s="128">
        <v>20193634</v>
      </c>
      <c r="D152" s="128">
        <v>0</v>
      </c>
      <c r="E152" s="128">
        <v>38</v>
      </c>
      <c r="F152" s="92">
        <f t="shared" si="6"/>
        <v>0</v>
      </c>
      <c r="G152" s="133">
        <f t="shared" si="8"/>
        <v>1</v>
      </c>
      <c r="H152" s="133"/>
    </row>
    <row r="153" spans="1:8" ht="17.5" x14ac:dyDescent="0.25">
      <c r="A153" s="141"/>
      <c r="B153" s="78">
        <f t="shared" si="7"/>
        <v>151</v>
      </c>
      <c r="C153" s="128">
        <v>20193635</v>
      </c>
      <c r="D153" s="128">
        <v>0</v>
      </c>
      <c r="E153" s="128">
        <v>32</v>
      </c>
      <c r="F153" s="92">
        <f t="shared" si="6"/>
        <v>0</v>
      </c>
      <c r="G153" s="133">
        <f t="shared" si="8"/>
        <v>1</v>
      </c>
      <c r="H153" s="133"/>
    </row>
    <row r="154" spans="1:8" ht="17.5" x14ac:dyDescent="0.25">
      <c r="A154" s="141"/>
      <c r="B154" s="78">
        <f t="shared" si="7"/>
        <v>152</v>
      </c>
      <c r="C154" s="128">
        <v>20202731</v>
      </c>
      <c r="D154" s="128">
        <v>0</v>
      </c>
      <c r="E154" s="128">
        <v>27</v>
      </c>
      <c r="F154" s="92">
        <f t="shared" si="6"/>
        <v>0</v>
      </c>
      <c r="G154" s="133">
        <f t="shared" si="8"/>
        <v>1</v>
      </c>
      <c r="H154" s="216"/>
    </row>
    <row r="155" spans="1:8" ht="17.5" x14ac:dyDescent="0.25">
      <c r="A155" s="141"/>
      <c r="B155" s="78">
        <f t="shared" si="7"/>
        <v>153</v>
      </c>
      <c r="C155" s="128">
        <v>20202831</v>
      </c>
      <c r="D155" s="128">
        <v>0</v>
      </c>
      <c r="E155" s="128">
        <v>47</v>
      </c>
      <c r="F155" s="92">
        <f t="shared" si="6"/>
        <v>0</v>
      </c>
      <c r="G155" s="133">
        <f t="shared" si="8"/>
        <v>1</v>
      </c>
      <c r="H155" s="216"/>
    </row>
    <row r="156" spans="1:8" ht="17.5" x14ac:dyDescent="0.25">
      <c r="A156" s="141"/>
      <c r="B156" s="78">
        <f t="shared" si="7"/>
        <v>154</v>
      </c>
      <c r="C156" s="128">
        <v>20202832</v>
      </c>
      <c r="D156" s="128">
        <v>0</v>
      </c>
      <c r="E156" s="128">
        <v>27</v>
      </c>
      <c r="F156" s="92">
        <f t="shared" si="6"/>
        <v>0</v>
      </c>
      <c r="G156" s="133">
        <f t="shared" si="8"/>
        <v>1</v>
      </c>
      <c r="H156" s="216"/>
    </row>
    <row r="157" spans="1:8" ht="17.5" x14ac:dyDescent="0.25">
      <c r="A157" s="141"/>
      <c r="B157" s="78">
        <f t="shared" si="7"/>
        <v>155</v>
      </c>
      <c r="C157" s="128">
        <v>20202833</v>
      </c>
      <c r="D157" s="128">
        <v>0</v>
      </c>
      <c r="E157" s="128">
        <v>23</v>
      </c>
      <c r="F157" s="92">
        <f t="shared" si="6"/>
        <v>0</v>
      </c>
      <c r="G157" s="133">
        <f t="shared" si="8"/>
        <v>1</v>
      </c>
      <c r="H157" s="216"/>
    </row>
    <row r="158" spans="1:8" ht="17.5" x14ac:dyDescent="0.25">
      <c r="A158" s="141"/>
      <c r="B158" s="78">
        <f t="shared" si="7"/>
        <v>156</v>
      </c>
      <c r="C158" s="128">
        <v>20202841</v>
      </c>
      <c r="D158" s="128"/>
      <c r="E158" s="128">
        <v>30</v>
      </c>
      <c r="F158" s="92">
        <f t="shared" si="6"/>
        <v>0</v>
      </c>
      <c r="G158" s="133"/>
      <c r="H158" s="216" t="s">
        <v>70</v>
      </c>
    </row>
    <row r="159" spans="1:8" ht="17.5" x14ac:dyDescent="0.25">
      <c r="A159" s="141"/>
      <c r="B159" s="78">
        <f t="shared" si="7"/>
        <v>157</v>
      </c>
      <c r="C159" s="128">
        <v>20202842</v>
      </c>
      <c r="D159" s="128"/>
      <c r="E159" s="128">
        <v>32</v>
      </c>
      <c r="F159" s="92">
        <f t="shared" si="6"/>
        <v>0</v>
      </c>
      <c r="G159" s="133"/>
      <c r="H159" s="216" t="s">
        <v>70</v>
      </c>
    </row>
    <row r="160" spans="1:8" ht="17.5" x14ac:dyDescent="0.25">
      <c r="A160" s="141"/>
      <c r="B160" s="78">
        <f t="shared" si="7"/>
        <v>158</v>
      </c>
      <c r="C160" s="128">
        <v>20202843</v>
      </c>
      <c r="D160" s="128"/>
      <c r="E160" s="128">
        <v>31</v>
      </c>
      <c r="F160" s="92">
        <f t="shared" si="6"/>
        <v>0</v>
      </c>
      <c r="G160" s="133"/>
      <c r="H160" s="216" t="s">
        <v>70</v>
      </c>
    </row>
    <row r="161" spans="1:8" ht="17.5" x14ac:dyDescent="0.25">
      <c r="A161" s="141"/>
      <c r="B161" s="78">
        <f t="shared" si="7"/>
        <v>159</v>
      </c>
      <c r="C161" s="128">
        <v>20202844</v>
      </c>
      <c r="D161" s="128"/>
      <c r="E161" s="128">
        <v>29</v>
      </c>
      <c r="F161" s="92">
        <f t="shared" si="6"/>
        <v>0</v>
      </c>
      <c r="G161" s="133"/>
      <c r="H161" s="216" t="s">
        <v>70</v>
      </c>
    </row>
    <row r="162" spans="1:8" ht="17.5" x14ac:dyDescent="0.25">
      <c r="A162" s="141"/>
      <c r="B162" s="78">
        <f t="shared" si="7"/>
        <v>160</v>
      </c>
      <c r="C162" s="128">
        <v>20202931</v>
      </c>
      <c r="D162" s="128">
        <v>0</v>
      </c>
      <c r="E162" s="128">
        <v>31</v>
      </c>
      <c r="F162" s="92">
        <f t="shared" si="6"/>
        <v>0</v>
      </c>
      <c r="G162" s="133">
        <f t="shared" si="8"/>
        <v>1</v>
      </c>
      <c r="H162" s="216"/>
    </row>
    <row r="163" spans="1:8" ht="17.5" x14ac:dyDescent="0.25">
      <c r="A163" s="141"/>
      <c r="B163" s="78">
        <f t="shared" si="7"/>
        <v>161</v>
      </c>
      <c r="C163" s="128">
        <v>20202932</v>
      </c>
      <c r="D163" s="128">
        <v>0</v>
      </c>
      <c r="E163" s="128">
        <v>24</v>
      </c>
      <c r="F163" s="92">
        <f t="shared" si="6"/>
        <v>0</v>
      </c>
      <c r="G163" s="133">
        <f t="shared" si="8"/>
        <v>1</v>
      </c>
      <c r="H163" s="216"/>
    </row>
    <row r="164" spans="1:8" ht="17.5" x14ac:dyDescent="0.25">
      <c r="A164" s="141"/>
      <c r="B164" s="78">
        <f t="shared" si="7"/>
        <v>162</v>
      </c>
      <c r="C164" s="128">
        <v>20202933</v>
      </c>
      <c r="D164" s="128">
        <v>0</v>
      </c>
      <c r="E164" s="128">
        <v>29</v>
      </c>
      <c r="F164" s="92">
        <f t="shared" si="6"/>
        <v>0</v>
      </c>
      <c r="G164" s="133">
        <f t="shared" si="8"/>
        <v>1</v>
      </c>
      <c r="H164" s="216"/>
    </row>
    <row r="165" spans="1:8" ht="17.5" x14ac:dyDescent="0.25">
      <c r="A165" s="141"/>
      <c r="B165" s="78">
        <f t="shared" si="7"/>
        <v>163</v>
      </c>
      <c r="C165" s="128">
        <v>20203031</v>
      </c>
      <c r="D165" s="128">
        <v>0</v>
      </c>
      <c r="E165" s="128">
        <v>51</v>
      </c>
      <c r="F165" s="92">
        <f t="shared" si="6"/>
        <v>0</v>
      </c>
      <c r="G165" s="133">
        <f t="shared" si="8"/>
        <v>1</v>
      </c>
      <c r="H165" s="216"/>
    </row>
    <row r="166" spans="1:8" ht="17.5" x14ac:dyDescent="0.25">
      <c r="A166" s="141"/>
      <c r="B166" s="78">
        <f t="shared" si="7"/>
        <v>164</v>
      </c>
      <c r="C166" s="128">
        <v>20203032</v>
      </c>
      <c r="D166" s="128">
        <v>0</v>
      </c>
      <c r="E166" s="128">
        <v>52</v>
      </c>
      <c r="F166" s="92">
        <f t="shared" si="6"/>
        <v>0</v>
      </c>
      <c r="G166" s="133">
        <f t="shared" si="8"/>
        <v>1</v>
      </c>
      <c r="H166" s="216"/>
    </row>
    <row r="167" spans="1:8" ht="17.5" x14ac:dyDescent="0.25">
      <c r="A167" s="141"/>
      <c r="B167" s="78">
        <f t="shared" si="7"/>
        <v>165</v>
      </c>
      <c r="C167" s="128">
        <v>20203033</v>
      </c>
      <c r="D167" s="128">
        <v>0</v>
      </c>
      <c r="E167" s="128">
        <v>48</v>
      </c>
      <c r="F167" s="92">
        <f t="shared" si="6"/>
        <v>0</v>
      </c>
      <c r="G167" s="133">
        <f t="shared" si="8"/>
        <v>1</v>
      </c>
      <c r="H167" s="216"/>
    </row>
    <row r="168" spans="1:8" ht="17.5" x14ac:dyDescent="0.25">
      <c r="A168" s="141"/>
      <c r="B168" s="78">
        <f t="shared" si="7"/>
        <v>166</v>
      </c>
      <c r="C168" s="128">
        <v>20203034</v>
      </c>
      <c r="D168" s="128">
        <v>0</v>
      </c>
      <c r="E168" s="128">
        <v>49</v>
      </c>
      <c r="F168" s="92">
        <f t="shared" si="6"/>
        <v>0</v>
      </c>
      <c r="G168" s="133">
        <f t="shared" si="8"/>
        <v>1</v>
      </c>
      <c r="H168" s="216"/>
    </row>
    <row r="169" spans="1:8" ht="17.5" x14ac:dyDescent="0.25">
      <c r="A169" s="141"/>
      <c r="B169" s="78">
        <f t="shared" si="7"/>
        <v>167</v>
      </c>
      <c r="C169" s="128">
        <v>20203035</v>
      </c>
      <c r="D169" s="128">
        <v>0</v>
      </c>
      <c r="E169" s="128">
        <v>50</v>
      </c>
      <c r="F169" s="92">
        <f t="shared" si="6"/>
        <v>0</v>
      </c>
      <c r="G169" s="133">
        <f t="shared" si="8"/>
        <v>1</v>
      </c>
      <c r="H169" s="216"/>
    </row>
    <row r="170" spans="1:8" ht="17.5" x14ac:dyDescent="0.25">
      <c r="A170" s="141"/>
      <c r="B170" s="78">
        <f t="shared" si="7"/>
        <v>168</v>
      </c>
      <c r="C170" s="128">
        <v>20203036</v>
      </c>
      <c r="D170" s="128">
        <v>0</v>
      </c>
      <c r="E170" s="128">
        <v>51</v>
      </c>
      <c r="F170" s="92">
        <f t="shared" si="6"/>
        <v>0</v>
      </c>
      <c r="G170" s="133">
        <f t="shared" si="8"/>
        <v>1</v>
      </c>
      <c r="H170" s="216"/>
    </row>
    <row r="171" spans="1:8" ht="17.5" x14ac:dyDescent="0.25">
      <c r="A171" s="141"/>
      <c r="B171" s="78">
        <f t="shared" si="7"/>
        <v>169</v>
      </c>
      <c r="C171" s="128">
        <v>20203631</v>
      </c>
      <c r="D171" s="128">
        <v>0</v>
      </c>
      <c r="E171" s="128">
        <v>32</v>
      </c>
      <c r="F171" s="92">
        <f t="shared" si="6"/>
        <v>0</v>
      </c>
      <c r="G171" s="133">
        <f t="shared" si="8"/>
        <v>1</v>
      </c>
      <c r="H171" s="216"/>
    </row>
    <row r="172" spans="1:8" ht="17.5" x14ac:dyDescent="0.25">
      <c r="A172" s="141"/>
      <c r="B172" s="78">
        <f t="shared" si="7"/>
        <v>170</v>
      </c>
      <c r="C172" s="128">
        <v>20203632</v>
      </c>
      <c r="D172" s="128">
        <v>0</v>
      </c>
      <c r="E172" s="128">
        <v>32</v>
      </c>
      <c r="F172" s="92">
        <f t="shared" si="6"/>
        <v>0</v>
      </c>
      <c r="G172" s="133">
        <f t="shared" si="8"/>
        <v>1</v>
      </c>
      <c r="H172" s="216"/>
    </row>
    <row r="173" spans="1:8" ht="17.5" x14ac:dyDescent="0.25">
      <c r="A173" s="141"/>
      <c r="B173" s="78">
        <f t="shared" si="7"/>
        <v>171</v>
      </c>
      <c r="C173" s="128">
        <v>20203633</v>
      </c>
      <c r="D173" s="128">
        <v>0</v>
      </c>
      <c r="E173" s="128">
        <v>33</v>
      </c>
      <c r="F173" s="92">
        <f t="shared" si="6"/>
        <v>0</v>
      </c>
      <c r="G173" s="133">
        <f t="shared" si="8"/>
        <v>1</v>
      </c>
      <c r="H173" s="216"/>
    </row>
    <row r="174" spans="1:8" ht="17.5" x14ac:dyDescent="0.25">
      <c r="A174" s="141"/>
      <c r="B174" s="78">
        <f t="shared" si="7"/>
        <v>172</v>
      </c>
      <c r="C174" s="128">
        <v>20203634</v>
      </c>
      <c r="D174" s="128">
        <v>0</v>
      </c>
      <c r="E174" s="128">
        <v>30</v>
      </c>
      <c r="F174" s="92">
        <f t="shared" si="6"/>
        <v>0</v>
      </c>
      <c r="G174" s="133">
        <f t="shared" si="8"/>
        <v>1</v>
      </c>
      <c r="H174" s="216"/>
    </row>
    <row r="175" spans="1:8" ht="17.5" x14ac:dyDescent="0.25">
      <c r="A175" s="141"/>
      <c r="B175" s="78">
        <f t="shared" si="7"/>
        <v>173</v>
      </c>
      <c r="C175" s="128">
        <v>20203635</v>
      </c>
      <c r="D175" s="128">
        <v>0</v>
      </c>
      <c r="E175" s="128">
        <v>35</v>
      </c>
      <c r="F175" s="92">
        <f t="shared" si="6"/>
        <v>0</v>
      </c>
      <c r="G175" s="133">
        <f t="shared" si="8"/>
        <v>1</v>
      </c>
      <c r="H175" s="216"/>
    </row>
    <row r="176" spans="1:8" ht="17.5" x14ac:dyDescent="0.25">
      <c r="A176" s="141"/>
      <c r="B176" s="78">
        <f t="shared" si="7"/>
        <v>174</v>
      </c>
      <c r="C176" s="128">
        <v>20203641</v>
      </c>
      <c r="D176" s="128"/>
      <c r="E176" s="128">
        <v>42</v>
      </c>
      <c r="F176" s="92">
        <f t="shared" si="6"/>
        <v>0</v>
      </c>
      <c r="G176" s="133"/>
      <c r="H176" s="217" t="s">
        <v>70</v>
      </c>
    </row>
    <row r="177" spans="1:8" ht="17.5" x14ac:dyDescent="0.25">
      <c r="A177" s="141"/>
      <c r="B177" s="78">
        <f t="shared" si="7"/>
        <v>175</v>
      </c>
      <c r="C177" s="128">
        <v>20212731</v>
      </c>
      <c r="D177" s="128">
        <v>0</v>
      </c>
      <c r="E177" s="128">
        <v>40</v>
      </c>
      <c r="F177" s="92">
        <f t="shared" si="6"/>
        <v>0</v>
      </c>
      <c r="G177" s="133">
        <f t="shared" si="8"/>
        <v>1</v>
      </c>
      <c r="H177" s="133"/>
    </row>
    <row r="178" spans="1:8" ht="17.5" x14ac:dyDescent="0.25">
      <c r="A178" s="141"/>
      <c r="B178" s="78">
        <f t="shared" si="7"/>
        <v>176</v>
      </c>
      <c r="C178" s="128">
        <v>20212831</v>
      </c>
      <c r="D178" s="128">
        <v>0</v>
      </c>
      <c r="E178" s="128">
        <v>41</v>
      </c>
      <c r="F178" s="92">
        <f t="shared" si="6"/>
        <v>0</v>
      </c>
      <c r="G178" s="133">
        <f t="shared" si="8"/>
        <v>1</v>
      </c>
      <c r="H178" s="133"/>
    </row>
    <row r="179" spans="1:8" ht="17.5" x14ac:dyDescent="0.25">
      <c r="A179" s="141"/>
      <c r="B179" s="78">
        <f t="shared" si="7"/>
        <v>177</v>
      </c>
      <c r="C179" s="128">
        <v>20212832</v>
      </c>
      <c r="D179" s="128">
        <v>0</v>
      </c>
      <c r="E179" s="128">
        <v>41</v>
      </c>
      <c r="F179" s="92">
        <f t="shared" si="6"/>
        <v>0</v>
      </c>
      <c r="G179" s="133">
        <f t="shared" si="8"/>
        <v>1</v>
      </c>
      <c r="H179" s="133"/>
    </row>
    <row r="180" spans="1:8" ht="17.5" x14ac:dyDescent="0.25">
      <c r="A180" s="141"/>
      <c r="B180" s="78">
        <f t="shared" si="7"/>
        <v>178</v>
      </c>
      <c r="C180" s="128">
        <v>20212841</v>
      </c>
      <c r="D180" s="128">
        <v>0</v>
      </c>
      <c r="E180" s="128">
        <v>45</v>
      </c>
      <c r="F180" s="92">
        <f t="shared" ref="F180:F196" si="9">D180/E180</f>
        <v>0</v>
      </c>
      <c r="G180" s="133">
        <f t="shared" si="8"/>
        <v>1</v>
      </c>
      <c r="H180" s="133"/>
    </row>
    <row r="181" spans="1:8" ht="17.5" x14ac:dyDescent="0.25">
      <c r="A181" s="141"/>
      <c r="B181" s="78">
        <f t="shared" si="7"/>
        <v>179</v>
      </c>
      <c r="C181" s="128">
        <v>20212842</v>
      </c>
      <c r="D181" s="128">
        <v>0</v>
      </c>
      <c r="E181" s="128">
        <v>46</v>
      </c>
      <c r="F181" s="92">
        <f t="shared" si="9"/>
        <v>0</v>
      </c>
      <c r="G181" s="133">
        <f t="shared" ref="G181:G196" si="10">RANK(F181,$F$116:$F$196,1)</f>
        <v>1</v>
      </c>
      <c r="H181" s="133"/>
    </row>
    <row r="182" spans="1:8" ht="17.5" x14ac:dyDescent="0.25">
      <c r="A182" s="141"/>
      <c r="B182" s="78">
        <f t="shared" si="7"/>
        <v>180</v>
      </c>
      <c r="C182" s="128">
        <v>20212843</v>
      </c>
      <c r="D182" s="128">
        <v>0</v>
      </c>
      <c r="E182" s="128">
        <v>44</v>
      </c>
      <c r="F182" s="92">
        <f t="shared" si="9"/>
        <v>0</v>
      </c>
      <c r="G182" s="133">
        <f t="shared" si="10"/>
        <v>1</v>
      </c>
      <c r="H182" s="133"/>
    </row>
    <row r="183" spans="1:8" ht="17.5" x14ac:dyDescent="0.25">
      <c r="A183" s="141"/>
      <c r="B183" s="78">
        <f t="shared" si="7"/>
        <v>181</v>
      </c>
      <c r="C183" s="128">
        <v>20212931</v>
      </c>
      <c r="D183" s="128">
        <v>0</v>
      </c>
      <c r="E183" s="128">
        <v>47</v>
      </c>
      <c r="F183" s="92">
        <f t="shared" si="9"/>
        <v>0</v>
      </c>
      <c r="G183" s="133">
        <f t="shared" si="10"/>
        <v>1</v>
      </c>
      <c r="H183" s="133"/>
    </row>
    <row r="184" spans="1:8" ht="17.5" x14ac:dyDescent="0.25">
      <c r="A184" s="141"/>
      <c r="B184" s="78">
        <f t="shared" si="7"/>
        <v>182</v>
      </c>
      <c r="C184" s="128">
        <v>20212932</v>
      </c>
      <c r="D184" s="128">
        <v>0</v>
      </c>
      <c r="E184" s="128">
        <v>46</v>
      </c>
      <c r="F184" s="92">
        <f t="shared" si="9"/>
        <v>0</v>
      </c>
      <c r="G184" s="133">
        <f t="shared" si="10"/>
        <v>1</v>
      </c>
      <c r="H184" s="133"/>
    </row>
    <row r="185" spans="1:8" ht="17.5" x14ac:dyDescent="0.25">
      <c r="A185" s="141"/>
      <c r="B185" s="78">
        <f t="shared" si="7"/>
        <v>183</v>
      </c>
      <c r="C185" s="128">
        <v>20212933</v>
      </c>
      <c r="D185" s="128">
        <v>0</v>
      </c>
      <c r="E185" s="128">
        <v>40</v>
      </c>
      <c r="F185" s="92">
        <f t="shared" si="9"/>
        <v>0</v>
      </c>
      <c r="G185" s="133">
        <f t="shared" si="10"/>
        <v>1</v>
      </c>
      <c r="H185" s="133"/>
    </row>
    <row r="186" spans="1:8" ht="17.5" x14ac:dyDescent="0.25">
      <c r="A186" s="141"/>
      <c r="B186" s="78">
        <f t="shared" si="7"/>
        <v>184</v>
      </c>
      <c r="C186" s="128">
        <v>20212941</v>
      </c>
      <c r="D186" s="128">
        <v>0</v>
      </c>
      <c r="E186" s="128">
        <v>41</v>
      </c>
      <c r="F186" s="92">
        <f t="shared" si="9"/>
        <v>0</v>
      </c>
      <c r="G186" s="133">
        <f t="shared" si="10"/>
        <v>1</v>
      </c>
      <c r="H186" s="133"/>
    </row>
    <row r="187" spans="1:8" ht="17.5" x14ac:dyDescent="0.25">
      <c r="A187" s="141"/>
      <c r="B187" s="78">
        <f t="shared" si="7"/>
        <v>185</v>
      </c>
      <c r="C187" s="128">
        <v>20213031</v>
      </c>
      <c r="D187" s="128">
        <v>0</v>
      </c>
      <c r="E187" s="128">
        <v>45</v>
      </c>
      <c r="F187" s="92">
        <f t="shared" si="9"/>
        <v>0</v>
      </c>
      <c r="G187" s="133">
        <f t="shared" si="10"/>
        <v>1</v>
      </c>
      <c r="H187" s="133"/>
    </row>
    <row r="188" spans="1:8" ht="17.5" x14ac:dyDescent="0.25">
      <c r="A188" s="141"/>
      <c r="B188" s="78">
        <f t="shared" si="7"/>
        <v>186</v>
      </c>
      <c r="C188" s="128">
        <v>20213032</v>
      </c>
      <c r="D188" s="128">
        <v>0</v>
      </c>
      <c r="E188" s="128">
        <v>35</v>
      </c>
      <c r="F188" s="92">
        <f t="shared" si="9"/>
        <v>0</v>
      </c>
      <c r="G188" s="133">
        <f t="shared" si="10"/>
        <v>1</v>
      </c>
      <c r="H188" s="133"/>
    </row>
    <row r="189" spans="1:8" ht="17.5" x14ac:dyDescent="0.25">
      <c r="A189" s="141"/>
      <c r="B189" s="78">
        <f t="shared" si="7"/>
        <v>187</v>
      </c>
      <c r="C189" s="128">
        <v>20213033</v>
      </c>
      <c r="D189" s="128">
        <v>0</v>
      </c>
      <c r="E189" s="128">
        <v>35</v>
      </c>
      <c r="F189" s="92">
        <f t="shared" si="9"/>
        <v>0</v>
      </c>
      <c r="G189" s="133">
        <f t="shared" si="10"/>
        <v>1</v>
      </c>
      <c r="H189" s="133"/>
    </row>
    <row r="190" spans="1:8" ht="17.5" x14ac:dyDescent="0.25">
      <c r="A190" s="141"/>
      <c r="B190" s="78">
        <f t="shared" si="7"/>
        <v>188</v>
      </c>
      <c r="C190" s="128">
        <v>20213631</v>
      </c>
      <c r="D190" s="128">
        <v>0</v>
      </c>
      <c r="E190" s="128">
        <v>45</v>
      </c>
      <c r="F190" s="92">
        <f t="shared" si="9"/>
        <v>0</v>
      </c>
      <c r="G190" s="133">
        <f t="shared" si="10"/>
        <v>1</v>
      </c>
      <c r="H190" s="133"/>
    </row>
    <row r="191" spans="1:8" ht="17.5" x14ac:dyDescent="0.25">
      <c r="A191" s="141"/>
      <c r="B191" s="78">
        <f t="shared" si="7"/>
        <v>189</v>
      </c>
      <c r="C191" s="128">
        <v>20213632</v>
      </c>
      <c r="D191" s="128">
        <v>0</v>
      </c>
      <c r="E191" s="128">
        <v>45</v>
      </c>
      <c r="F191" s="92">
        <f t="shared" si="9"/>
        <v>0</v>
      </c>
      <c r="G191" s="133">
        <f t="shared" si="10"/>
        <v>1</v>
      </c>
      <c r="H191" s="133"/>
    </row>
    <row r="192" spans="1:8" ht="17.5" x14ac:dyDescent="0.25">
      <c r="A192" s="141"/>
      <c r="B192" s="78">
        <f t="shared" si="7"/>
        <v>190</v>
      </c>
      <c r="C192" s="128">
        <v>20213633</v>
      </c>
      <c r="D192" s="128">
        <v>0</v>
      </c>
      <c r="E192" s="128">
        <v>46</v>
      </c>
      <c r="F192" s="92">
        <f t="shared" si="9"/>
        <v>0</v>
      </c>
      <c r="G192" s="133">
        <f t="shared" si="10"/>
        <v>1</v>
      </c>
      <c r="H192" s="133"/>
    </row>
    <row r="193" spans="1:8" ht="17.5" x14ac:dyDescent="0.25">
      <c r="A193" s="141"/>
      <c r="B193" s="78">
        <f t="shared" si="7"/>
        <v>191</v>
      </c>
      <c r="C193" s="128">
        <v>20213634</v>
      </c>
      <c r="D193" s="128">
        <v>0</v>
      </c>
      <c r="E193" s="128">
        <v>45</v>
      </c>
      <c r="F193" s="92">
        <f t="shared" si="9"/>
        <v>0</v>
      </c>
      <c r="G193" s="133">
        <f t="shared" si="10"/>
        <v>1</v>
      </c>
      <c r="H193" s="133"/>
    </row>
    <row r="194" spans="1:8" ht="17.5" x14ac:dyDescent="0.25">
      <c r="A194" s="141"/>
      <c r="B194" s="78">
        <f t="shared" si="7"/>
        <v>192</v>
      </c>
      <c r="C194" s="128">
        <v>20213635</v>
      </c>
      <c r="D194" s="128">
        <v>0</v>
      </c>
      <c r="E194" s="128">
        <v>41</v>
      </c>
      <c r="F194" s="92">
        <f t="shared" si="9"/>
        <v>0</v>
      </c>
      <c r="G194" s="133">
        <f t="shared" si="10"/>
        <v>1</v>
      </c>
      <c r="H194" s="133"/>
    </row>
    <row r="195" spans="1:8" ht="17.5" x14ac:dyDescent="0.25">
      <c r="A195" s="141"/>
      <c r="B195" s="78">
        <f t="shared" si="7"/>
        <v>193</v>
      </c>
      <c r="C195" s="128">
        <v>20213641</v>
      </c>
      <c r="D195" s="128">
        <v>0</v>
      </c>
      <c r="E195" s="128">
        <v>41</v>
      </c>
      <c r="F195" s="92">
        <f t="shared" si="9"/>
        <v>0</v>
      </c>
      <c r="G195" s="133">
        <f t="shared" si="10"/>
        <v>1</v>
      </c>
      <c r="H195" s="133"/>
    </row>
    <row r="196" spans="1:8" ht="17.5" x14ac:dyDescent="0.25">
      <c r="A196" s="141"/>
      <c r="B196" s="78">
        <f t="shared" si="7"/>
        <v>194</v>
      </c>
      <c r="C196" s="128">
        <v>20213642</v>
      </c>
      <c r="D196" s="128">
        <v>0</v>
      </c>
      <c r="E196" s="128">
        <v>46</v>
      </c>
      <c r="F196" s="92">
        <f t="shared" si="9"/>
        <v>0</v>
      </c>
      <c r="G196" s="133">
        <f t="shared" si="10"/>
        <v>1</v>
      </c>
      <c r="H196" s="133"/>
    </row>
    <row r="197" spans="1:8" ht="17.5" x14ac:dyDescent="0.25">
      <c r="A197" s="144" t="s">
        <v>4</v>
      </c>
      <c r="B197" s="78">
        <f t="shared" si="7"/>
        <v>195</v>
      </c>
      <c r="C197" s="128">
        <v>20182331</v>
      </c>
      <c r="D197" s="128">
        <v>0</v>
      </c>
      <c r="E197" s="128">
        <v>43</v>
      </c>
      <c r="F197" s="93">
        <f>(D197/E197)</f>
        <v>0</v>
      </c>
      <c r="G197" s="128">
        <f>RANK(F197,$F$197:$F$205,1)</f>
        <v>1</v>
      </c>
      <c r="H197" s="109"/>
    </row>
    <row r="198" spans="1:8" ht="17.5" x14ac:dyDescent="0.25">
      <c r="A198" s="145"/>
      <c r="B198" s="78">
        <f t="shared" si="7"/>
        <v>196</v>
      </c>
      <c r="C198" s="128">
        <v>20182332</v>
      </c>
      <c r="D198" s="128">
        <v>0</v>
      </c>
      <c r="E198" s="128">
        <v>36</v>
      </c>
      <c r="F198" s="93">
        <f t="shared" ref="F198:F205" si="11">(D198/E198)</f>
        <v>0</v>
      </c>
      <c r="G198" s="128">
        <f t="shared" ref="G198:G205" si="12">RANK(F198,$F$197:$F$205,1)</f>
        <v>1</v>
      </c>
      <c r="H198" s="109"/>
    </row>
    <row r="199" spans="1:8" ht="17.5" x14ac:dyDescent="0.25">
      <c r="A199" s="145"/>
      <c r="B199" s="78">
        <f t="shared" ref="B199:B205" si="13">ROW()-2</f>
        <v>197</v>
      </c>
      <c r="C199" s="128">
        <v>20192331</v>
      </c>
      <c r="D199" s="128">
        <v>0</v>
      </c>
      <c r="E199" s="128">
        <v>37</v>
      </c>
      <c r="F199" s="93">
        <f t="shared" si="11"/>
        <v>0</v>
      </c>
      <c r="G199" s="128">
        <f t="shared" si="12"/>
        <v>1</v>
      </c>
      <c r="H199" s="109"/>
    </row>
    <row r="200" spans="1:8" ht="17.5" x14ac:dyDescent="0.25">
      <c r="A200" s="145"/>
      <c r="B200" s="78">
        <f t="shared" si="13"/>
        <v>198</v>
      </c>
      <c r="C200" s="128">
        <v>20192332</v>
      </c>
      <c r="D200" s="128">
        <v>0</v>
      </c>
      <c r="E200" s="128">
        <v>34</v>
      </c>
      <c r="F200" s="93">
        <f t="shared" si="11"/>
        <v>0</v>
      </c>
      <c r="G200" s="128">
        <f t="shared" si="12"/>
        <v>1</v>
      </c>
      <c r="H200" s="109"/>
    </row>
    <row r="201" spans="1:8" ht="17.5" x14ac:dyDescent="0.25">
      <c r="A201" s="145"/>
      <c r="B201" s="78">
        <f t="shared" si="13"/>
        <v>199</v>
      </c>
      <c r="C201" s="128">
        <v>20202331</v>
      </c>
      <c r="D201" s="128">
        <v>0</v>
      </c>
      <c r="E201" s="128">
        <v>38</v>
      </c>
      <c r="F201" s="93">
        <f t="shared" si="11"/>
        <v>0</v>
      </c>
      <c r="G201" s="128">
        <f t="shared" si="12"/>
        <v>1</v>
      </c>
      <c r="H201" s="109"/>
    </row>
    <row r="202" spans="1:8" ht="17.5" x14ac:dyDescent="0.25">
      <c r="A202" s="145"/>
      <c r="B202" s="78">
        <f t="shared" si="13"/>
        <v>200</v>
      </c>
      <c r="C202" s="128">
        <v>20202332</v>
      </c>
      <c r="D202" s="128">
        <v>0</v>
      </c>
      <c r="E202" s="128">
        <v>37</v>
      </c>
      <c r="F202" s="93">
        <f t="shared" si="11"/>
        <v>0</v>
      </c>
      <c r="G202" s="128">
        <f t="shared" si="12"/>
        <v>1</v>
      </c>
      <c r="H202" s="109"/>
    </row>
    <row r="203" spans="1:8" ht="17.5" x14ac:dyDescent="0.25">
      <c r="A203" s="145"/>
      <c r="B203" s="78">
        <f t="shared" si="13"/>
        <v>201</v>
      </c>
      <c r="C203" s="128">
        <v>20212331</v>
      </c>
      <c r="D203" s="128">
        <v>0</v>
      </c>
      <c r="E203" s="128">
        <v>32</v>
      </c>
      <c r="F203" s="93">
        <f t="shared" si="11"/>
        <v>0</v>
      </c>
      <c r="G203" s="128">
        <f t="shared" si="12"/>
        <v>1</v>
      </c>
      <c r="H203" s="109"/>
    </row>
    <row r="204" spans="1:8" ht="17.5" x14ac:dyDescent="0.25">
      <c r="A204" s="145"/>
      <c r="B204" s="78">
        <f t="shared" si="13"/>
        <v>202</v>
      </c>
      <c r="C204" s="128">
        <v>20212332</v>
      </c>
      <c r="D204" s="128">
        <v>0</v>
      </c>
      <c r="E204" s="128">
        <v>32</v>
      </c>
      <c r="F204" s="93">
        <f t="shared" si="11"/>
        <v>0</v>
      </c>
      <c r="G204" s="128">
        <f t="shared" si="12"/>
        <v>1</v>
      </c>
      <c r="H204" s="109"/>
    </row>
    <row r="205" spans="1:8" ht="17.5" x14ac:dyDescent="0.25">
      <c r="A205" s="146"/>
      <c r="B205" s="73">
        <f t="shared" si="13"/>
        <v>203</v>
      </c>
      <c r="C205" s="128">
        <v>20212333</v>
      </c>
      <c r="D205" s="128">
        <v>0</v>
      </c>
      <c r="E205" s="128">
        <v>30</v>
      </c>
      <c r="F205" s="93">
        <f t="shared" si="11"/>
        <v>0</v>
      </c>
      <c r="G205" s="128">
        <f t="shared" si="12"/>
        <v>1</v>
      </c>
      <c r="H205" s="109"/>
    </row>
    <row r="206" spans="1:8" ht="17.5" x14ac:dyDescent="0.25">
      <c r="A206" s="79"/>
      <c r="B206" s="80"/>
      <c r="C206" s="85"/>
      <c r="D206" s="84"/>
      <c r="E206" s="85"/>
      <c r="F206" s="101"/>
      <c r="G206" s="79"/>
      <c r="H206" s="79"/>
    </row>
    <row r="207" spans="1:8" x14ac:dyDescent="0.25">
      <c r="C207" s="31"/>
      <c r="D207" s="54"/>
      <c r="E207" s="31"/>
    </row>
    <row r="208" spans="1:8" x14ac:dyDescent="0.25">
      <c r="C208" s="31"/>
      <c r="D208" s="31"/>
      <c r="E208" s="31"/>
    </row>
  </sheetData>
  <sortState xmlns:xlrd2="http://schemas.microsoft.com/office/spreadsheetml/2017/richdata2" ref="B197:H205">
    <sortCondition ref="B197"/>
  </sortState>
  <mergeCells count="5">
    <mergeCell ref="A1:H1"/>
    <mergeCell ref="A50:A115"/>
    <mergeCell ref="A116:A196"/>
    <mergeCell ref="A197:A205"/>
    <mergeCell ref="A3:A49"/>
  </mergeCells>
  <phoneticPr fontId="36" type="noConversion"/>
  <pageMargins left="0.75" right="0.75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2"/>
  <sheetViews>
    <sheetView zoomScaleNormal="100" workbookViewId="0">
      <selection activeCell="A8" sqref="A8:A17"/>
    </sheetView>
  </sheetViews>
  <sheetFormatPr defaultColWidth="9" defaultRowHeight="14" x14ac:dyDescent="0.25"/>
  <cols>
    <col min="1" max="1" width="21.08984375" customWidth="1"/>
    <col min="2" max="2" width="19.90625" customWidth="1"/>
    <col min="3" max="3" width="20.08984375" customWidth="1"/>
    <col min="4" max="4" width="14" customWidth="1"/>
    <col min="5" max="5" width="56.81640625" customWidth="1"/>
    <col min="6" max="6" width="28.81640625" customWidth="1"/>
    <col min="7" max="7" width="18.36328125" customWidth="1"/>
  </cols>
  <sheetData>
    <row r="1" spans="1:7" s="48" customFormat="1" ht="23" x14ac:dyDescent="0.25">
      <c r="A1" s="136" t="s">
        <v>36</v>
      </c>
      <c r="B1" s="156"/>
      <c r="C1" s="156"/>
      <c r="D1" s="156"/>
      <c r="E1" s="156"/>
      <c r="F1" s="156"/>
      <c r="G1" s="156"/>
    </row>
    <row r="2" spans="1:7" s="49" customFormat="1" ht="21" x14ac:dyDescent="0.25">
      <c r="A2" s="15" t="s">
        <v>16</v>
      </c>
      <c r="B2" s="15" t="s">
        <v>18</v>
      </c>
      <c r="C2" s="15" t="s">
        <v>25</v>
      </c>
      <c r="D2" s="15" t="s">
        <v>27</v>
      </c>
      <c r="E2" s="15" t="s">
        <v>26</v>
      </c>
      <c r="F2" s="47" t="s">
        <v>37</v>
      </c>
      <c r="G2" s="15" t="s">
        <v>29</v>
      </c>
    </row>
    <row r="3" spans="1:7" s="49" customFormat="1" ht="17.5" customHeight="1" x14ac:dyDescent="0.25">
      <c r="A3" s="126" t="s">
        <v>65</v>
      </c>
      <c r="B3" s="128">
        <v>20192135</v>
      </c>
      <c r="C3" s="133">
        <v>2019213515</v>
      </c>
      <c r="D3" s="133" t="s">
        <v>85</v>
      </c>
      <c r="E3" s="133" t="s">
        <v>86</v>
      </c>
      <c r="F3" s="133" t="s">
        <v>87</v>
      </c>
      <c r="G3" s="133">
        <v>2</v>
      </c>
    </row>
    <row r="4" spans="1:7" s="48" customFormat="1" ht="17.5" customHeight="1" x14ac:dyDescent="0.25">
      <c r="A4" s="160" t="s">
        <v>66</v>
      </c>
      <c r="B4" s="166">
        <v>20212433</v>
      </c>
      <c r="C4" s="166">
        <v>2021243316</v>
      </c>
      <c r="D4" s="166" t="s">
        <v>90</v>
      </c>
      <c r="E4" s="133" t="s">
        <v>38</v>
      </c>
      <c r="F4" s="133" t="s">
        <v>91</v>
      </c>
      <c r="G4" s="133">
        <v>2</v>
      </c>
    </row>
    <row r="5" spans="1:7" s="48" customFormat="1" ht="17.5" customHeight="1" x14ac:dyDescent="0.25">
      <c r="A5" s="158"/>
      <c r="B5" s="161"/>
      <c r="C5" s="162"/>
      <c r="D5" s="162"/>
      <c r="E5" s="133" t="s">
        <v>38</v>
      </c>
      <c r="F5" s="133" t="s">
        <v>92</v>
      </c>
      <c r="G5" s="133">
        <v>2</v>
      </c>
    </row>
    <row r="6" spans="1:7" s="48" customFormat="1" ht="17.5" customHeight="1" x14ac:dyDescent="0.25">
      <c r="A6" s="158"/>
      <c r="B6" s="161"/>
      <c r="C6" s="166">
        <v>2021243323</v>
      </c>
      <c r="D6" s="166" t="s">
        <v>93</v>
      </c>
      <c r="E6" s="133" t="s">
        <v>38</v>
      </c>
      <c r="F6" s="133" t="s">
        <v>91</v>
      </c>
      <c r="G6" s="133">
        <v>2</v>
      </c>
    </row>
    <row r="7" spans="1:7" s="48" customFormat="1" ht="17.5" customHeight="1" x14ac:dyDescent="0.25">
      <c r="A7" s="158"/>
      <c r="B7" s="162"/>
      <c r="C7" s="162"/>
      <c r="D7" s="162"/>
      <c r="E7" s="133" t="s">
        <v>38</v>
      </c>
      <c r="F7" s="133" t="s">
        <v>92</v>
      </c>
      <c r="G7" s="133">
        <v>2</v>
      </c>
    </row>
    <row r="8" spans="1:7" s="48" customFormat="1" ht="17.5" customHeight="1" x14ac:dyDescent="0.25">
      <c r="A8" s="157" t="s">
        <v>67</v>
      </c>
      <c r="B8" s="218">
        <v>20193035</v>
      </c>
      <c r="C8" s="218">
        <v>2019303543</v>
      </c>
      <c r="D8" s="218" t="s">
        <v>81</v>
      </c>
      <c r="E8" s="133" t="s">
        <v>82</v>
      </c>
      <c r="F8" s="133" t="s">
        <v>91</v>
      </c>
      <c r="G8" s="218">
        <v>20</v>
      </c>
    </row>
    <row r="9" spans="1:7" s="48" customFormat="1" ht="17.5" customHeight="1" x14ac:dyDescent="0.25">
      <c r="A9" s="158"/>
      <c r="B9" s="218"/>
      <c r="C9" s="218"/>
      <c r="D9" s="218"/>
      <c r="E9" s="133" t="s">
        <v>83</v>
      </c>
      <c r="F9" s="133" t="s">
        <v>91</v>
      </c>
      <c r="G9" s="218"/>
    </row>
    <row r="10" spans="1:7" s="48" customFormat="1" ht="17.5" customHeight="1" x14ac:dyDescent="0.25">
      <c r="A10" s="158"/>
      <c r="B10" s="218"/>
      <c r="C10" s="218"/>
      <c r="D10" s="218"/>
      <c r="E10" s="133" t="s">
        <v>94</v>
      </c>
      <c r="F10" s="133" t="s">
        <v>97</v>
      </c>
      <c r="G10" s="218"/>
    </row>
    <row r="11" spans="1:7" s="48" customFormat="1" ht="17.5" customHeight="1" x14ac:dyDescent="0.25">
      <c r="A11" s="158"/>
      <c r="B11" s="218"/>
      <c r="C11" s="218"/>
      <c r="D11" s="218"/>
      <c r="E11" s="133" t="s">
        <v>80</v>
      </c>
      <c r="F11" s="133" t="s">
        <v>97</v>
      </c>
      <c r="G11" s="218"/>
    </row>
    <row r="12" spans="1:7" s="48" customFormat="1" ht="17.5" customHeight="1" x14ac:dyDescent="0.25">
      <c r="A12" s="158"/>
      <c r="B12" s="218"/>
      <c r="C12" s="218"/>
      <c r="D12" s="218"/>
      <c r="E12" s="133" t="s">
        <v>95</v>
      </c>
      <c r="F12" s="133" t="s">
        <v>92</v>
      </c>
      <c r="G12" s="218"/>
    </row>
    <row r="13" spans="1:7" s="48" customFormat="1" ht="17.5" customHeight="1" x14ac:dyDescent="0.25">
      <c r="A13" s="158"/>
      <c r="B13" s="218"/>
      <c r="C13" s="218"/>
      <c r="D13" s="218"/>
      <c r="E13" s="133" t="s">
        <v>83</v>
      </c>
      <c r="F13" s="133" t="s">
        <v>98</v>
      </c>
      <c r="G13" s="218"/>
    </row>
    <row r="14" spans="1:7" s="48" customFormat="1" ht="17.5" customHeight="1" x14ac:dyDescent="0.25">
      <c r="A14" s="158"/>
      <c r="B14" s="218"/>
      <c r="C14" s="218"/>
      <c r="D14" s="218"/>
      <c r="E14" s="133" t="s">
        <v>82</v>
      </c>
      <c r="F14" s="133" t="s">
        <v>98</v>
      </c>
      <c r="G14" s="218"/>
    </row>
    <row r="15" spans="1:7" s="48" customFormat="1" ht="17.5" customHeight="1" x14ac:dyDescent="0.25">
      <c r="A15" s="158"/>
      <c r="B15" s="218"/>
      <c r="C15" s="218"/>
      <c r="D15" s="218"/>
      <c r="E15" s="133" t="s">
        <v>76</v>
      </c>
      <c r="F15" s="133" t="s">
        <v>98</v>
      </c>
      <c r="G15" s="218"/>
    </row>
    <row r="16" spans="1:7" s="48" customFormat="1" ht="17.5" customHeight="1" x14ac:dyDescent="0.25">
      <c r="A16" s="158"/>
      <c r="B16" s="218"/>
      <c r="C16" s="218"/>
      <c r="D16" s="218"/>
      <c r="E16" s="133" t="s">
        <v>94</v>
      </c>
      <c r="F16" s="133" t="s">
        <v>99</v>
      </c>
      <c r="G16" s="218"/>
    </row>
    <row r="17" spans="1:7" s="48" customFormat="1" ht="17.5" customHeight="1" x14ac:dyDescent="0.25">
      <c r="A17" s="158"/>
      <c r="B17" s="218"/>
      <c r="C17" s="218"/>
      <c r="D17" s="218"/>
      <c r="E17" s="133" t="s">
        <v>96</v>
      </c>
      <c r="F17" s="133" t="s">
        <v>99</v>
      </c>
      <c r="G17" s="218"/>
    </row>
    <row r="18" spans="1:7" s="48" customFormat="1" ht="17.5" customHeight="1" x14ac:dyDescent="0.25">
      <c r="A18" s="130" t="s">
        <v>68</v>
      </c>
      <c r="B18" s="163" t="s">
        <v>75</v>
      </c>
      <c r="C18" s="164"/>
      <c r="D18" s="164"/>
      <c r="E18" s="164"/>
      <c r="F18" s="164"/>
      <c r="G18" s="165"/>
    </row>
    <row r="19" spans="1:7" ht="17.5" x14ac:dyDescent="0.25">
      <c r="A19" s="50"/>
      <c r="B19" s="50"/>
      <c r="C19" s="50"/>
      <c r="D19" s="50"/>
      <c r="E19" s="50"/>
      <c r="F19" s="50"/>
    </row>
    <row r="20" spans="1:7" ht="17.5" x14ac:dyDescent="0.25">
      <c r="A20" s="50"/>
      <c r="B20" s="50"/>
      <c r="C20" s="50"/>
      <c r="D20" s="50"/>
      <c r="E20" s="50"/>
      <c r="F20" s="50"/>
    </row>
    <row r="21" spans="1:7" ht="17.5" x14ac:dyDescent="0.25">
      <c r="A21" s="50"/>
      <c r="B21" s="50"/>
      <c r="C21" s="50"/>
      <c r="D21" s="50"/>
      <c r="E21" s="50"/>
      <c r="F21" s="50"/>
    </row>
    <row r="22" spans="1:7" ht="17.5" x14ac:dyDescent="0.25">
      <c r="A22" s="50"/>
      <c r="B22" s="50"/>
      <c r="C22" s="50"/>
      <c r="D22" s="50"/>
      <c r="E22" s="50"/>
      <c r="F22" s="50"/>
    </row>
    <row r="23" spans="1:7" ht="17.5" x14ac:dyDescent="0.25">
      <c r="A23" s="50"/>
      <c r="B23" s="50"/>
      <c r="C23" s="50"/>
      <c r="D23" s="50"/>
      <c r="E23" s="50"/>
      <c r="F23" s="50"/>
    </row>
    <row r="24" spans="1:7" ht="17.5" x14ac:dyDescent="0.25">
      <c r="A24" s="50"/>
      <c r="B24" s="50"/>
      <c r="C24" s="50"/>
      <c r="D24" s="50"/>
      <c r="E24" s="50"/>
      <c r="F24" s="50"/>
    </row>
    <row r="25" spans="1:7" ht="17.5" x14ac:dyDescent="0.25">
      <c r="A25" s="50"/>
      <c r="B25" s="50"/>
      <c r="C25" s="50"/>
      <c r="D25" s="50"/>
      <c r="E25" s="50"/>
      <c r="F25" s="50"/>
    </row>
    <row r="26" spans="1:7" ht="17.5" x14ac:dyDescent="0.25">
      <c r="A26" s="50"/>
      <c r="B26" s="50"/>
      <c r="C26" s="50"/>
      <c r="D26" s="50"/>
      <c r="E26" s="50"/>
      <c r="F26" s="50"/>
    </row>
    <row r="27" spans="1:7" ht="17.5" x14ac:dyDescent="0.25">
      <c r="A27" s="50"/>
      <c r="B27" s="50"/>
      <c r="C27" s="50"/>
      <c r="D27" s="50"/>
      <c r="E27" s="50"/>
      <c r="F27" s="50"/>
    </row>
    <row r="28" spans="1:7" ht="17.5" x14ac:dyDescent="0.25">
      <c r="A28" s="50"/>
      <c r="B28" s="50"/>
      <c r="C28" s="50"/>
      <c r="D28" s="50"/>
      <c r="E28" s="50"/>
      <c r="F28" s="50"/>
    </row>
    <row r="29" spans="1:7" ht="17.5" x14ac:dyDescent="0.25">
      <c r="A29" s="50"/>
      <c r="B29" s="50"/>
      <c r="C29" s="50"/>
      <c r="D29" s="50"/>
      <c r="E29" s="50"/>
      <c r="F29" s="50"/>
    </row>
    <row r="30" spans="1:7" ht="17.5" x14ac:dyDescent="0.25">
      <c r="A30" s="50"/>
      <c r="B30" s="50"/>
      <c r="C30" s="50"/>
      <c r="D30" s="50"/>
      <c r="E30" s="50"/>
      <c r="F30" s="50"/>
    </row>
    <row r="31" spans="1:7" ht="17.5" x14ac:dyDescent="0.25">
      <c r="A31" s="50"/>
      <c r="B31" s="50"/>
      <c r="C31" s="50"/>
      <c r="D31" s="50"/>
      <c r="E31" s="50"/>
      <c r="F31" s="50"/>
    </row>
    <row r="32" spans="1:7" ht="17.5" x14ac:dyDescent="0.25">
      <c r="A32" s="50"/>
      <c r="B32" s="50"/>
      <c r="C32" s="50"/>
      <c r="D32" s="50"/>
      <c r="E32" s="50"/>
      <c r="F32" s="50"/>
    </row>
    <row r="33" spans="1:6" ht="17.5" x14ac:dyDescent="0.25">
      <c r="A33" s="50"/>
      <c r="B33" s="50"/>
      <c r="C33" s="50"/>
      <c r="D33" s="50"/>
      <c r="E33" s="50"/>
      <c r="F33" s="50"/>
    </row>
    <row r="34" spans="1:6" ht="17.5" x14ac:dyDescent="0.25">
      <c r="A34" s="50"/>
      <c r="B34" s="50"/>
      <c r="C34" s="50"/>
      <c r="D34" s="50"/>
      <c r="E34" s="50"/>
      <c r="F34" s="50"/>
    </row>
    <row r="35" spans="1:6" ht="17.5" x14ac:dyDescent="0.25">
      <c r="A35" s="50"/>
      <c r="B35" s="50"/>
      <c r="C35" s="50"/>
      <c r="D35" s="50"/>
      <c r="E35" s="50"/>
      <c r="F35" s="50"/>
    </row>
    <row r="36" spans="1:6" ht="17.5" x14ac:dyDescent="0.25">
      <c r="A36" s="50"/>
      <c r="B36" s="50"/>
      <c r="C36" s="50"/>
      <c r="D36" s="50"/>
      <c r="E36" s="50"/>
      <c r="F36" s="50"/>
    </row>
    <row r="37" spans="1:6" ht="17.5" x14ac:dyDescent="0.25">
      <c r="A37" s="50"/>
      <c r="B37" s="50"/>
      <c r="C37" s="50"/>
      <c r="D37" s="50"/>
      <c r="E37" s="50"/>
      <c r="F37" s="50"/>
    </row>
    <row r="38" spans="1:6" ht="17.5" x14ac:dyDescent="0.25">
      <c r="A38" s="50"/>
      <c r="B38" s="50"/>
      <c r="C38" s="50"/>
      <c r="D38" s="50"/>
      <c r="E38" s="50"/>
      <c r="F38" s="50"/>
    </row>
    <row r="39" spans="1:6" ht="17.5" x14ac:dyDescent="0.25">
      <c r="A39" s="50"/>
      <c r="B39" s="50"/>
      <c r="C39" s="50"/>
      <c r="D39" s="50"/>
      <c r="E39" s="50"/>
      <c r="F39" s="50"/>
    </row>
    <row r="40" spans="1:6" ht="17.5" x14ac:dyDescent="0.25">
      <c r="A40" s="50"/>
      <c r="B40" s="50"/>
      <c r="C40" s="50"/>
      <c r="D40" s="50"/>
      <c r="E40" s="50"/>
      <c r="F40" s="50"/>
    </row>
    <row r="41" spans="1:6" ht="17.5" x14ac:dyDescent="0.25">
      <c r="A41" s="50"/>
      <c r="B41" s="50"/>
      <c r="C41" s="50"/>
      <c r="D41" s="50"/>
      <c r="E41" s="50"/>
      <c r="F41" s="50"/>
    </row>
    <row r="42" spans="1:6" ht="17.5" x14ac:dyDescent="0.25">
      <c r="A42" s="50"/>
      <c r="B42" s="50"/>
      <c r="C42" s="50"/>
      <c r="D42" s="50"/>
      <c r="E42" s="50"/>
      <c r="F42" s="50"/>
    </row>
    <row r="43" spans="1:6" ht="17.5" x14ac:dyDescent="0.25">
      <c r="A43" s="50"/>
      <c r="B43" s="50"/>
      <c r="C43" s="50"/>
      <c r="D43" s="50"/>
      <c r="E43" s="50"/>
      <c r="F43" s="50"/>
    </row>
    <row r="44" spans="1:6" ht="17.5" x14ac:dyDescent="0.25">
      <c r="A44" s="50"/>
      <c r="B44" s="50"/>
      <c r="C44" s="50"/>
      <c r="D44" s="50"/>
      <c r="E44" s="50"/>
      <c r="F44" s="50"/>
    </row>
    <row r="45" spans="1:6" ht="17.5" x14ac:dyDescent="0.25">
      <c r="A45" s="50"/>
      <c r="B45" s="50"/>
      <c r="C45" s="50"/>
      <c r="D45" s="50"/>
      <c r="E45" s="50"/>
      <c r="F45" s="50"/>
    </row>
    <row r="46" spans="1:6" ht="17.5" x14ac:dyDescent="0.25">
      <c r="A46" s="50"/>
      <c r="B46" s="50"/>
      <c r="C46" s="50"/>
      <c r="D46" s="50"/>
      <c r="E46" s="50"/>
      <c r="F46" s="50"/>
    </row>
    <row r="47" spans="1:6" ht="17.5" x14ac:dyDescent="0.25">
      <c r="A47" s="50"/>
      <c r="B47" s="50"/>
      <c r="C47" s="50"/>
      <c r="D47" s="50"/>
      <c r="E47" s="50"/>
      <c r="F47" s="50"/>
    </row>
    <row r="48" spans="1:6" ht="17.5" x14ac:dyDescent="0.25">
      <c r="A48" s="50"/>
      <c r="B48" s="50"/>
      <c r="C48" s="50"/>
      <c r="D48" s="50"/>
      <c r="E48" s="50"/>
      <c r="F48" s="50"/>
    </row>
    <row r="49" spans="1:6" ht="17.5" x14ac:dyDescent="0.25">
      <c r="A49" s="50"/>
      <c r="B49" s="50"/>
      <c r="C49" s="50"/>
      <c r="D49" s="50"/>
      <c r="E49" s="50"/>
      <c r="F49" s="50"/>
    </row>
    <row r="50" spans="1:6" ht="17.5" x14ac:dyDescent="0.25">
      <c r="A50" s="50"/>
      <c r="B50" s="50"/>
      <c r="C50" s="50"/>
      <c r="D50" s="50"/>
      <c r="E50" s="50"/>
      <c r="F50" s="50"/>
    </row>
    <row r="51" spans="1:6" ht="17.5" x14ac:dyDescent="0.25">
      <c r="A51" s="50"/>
      <c r="B51" s="50"/>
      <c r="C51" s="50"/>
      <c r="D51" s="50"/>
      <c r="E51" s="50"/>
      <c r="F51" s="50"/>
    </row>
    <row r="52" spans="1:6" ht="17.5" x14ac:dyDescent="0.25">
      <c r="A52" s="50"/>
      <c r="B52" s="50"/>
      <c r="C52" s="50"/>
      <c r="D52" s="50"/>
      <c r="E52" s="50"/>
      <c r="F52" s="50"/>
    </row>
    <row r="53" spans="1:6" ht="17.5" x14ac:dyDescent="0.25">
      <c r="A53" s="50"/>
      <c r="B53" s="50"/>
      <c r="C53" s="50"/>
      <c r="D53" s="50"/>
      <c r="E53" s="50"/>
      <c r="F53" s="50"/>
    </row>
    <row r="54" spans="1:6" ht="17.5" x14ac:dyDescent="0.25">
      <c r="A54" s="50"/>
      <c r="B54" s="50"/>
      <c r="C54" s="50"/>
      <c r="D54" s="50"/>
      <c r="E54" s="50"/>
      <c r="F54" s="50"/>
    </row>
    <row r="55" spans="1:6" ht="17.5" x14ac:dyDescent="0.25">
      <c r="A55" s="50"/>
      <c r="B55" s="50"/>
      <c r="C55" s="50"/>
      <c r="D55" s="50"/>
      <c r="E55" s="50"/>
      <c r="F55" s="50"/>
    </row>
    <row r="56" spans="1:6" ht="17.5" x14ac:dyDescent="0.25">
      <c r="A56" s="50"/>
      <c r="B56" s="50"/>
      <c r="C56" s="50"/>
      <c r="D56" s="50"/>
      <c r="E56" s="50"/>
      <c r="F56" s="50"/>
    </row>
    <row r="57" spans="1:6" ht="17.5" x14ac:dyDescent="0.25">
      <c r="A57" s="50"/>
      <c r="B57" s="50"/>
      <c r="C57" s="50"/>
      <c r="D57" s="50"/>
      <c r="E57" s="50"/>
      <c r="F57" s="50"/>
    </row>
    <row r="58" spans="1:6" ht="17.5" x14ac:dyDescent="0.25">
      <c r="A58" s="50"/>
      <c r="B58" s="50"/>
      <c r="C58" s="50"/>
      <c r="D58" s="50"/>
      <c r="E58" s="50"/>
      <c r="F58" s="50"/>
    </row>
    <row r="59" spans="1:6" ht="17.5" x14ac:dyDescent="0.25">
      <c r="A59" s="50"/>
      <c r="B59" s="50"/>
      <c r="C59" s="50"/>
      <c r="D59" s="50"/>
      <c r="E59" s="50"/>
      <c r="F59" s="50"/>
    </row>
    <row r="60" spans="1:6" ht="17.5" x14ac:dyDescent="0.25">
      <c r="A60" s="50"/>
      <c r="B60" s="50"/>
      <c r="C60" s="50"/>
      <c r="D60" s="50"/>
      <c r="E60" s="50"/>
      <c r="F60" s="50"/>
    </row>
    <row r="61" spans="1:6" ht="17.5" x14ac:dyDescent="0.25">
      <c r="A61" s="50"/>
      <c r="B61" s="50"/>
      <c r="C61" s="50"/>
      <c r="D61" s="50"/>
      <c r="E61" s="50"/>
      <c r="F61" s="50"/>
    </row>
    <row r="62" spans="1:6" ht="17.5" x14ac:dyDescent="0.25">
      <c r="A62" s="50"/>
      <c r="B62" s="50"/>
      <c r="C62" s="50"/>
      <c r="D62" s="50"/>
      <c r="E62" s="50"/>
      <c r="F62" s="50"/>
    </row>
    <row r="63" spans="1:6" ht="17.5" x14ac:dyDescent="0.25">
      <c r="A63" s="50"/>
      <c r="B63" s="50"/>
      <c r="C63" s="50"/>
      <c r="D63" s="50"/>
      <c r="E63" s="50"/>
      <c r="F63" s="50"/>
    </row>
    <row r="64" spans="1:6" ht="17.5" x14ac:dyDescent="0.25">
      <c r="A64" s="50"/>
      <c r="B64" s="50"/>
      <c r="C64" s="50"/>
      <c r="D64" s="50"/>
      <c r="E64" s="50"/>
      <c r="F64" s="50"/>
    </row>
    <row r="65" spans="1:6" ht="17.5" x14ac:dyDescent="0.25">
      <c r="A65" s="50"/>
      <c r="B65" s="50"/>
      <c r="C65" s="50"/>
      <c r="D65" s="50"/>
      <c r="E65" s="50"/>
      <c r="F65" s="50"/>
    </row>
    <row r="66" spans="1:6" ht="17.5" x14ac:dyDescent="0.25">
      <c r="A66" s="50"/>
      <c r="B66" s="50"/>
      <c r="C66" s="50"/>
      <c r="D66" s="50"/>
      <c r="E66" s="50"/>
      <c r="F66" s="50"/>
    </row>
    <row r="67" spans="1:6" ht="17.5" x14ac:dyDescent="0.25">
      <c r="A67" s="50"/>
      <c r="B67" s="50"/>
      <c r="C67" s="50"/>
      <c r="D67" s="50"/>
      <c r="E67" s="50"/>
      <c r="F67" s="50"/>
    </row>
    <row r="68" spans="1:6" ht="17.5" x14ac:dyDescent="0.25">
      <c r="A68" s="50"/>
      <c r="B68" s="50"/>
      <c r="C68" s="50"/>
      <c r="D68" s="50"/>
      <c r="E68" s="50"/>
      <c r="F68" s="50"/>
    </row>
    <row r="69" spans="1:6" ht="17.5" x14ac:dyDescent="0.25">
      <c r="A69" s="50"/>
      <c r="B69" s="50"/>
      <c r="C69" s="50"/>
      <c r="D69" s="50"/>
      <c r="E69" s="50"/>
      <c r="F69" s="50"/>
    </row>
    <row r="70" spans="1:6" ht="17.5" x14ac:dyDescent="0.25">
      <c r="A70" s="50"/>
      <c r="B70" s="50"/>
      <c r="C70" s="50"/>
      <c r="D70" s="50"/>
      <c r="E70" s="50"/>
      <c r="F70" s="50"/>
    </row>
    <row r="71" spans="1:6" ht="17.5" x14ac:dyDescent="0.25">
      <c r="A71" s="50"/>
      <c r="B71" s="50"/>
      <c r="C71" s="50"/>
      <c r="D71" s="50"/>
      <c r="E71" s="50"/>
      <c r="F71" s="50"/>
    </row>
    <row r="72" spans="1:6" ht="17.5" x14ac:dyDescent="0.25">
      <c r="A72" s="50"/>
      <c r="B72" s="50"/>
      <c r="C72" s="50"/>
      <c r="D72" s="50"/>
      <c r="E72" s="50"/>
      <c r="F72" s="50"/>
    </row>
    <row r="73" spans="1:6" ht="17.5" x14ac:dyDescent="0.25">
      <c r="A73" s="50"/>
      <c r="B73" s="50"/>
      <c r="C73" s="50"/>
      <c r="D73" s="50"/>
      <c r="E73" s="50"/>
      <c r="F73" s="50"/>
    </row>
    <row r="74" spans="1:6" ht="17.5" x14ac:dyDescent="0.25">
      <c r="A74" s="50"/>
      <c r="B74" s="50"/>
      <c r="C74" s="50"/>
      <c r="D74" s="50"/>
      <c r="E74" s="50"/>
      <c r="F74" s="50"/>
    </row>
    <row r="75" spans="1:6" ht="17.5" x14ac:dyDescent="0.25">
      <c r="A75" s="50"/>
      <c r="B75" s="50"/>
      <c r="C75" s="50"/>
      <c r="D75" s="50"/>
      <c r="E75" s="50"/>
      <c r="F75" s="50"/>
    </row>
    <row r="76" spans="1:6" ht="17.5" x14ac:dyDescent="0.25">
      <c r="A76" s="50"/>
      <c r="B76" s="50"/>
      <c r="C76" s="50"/>
      <c r="D76" s="50"/>
      <c r="E76" s="50"/>
      <c r="F76" s="50"/>
    </row>
    <row r="77" spans="1:6" ht="17.5" x14ac:dyDescent="0.25">
      <c r="A77" s="50"/>
      <c r="B77" s="50"/>
      <c r="C77" s="50"/>
      <c r="D77" s="50"/>
      <c r="E77" s="50"/>
      <c r="F77" s="50"/>
    </row>
    <row r="78" spans="1:6" ht="17.5" x14ac:dyDescent="0.25">
      <c r="A78" s="50"/>
      <c r="B78" s="50"/>
      <c r="C78" s="50"/>
      <c r="D78" s="50"/>
      <c r="E78" s="50"/>
      <c r="F78" s="50"/>
    </row>
    <row r="79" spans="1:6" ht="17.5" x14ac:dyDescent="0.25">
      <c r="A79" s="50"/>
      <c r="B79" s="50"/>
      <c r="C79" s="50"/>
      <c r="D79" s="50"/>
      <c r="E79" s="50"/>
      <c r="F79" s="50"/>
    </row>
    <row r="80" spans="1:6" ht="17.5" x14ac:dyDescent="0.25">
      <c r="A80" s="50"/>
      <c r="B80" s="50"/>
      <c r="C80" s="50"/>
      <c r="D80" s="50"/>
      <c r="E80" s="50"/>
      <c r="F80" s="50"/>
    </row>
    <row r="81" spans="1:6" ht="17.5" x14ac:dyDescent="0.25">
      <c r="A81" s="50"/>
      <c r="B81" s="50"/>
      <c r="C81" s="50"/>
      <c r="D81" s="50"/>
      <c r="E81" s="50"/>
      <c r="F81" s="50"/>
    </row>
    <row r="82" spans="1:6" ht="17.5" x14ac:dyDescent="0.25">
      <c r="A82" s="50"/>
      <c r="B82" s="50"/>
      <c r="C82" s="50"/>
      <c r="D82" s="50"/>
      <c r="E82" s="50"/>
      <c r="F82" s="50"/>
    </row>
    <row r="83" spans="1:6" ht="17.5" x14ac:dyDescent="0.25">
      <c r="A83" s="50"/>
      <c r="B83" s="50"/>
      <c r="C83" s="50"/>
      <c r="D83" s="50"/>
      <c r="E83" s="50"/>
      <c r="F83" s="50"/>
    </row>
    <row r="84" spans="1:6" ht="17.5" x14ac:dyDescent="0.25">
      <c r="A84" s="50"/>
      <c r="B84" s="50"/>
      <c r="C84" s="50"/>
      <c r="D84" s="50"/>
      <c r="E84" s="50"/>
      <c r="F84" s="50"/>
    </row>
    <row r="85" spans="1:6" ht="17.5" x14ac:dyDescent="0.25">
      <c r="A85" s="50"/>
      <c r="B85" s="50"/>
      <c r="C85" s="50"/>
      <c r="D85" s="50"/>
      <c r="E85" s="50"/>
      <c r="F85" s="50"/>
    </row>
    <row r="86" spans="1:6" ht="17.5" x14ac:dyDescent="0.25">
      <c r="A86" s="50"/>
      <c r="B86" s="50"/>
      <c r="C86" s="50"/>
      <c r="D86" s="50"/>
      <c r="E86" s="50"/>
      <c r="F86" s="50"/>
    </row>
    <row r="87" spans="1:6" ht="17.5" x14ac:dyDescent="0.25">
      <c r="A87" s="50"/>
      <c r="B87" s="50"/>
      <c r="C87" s="50"/>
      <c r="D87" s="50"/>
      <c r="E87" s="50"/>
      <c r="F87" s="50"/>
    </row>
    <row r="88" spans="1:6" ht="17.5" x14ac:dyDescent="0.25">
      <c r="A88" s="50"/>
      <c r="B88" s="50"/>
      <c r="C88" s="50"/>
      <c r="D88" s="50"/>
      <c r="E88" s="50"/>
      <c r="F88" s="50"/>
    </row>
    <row r="89" spans="1:6" ht="17.5" x14ac:dyDescent="0.25">
      <c r="A89" s="50"/>
      <c r="B89" s="50"/>
      <c r="C89" s="50"/>
      <c r="D89" s="50"/>
      <c r="E89" s="50"/>
      <c r="F89" s="50"/>
    </row>
    <row r="90" spans="1:6" ht="17.5" x14ac:dyDescent="0.25">
      <c r="A90" s="50"/>
      <c r="B90" s="50"/>
      <c r="C90" s="50"/>
      <c r="D90" s="50"/>
      <c r="E90" s="50"/>
      <c r="F90" s="50"/>
    </row>
    <row r="91" spans="1:6" ht="17.5" x14ac:dyDescent="0.25">
      <c r="A91" s="50"/>
      <c r="B91" s="50"/>
      <c r="C91" s="50"/>
      <c r="D91" s="50"/>
      <c r="E91" s="50"/>
      <c r="F91" s="50"/>
    </row>
    <row r="92" spans="1:6" ht="17.5" x14ac:dyDescent="0.25">
      <c r="A92" s="50"/>
      <c r="B92" s="50"/>
      <c r="C92" s="50"/>
      <c r="D92" s="50"/>
      <c r="E92" s="50"/>
      <c r="F92" s="50"/>
    </row>
  </sheetData>
  <autoFilter ref="A2:I18" xr:uid="{00000000-0009-0000-0000-000004000000}"/>
  <mergeCells count="13">
    <mergeCell ref="B4:B7"/>
    <mergeCell ref="C4:C5"/>
    <mergeCell ref="D4:D5"/>
    <mergeCell ref="C6:C7"/>
    <mergeCell ref="D6:D7"/>
    <mergeCell ref="B8:B17"/>
    <mergeCell ref="C8:C17"/>
    <mergeCell ref="D8:D17"/>
    <mergeCell ref="G8:G17"/>
    <mergeCell ref="A8:A17"/>
    <mergeCell ref="A1:G1"/>
    <mergeCell ref="A4:A7"/>
    <mergeCell ref="B18:G18"/>
  </mergeCells>
  <phoneticPr fontId="36" type="noConversion"/>
  <pageMargins left="0.75" right="0.75" top="1" bottom="1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6"/>
  <sheetViews>
    <sheetView workbookViewId="0">
      <selection activeCell="B3" sqref="B3:H6"/>
    </sheetView>
  </sheetViews>
  <sheetFormatPr defaultColWidth="9" defaultRowHeight="14" x14ac:dyDescent="0.25"/>
  <cols>
    <col min="1" max="1" width="24" style="25" customWidth="1"/>
    <col min="2" max="2" width="15.1796875" style="25" customWidth="1"/>
    <col min="3" max="3" width="18.6328125" style="25" customWidth="1"/>
    <col min="4" max="4" width="14.453125" style="25" customWidth="1"/>
    <col min="5" max="5" width="35.1796875" style="25" customWidth="1"/>
    <col min="6" max="6" width="21" style="25" customWidth="1"/>
    <col min="7" max="7" width="14.54296875" style="25" customWidth="1"/>
    <col min="8" max="8" width="32.36328125" style="25" bestFit="1" customWidth="1"/>
    <col min="9" max="16384" width="9" style="25"/>
  </cols>
  <sheetData>
    <row r="1" spans="1:8" s="44" customFormat="1" ht="23" x14ac:dyDescent="0.25">
      <c r="A1" s="136" t="s">
        <v>39</v>
      </c>
      <c r="B1" s="169"/>
      <c r="C1" s="169"/>
      <c r="D1" s="169"/>
      <c r="E1" s="169"/>
      <c r="F1" s="169"/>
      <c r="G1" s="169"/>
      <c r="H1" s="169"/>
    </row>
    <row r="2" spans="1:8" s="45" customFormat="1" ht="21" x14ac:dyDescent="0.25">
      <c r="A2" s="46" t="s">
        <v>16</v>
      </c>
      <c r="B2" s="15" t="s">
        <v>18</v>
      </c>
      <c r="C2" s="15" t="s">
        <v>25</v>
      </c>
      <c r="D2" s="15" t="s">
        <v>27</v>
      </c>
      <c r="E2" s="15" t="s">
        <v>26</v>
      </c>
      <c r="F2" s="15" t="s">
        <v>40</v>
      </c>
      <c r="G2" s="47" t="s">
        <v>41</v>
      </c>
      <c r="H2" s="15" t="s">
        <v>23</v>
      </c>
    </row>
    <row r="3" spans="1:8" s="44" customFormat="1" ht="17.5" x14ac:dyDescent="0.25">
      <c r="A3" s="16" t="s">
        <v>1</v>
      </c>
      <c r="B3" s="170" t="s">
        <v>75</v>
      </c>
      <c r="C3" s="171"/>
      <c r="D3" s="171"/>
      <c r="E3" s="171"/>
      <c r="F3" s="171"/>
      <c r="G3" s="171"/>
      <c r="H3" s="171"/>
    </row>
    <row r="4" spans="1:8" s="44" customFormat="1" ht="17.5" x14ac:dyDescent="0.25">
      <c r="A4" s="98" t="s">
        <v>2</v>
      </c>
      <c r="B4" s="171"/>
      <c r="C4" s="171"/>
      <c r="D4" s="171"/>
      <c r="E4" s="171"/>
      <c r="F4" s="171"/>
      <c r="G4" s="171"/>
      <c r="H4" s="171"/>
    </row>
    <row r="5" spans="1:8" s="91" customFormat="1" ht="17.5" x14ac:dyDescent="0.25">
      <c r="A5" s="99" t="s">
        <v>67</v>
      </c>
      <c r="B5" s="171"/>
      <c r="C5" s="171"/>
      <c r="D5" s="171"/>
      <c r="E5" s="171"/>
      <c r="F5" s="171"/>
      <c r="G5" s="171"/>
      <c r="H5" s="171"/>
    </row>
    <row r="6" spans="1:8" s="44" customFormat="1" ht="17.5" x14ac:dyDescent="0.25">
      <c r="A6" s="106" t="s">
        <v>4</v>
      </c>
      <c r="B6" s="171"/>
      <c r="C6" s="171"/>
      <c r="D6" s="171"/>
      <c r="E6" s="171"/>
      <c r="F6" s="171"/>
      <c r="G6" s="171"/>
      <c r="H6" s="171"/>
    </row>
  </sheetData>
  <mergeCells count="2">
    <mergeCell ref="A1:H1"/>
    <mergeCell ref="B3:H6"/>
  </mergeCells>
  <phoneticPr fontId="36" type="noConversion"/>
  <pageMargins left="0.75" right="0.75" top="1" bottom="1" header="0.5" footer="0.5"/>
  <pageSetup paperSize="9" orientation="portrait" r:id="rId1"/>
  <ignoredErrors>
    <ignoredError sqref="G7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42"/>
  <sheetViews>
    <sheetView zoomScale="80" zoomScaleNormal="80" workbookViewId="0">
      <selection activeCell="A3" sqref="A3:A11"/>
    </sheetView>
  </sheetViews>
  <sheetFormatPr defaultColWidth="9" defaultRowHeight="14" x14ac:dyDescent="0.25"/>
  <cols>
    <col min="1" max="1" width="16.54296875" style="25" customWidth="1"/>
    <col min="2" max="2" width="6.1796875" style="35" customWidth="1"/>
    <col min="3" max="3" width="11.453125" style="25" customWidth="1"/>
    <col min="4" max="4" width="10" style="25" customWidth="1"/>
    <col min="5" max="13" width="9" style="25"/>
    <col min="14" max="14" width="8" style="25" customWidth="1"/>
    <col min="15" max="15" width="9.08984375" style="25" customWidth="1"/>
    <col min="16" max="16" width="17.08984375" style="25" customWidth="1"/>
    <col min="17" max="17" width="39.7265625" style="25" bestFit="1" customWidth="1"/>
    <col min="18" max="18" width="88.6328125" style="25" bestFit="1" customWidth="1"/>
    <col min="19" max="16384" width="9" style="25"/>
  </cols>
  <sheetData>
    <row r="1" spans="1:23" s="13" customFormat="1" ht="23" x14ac:dyDescent="0.25">
      <c r="A1" s="172" t="s">
        <v>42</v>
      </c>
      <c r="B1" s="173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40"/>
      <c r="T1" s="40"/>
    </row>
    <row r="2" spans="1:23" s="34" customFormat="1" ht="63" x14ac:dyDescent="0.25">
      <c r="A2" s="15" t="s">
        <v>16</v>
      </c>
      <c r="B2" s="15" t="s">
        <v>17</v>
      </c>
      <c r="C2" s="15" t="s">
        <v>18</v>
      </c>
      <c r="D2" s="36" t="s">
        <v>43</v>
      </c>
      <c r="E2" s="36" t="s">
        <v>44</v>
      </c>
      <c r="F2" s="36" t="s">
        <v>45</v>
      </c>
      <c r="G2" s="36" t="s">
        <v>46</v>
      </c>
      <c r="H2" s="36" t="s">
        <v>47</v>
      </c>
      <c r="I2" s="36" t="s">
        <v>48</v>
      </c>
      <c r="J2" s="36" t="s">
        <v>49</v>
      </c>
      <c r="K2" s="36" t="s">
        <v>50</v>
      </c>
      <c r="L2" s="36" t="s">
        <v>51</v>
      </c>
      <c r="M2" s="36" t="s">
        <v>52</v>
      </c>
      <c r="N2" s="36" t="s">
        <v>53</v>
      </c>
      <c r="O2" s="39" t="s">
        <v>54</v>
      </c>
      <c r="P2" s="36" t="s">
        <v>55</v>
      </c>
      <c r="Q2" s="15" t="s">
        <v>23</v>
      </c>
      <c r="R2" s="15" t="s">
        <v>56</v>
      </c>
      <c r="S2" s="41"/>
    </row>
    <row r="3" spans="1:23" s="13" customFormat="1" ht="15.65" customHeight="1" x14ac:dyDescent="0.25">
      <c r="A3" s="175" t="s">
        <v>1</v>
      </c>
      <c r="B3" s="37">
        <v>1</v>
      </c>
      <c r="C3" s="6">
        <v>20212131</v>
      </c>
      <c r="D3" s="105" t="s">
        <v>57</v>
      </c>
      <c r="E3" s="125" t="s">
        <v>57</v>
      </c>
      <c r="F3" s="125" t="s">
        <v>57</v>
      </c>
      <c r="G3" s="125" t="s">
        <v>57</v>
      </c>
      <c r="H3" s="125" t="s">
        <v>57</v>
      </c>
      <c r="I3" s="125" t="s">
        <v>57</v>
      </c>
      <c r="J3" s="125" t="s">
        <v>57</v>
      </c>
      <c r="K3" s="125" t="s">
        <v>57</v>
      </c>
      <c r="L3" s="125" t="s">
        <v>57</v>
      </c>
      <c r="M3" s="125" t="s">
        <v>57</v>
      </c>
      <c r="N3" s="125" t="s">
        <v>57</v>
      </c>
      <c r="O3" s="125" t="s">
        <v>57</v>
      </c>
      <c r="P3" s="125" t="s">
        <v>57</v>
      </c>
      <c r="Q3" s="105"/>
      <c r="R3" s="18"/>
      <c r="S3" s="42"/>
    </row>
    <row r="4" spans="1:23" s="13" customFormat="1" ht="17.5" x14ac:dyDescent="0.25">
      <c r="A4" s="176"/>
      <c r="B4" s="37">
        <v>2</v>
      </c>
      <c r="C4" s="6">
        <v>20212132</v>
      </c>
      <c r="D4" s="125" t="s">
        <v>57</v>
      </c>
      <c r="E4" s="125" t="s">
        <v>57</v>
      </c>
      <c r="F4" s="125" t="s">
        <v>57</v>
      </c>
      <c r="G4" s="125" t="s">
        <v>57</v>
      </c>
      <c r="H4" s="125" t="s">
        <v>57</v>
      </c>
      <c r="I4" s="125" t="s">
        <v>57</v>
      </c>
      <c r="J4" s="125" t="s">
        <v>57</v>
      </c>
      <c r="K4" s="125" t="s">
        <v>57</v>
      </c>
      <c r="L4" s="125" t="s">
        <v>57</v>
      </c>
      <c r="M4" s="125" t="s">
        <v>57</v>
      </c>
      <c r="N4" s="125" t="s">
        <v>57</v>
      </c>
      <c r="O4" s="125" t="s">
        <v>57</v>
      </c>
      <c r="P4" s="125" t="s">
        <v>57</v>
      </c>
      <c r="Q4" s="105"/>
      <c r="R4" s="18"/>
      <c r="S4" s="42"/>
    </row>
    <row r="5" spans="1:23" s="13" customFormat="1" ht="17.5" x14ac:dyDescent="0.25">
      <c r="A5" s="176"/>
      <c r="B5" s="37">
        <v>3</v>
      </c>
      <c r="C5" s="6">
        <v>20212133</v>
      </c>
      <c r="D5" s="125" t="s">
        <v>57</v>
      </c>
      <c r="E5" s="125" t="s">
        <v>57</v>
      </c>
      <c r="F5" s="125" t="s">
        <v>57</v>
      </c>
      <c r="G5" s="125" t="s">
        <v>57</v>
      </c>
      <c r="H5" s="125" t="s">
        <v>57</v>
      </c>
      <c r="I5" s="125" t="s">
        <v>57</v>
      </c>
      <c r="J5" s="125" t="s">
        <v>57</v>
      </c>
      <c r="K5" s="125" t="s">
        <v>57</v>
      </c>
      <c r="L5" s="125" t="s">
        <v>57</v>
      </c>
      <c r="M5" s="125" t="s">
        <v>57</v>
      </c>
      <c r="N5" s="125" t="s">
        <v>57</v>
      </c>
      <c r="O5" s="125" t="s">
        <v>57</v>
      </c>
      <c r="P5" s="125" t="s">
        <v>57</v>
      </c>
      <c r="Q5" s="105"/>
      <c r="R5" s="18"/>
      <c r="S5" s="42"/>
    </row>
    <row r="6" spans="1:23" s="13" customFormat="1" ht="17.5" x14ac:dyDescent="0.25">
      <c r="A6" s="176"/>
      <c r="B6" s="37">
        <v>4</v>
      </c>
      <c r="C6" s="6">
        <v>20212134</v>
      </c>
      <c r="D6" s="125" t="s">
        <v>57</v>
      </c>
      <c r="E6" s="125" t="s">
        <v>57</v>
      </c>
      <c r="F6" s="125" t="s">
        <v>57</v>
      </c>
      <c r="G6" s="125" t="s">
        <v>57</v>
      </c>
      <c r="H6" s="125" t="s">
        <v>57</v>
      </c>
      <c r="I6" s="125" t="s">
        <v>57</v>
      </c>
      <c r="J6" s="125" t="s">
        <v>57</v>
      </c>
      <c r="K6" s="125" t="s">
        <v>57</v>
      </c>
      <c r="L6" s="125" t="s">
        <v>57</v>
      </c>
      <c r="M6" s="125" t="s">
        <v>57</v>
      </c>
      <c r="N6" s="125" t="s">
        <v>57</v>
      </c>
      <c r="O6" s="125" t="s">
        <v>57</v>
      </c>
      <c r="P6" s="125" t="s">
        <v>57</v>
      </c>
      <c r="Q6" s="105"/>
      <c r="R6" s="18"/>
      <c r="S6" s="42"/>
    </row>
    <row r="7" spans="1:23" s="13" customFormat="1" ht="17.5" x14ac:dyDescent="0.25">
      <c r="A7" s="176"/>
      <c r="B7" s="37">
        <v>5</v>
      </c>
      <c r="C7" s="6">
        <v>20212135</v>
      </c>
      <c r="D7" s="125" t="s">
        <v>57</v>
      </c>
      <c r="E7" s="125" t="s">
        <v>57</v>
      </c>
      <c r="F7" s="125" t="s">
        <v>57</v>
      </c>
      <c r="G7" s="125" t="s">
        <v>57</v>
      </c>
      <c r="H7" s="125" t="s">
        <v>57</v>
      </c>
      <c r="I7" s="125" t="s">
        <v>57</v>
      </c>
      <c r="J7" s="125" t="s">
        <v>57</v>
      </c>
      <c r="K7" s="125" t="s">
        <v>57</v>
      </c>
      <c r="L7" s="125" t="s">
        <v>57</v>
      </c>
      <c r="M7" s="125" t="s">
        <v>57</v>
      </c>
      <c r="N7" s="125" t="s">
        <v>57</v>
      </c>
      <c r="O7" s="125" t="s">
        <v>57</v>
      </c>
      <c r="P7" s="125" t="s">
        <v>57</v>
      </c>
      <c r="Q7" s="105"/>
      <c r="R7" s="18"/>
      <c r="S7" s="42"/>
    </row>
    <row r="8" spans="1:23" s="13" customFormat="1" ht="17.5" x14ac:dyDescent="0.25">
      <c r="A8" s="176"/>
      <c r="B8" s="37">
        <v>6</v>
      </c>
      <c r="C8" s="6">
        <v>20212136</v>
      </c>
      <c r="D8" s="125" t="s">
        <v>57</v>
      </c>
      <c r="E8" s="125" t="s">
        <v>57</v>
      </c>
      <c r="F8" s="125" t="s">
        <v>57</v>
      </c>
      <c r="G8" s="125" t="s">
        <v>57</v>
      </c>
      <c r="H8" s="125" t="s">
        <v>57</v>
      </c>
      <c r="I8" s="125" t="s">
        <v>57</v>
      </c>
      <c r="J8" s="125" t="s">
        <v>57</v>
      </c>
      <c r="K8" s="125" t="s">
        <v>57</v>
      </c>
      <c r="L8" s="125" t="s">
        <v>57</v>
      </c>
      <c r="M8" s="125" t="s">
        <v>57</v>
      </c>
      <c r="N8" s="125" t="s">
        <v>57</v>
      </c>
      <c r="O8" s="125" t="s">
        <v>57</v>
      </c>
      <c r="P8" s="125" t="s">
        <v>57</v>
      </c>
      <c r="Q8" s="105"/>
      <c r="R8" s="18"/>
    </row>
    <row r="9" spans="1:23" s="13" customFormat="1" ht="17.5" x14ac:dyDescent="0.25">
      <c r="A9" s="176"/>
      <c r="B9" s="37">
        <v>7</v>
      </c>
      <c r="C9" s="6">
        <v>20212137</v>
      </c>
      <c r="D9" s="125" t="s">
        <v>57</v>
      </c>
      <c r="E9" s="125" t="s">
        <v>57</v>
      </c>
      <c r="F9" s="125" t="s">
        <v>57</v>
      </c>
      <c r="G9" s="125" t="s">
        <v>57</v>
      </c>
      <c r="H9" s="125" t="s">
        <v>57</v>
      </c>
      <c r="I9" s="125" t="s">
        <v>57</v>
      </c>
      <c r="J9" s="125" t="s">
        <v>57</v>
      </c>
      <c r="K9" s="125" t="s">
        <v>57</v>
      </c>
      <c r="L9" s="125" t="s">
        <v>57</v>
      </c>
      <c r="M9" s="125" t="s">
        <v>57</v>
      </c>
      <c r="N9" s="125" t="s">
        <v>57</v>
      </c>
      <c r="O9" s="125" t="s">
        <v>57</v>
      </c>
      <c r="P9" s="125" t="s">
        <v>57</v>
      </c>
      <c r="Q9" s="105"/>
      <c r="R9" s="18"/>
    </row>
    <row r="10" spans="1:23" s="13" customFormat="1" ht="17.5" x14ac:dyDescent="0.25">
      <c r="A10" s="176"/>
      <c r="B10" s="37">
        <v>8</v>
      </c>
      <c r="C10" s="6">
        <v>20212138</v>
      </c>
      <c r="D10" s="125" t="s">
        <v>57</v>
      </c>
      <c r="E10" s="125" t="s">
        <v>57</v>
      </c>
      <c r="F10" s="125" t="s">
        <v>57</v>
      </c>
      <c r="G10" s="125" t="s">
        <v>57</v>
      </c>
      <c r="H10" s="125" t="s">
        <v>57</v>
      </c>
      <c r="I10" s="125" t="s">
        <v>57</v>
      </c>
      <c r="J10" s="125" t="s">
        <v>57</v>
      </c>
      <c r="K10" s="125" t="s">
        <v>57</v>
      </c>
      <c r="L10" s="125" t="s">
        <v>57</v>
      </c>
      <c r="M10" s="125" t="s">
        <v>57</v>
      </c>
      <c r="N10" s="125" t="s">
        <v>57</v>
      </c>
      <c r="O10" s="125" t="s">
        <v>57</v>
      </c>
      <c r="P10" s="125" t="s">
        <v>57</v>
      </c>
      <c r="Q10" s="105"/>
      <c r="R10" s="18"/>
    </row>
    <row r="11" spans="1:23" s="13" customFormat="1" ht="17.5" x14ac:dyDescent="0.25">
      <c r="A11" s="176"/>
      <c r="B11" s="37">
        <v>9</v>
      </c>
      <c r="C11" s="6">
        <v>20213131</v>
      </c>
      <c r="D11" s="125" t="s">
        <v>57</v>
      </c>
      <c r="E11" s="125" t="s">
        <v>57</v>
      </c>
      <c r="F11" s="125" t="s">
        <v>57</v>
      </c>
      <c r="G11" s="125" t="s">
        <v>57</v>
      </c>
      <c r="H11" s="125" t="s">
        <v>57</v>
      </c>
      <c r="I11" s="125" t="s">
        <v>57</v>
      </c>
      <c r="J11" s="125" t="s">
        <v>57</v>
      </c>
      <c r="K11" s="125" t="s">
        <v>57</v>
      </c>
      <c r="L11" s="125" t="s">
        <v>57</v>
      </c>
      <c r="M11" s="125" t="s">
        <v>57</v>
      </c>
      <c r="N11" s="125" t="s">
        <v>57</v>
      </c>
      <c r="O11" s="125" t="s">
        <v>57</v>
      </c>
      <c r="P11" s="125" t="s">
        <v>57</v>
      </c>
      <c r="Q11" s="105"/>
      <c r="R11" s="18"/>
    </row>
    <row r="12" spans="1:23" s="14" customFormat="1" ht="17.5" x14ac:dyDescent="0.25">
      <c r="A12" s="177" t="s">
        <v>2</v>
      </c>
      <c r="B12" s="37">
        <v>10</v>
      </c>
      <c r="C12" s="6">
        <v>20212431</v>
      </c>
      <c r="D12" s="125" t="s">
        <v>57</v>
      </c>
      <c r="E12" s="125" t="s">
        <v>57</v>
      </c>
      <c r="F12" s="125" t="s">
        <v>57</v>
      </c>
      <c r="G12" s="125" t="s">
        <v>57</v>
      </c>
      <c r="H12" s="125" t="s">
        <v>57</v>
      </c>
      <c r="I12" s="125" t="s">
        <v>57</v>
      </c>
      <c r="J12" s="125" t="s">
        <v>57</v>
      </c>
      <c r="K12" s="125" t="s">
        <v>57</v>
      </c>
      <c r="L12" s="125" t="s">
        <v>57</v>
      </c>
      <c r="M12" s="125" t="s">
        <v>57</v>
      </c>
      <c r="N12" s="125" t="s">
        <v>57</v>
      </c>
      <c r="O12" s="125" t="s">
        <v>57</v>
      </c>
      <c r="P12" s="125" t="s">
        <v>57</v>
      </c>
      <c r="Q12" s="111"/>
      <c r="R12" s="111"/>
      <c r="S12" s="43"/>
      <c r="T12" s="43"/>
      <c r="U12" s="43"/>
      <c r="V12" s="43"/>
      <c r="W12" s="43"/>
    </row>
    <row r="13" spans="1:23" s="14" customFormat="1" ht="17.5" x14ac:dyDescent="0.25">
      <c r="A13" s="177"/>
      <c r="B13" s="37">
        <v>11</v>
      </c>
      <c r="C13" s="6">
        <v>20212432</v>
      </c>
      <c r="D13" s="125" t="s">
        <v>57</v>
      </c>
      <c r="E13" s="125" t="s">
        <v>57</v>
      </c>
      <c r="F13" s="125" t="s">
        <v>57</v>
      </c>
      <c r="G13" s="125" t="s">
        <v>57</v>
      </c>
      <c r="H13" s="125" t="s">
        <v>57</v>
      </c>
      <c r="I13" s="125" t="s">
        <v>57</v>
      </c>
      <c r="J13" s="125" t="s">
        <v>57</v>
      </c>
      <c r="K13" s="125" t="s">
        <v>57</v>
      </c>
      <c r="L13" s="125" t="s">
        <v>57</v>
      </c>
      <c r="M13" s="125" t="s">
        <v>57</v>
      </c>
      <c r="N13" s="125" t="s">
        <v>57</v>
      </c>
      <c r="O13" s="125" t="s">
        <v>57</v>
      </c>
      <c r="P13" s="125" t="s">
        <v>57</v>
      </c>
      <c r="Q13" s="111"/>
      <c r="R13" s="111"/>
      <c r="S13" s="43"/>
      <c r="T13" s="43"/>
      <c r="U13" s="43"/>
      <c r="V13" s="43"/>
      <c r="W13" s="43"/>
    </row>
    <row r="14" spans="1:23" s="14" customFormat="1" ht="17.5" x14ac:dyDescent="0.25">
      <c r="A14" s="177"/>
      <c r="B14" s="37">
        <v>12</v>
      </c>
      <c r="C14" s="6">
        <v>20212433</v>
      </c>
      <c r="D14" s="125" t="s">
        <v>57</v>
      </c>
      <c r="E14" s="125" t="s">
        <v>57</v>
      </c>
      <c r="F14" s="125" t="s">
        <v>57</v>
      </c>
      <c r="G14" s="125" t="s">
        <v>57</v>
      </c>
      <c r="H14" s="125" t="s">
        <v>57</v>
      </c>
      <c r="I14" s="125" t="s">
        <v>57</v>
      </c>
      <c r="J14" s="125" t="s">
        <v>57</v>
      </c>
      <c r="K14" s="125" t="s">
        <v>57</v>
      </c>
      <c r="L14" s="125" t="s">
        <v>57</v>
      </c>
      <c r="M14" s="125" t="s">
        <v>57</v>
      </c>
      <c r="N14" s="125" t="s">
        <v>57</v>
      </c>
      <c r="O14" s="125" t="s">
        <v>57</v>
      </c>
      <c r="P14" s="125" t="s">
        <v>57</v>
      </c>
      <c r="Q14" s="111"/>
      <c r="R14" s="111"/>
      <c r="S14" s="43"/>
      <c r="T14" s="43"/>
      <c r="U14" s="43"/>
      <c r="V14" s="43"/>
      <c r="W14" s="43"/>
    </row>
    <row r="15" spans="1:23" s="14" customFormat="1" ht="17.5" x14ac:dyDescent="0.25">
      <c r="A15" s="177"/>
      <c r="B15" s="37">
        <v>13</v>
      </c>
      <c r="C15" s="6">
        <v>20212434</v>
      </c>
      <c r="D15" s="125" t="s">
        <v>57</v>
      </c>
      <c r="E15" s="125" t="s">
        <v>57</v>
      </c>
      <c r="F15" s="125" t="s">
        <v>57</v>
      </c>
      <c r="G15" s="125" t="s">
        <v>57</v>
      </c>
      <c r="H15" s="125" t="s">
        <v>57</v>
      </c>
      <c r="I15" s="125" t="s">
        <v>57</v>
      </c>
      <c r="J15" s="125" t="s">
        <v>57</v>
      </c>
      <c r="K15" s="125" t="s">
        <v>57</v>
      </c>
      <c r="L15" s="125" t="s">
        <v>57</v>
      </c>
      <c r="M15" s="125" t="s">
        <v>57</v>
      </c>
      <c r="N15" s="125" t="s">
        <v>57</v>
      </c>
      <c r="O15" s="125" t="s">
        <v>57</v>
      </c>
      <c r="P15" s="125" t="s">
        <v>57</v>
      </c>
      <c r="Q15" s="111"/>
      <c r="R15" s="111"/>
      <c r="S15" s="43"/>
      <c r="T15" s="43"/>
      <c r="U15" s="43"/>
      <c r="V15" s="43"/>
      <c r="W15" s="43"/>
    </row>
    <row r="16" spans="1:23" s="14" customFormat="1" ht="17.5" x14ac:dyDescent="0.25">
      <c r="A16" s="177"/>
      <c r="B16" s="37">
        <v>14</v>
      </c>
      <c r="C16" s="6">
        <v>20212435</v>
      </c>
      <c r="D16" s="125" t="s">
        <v>57</v>
      </c>
      <c r="E16" s="125" t="s">
        <v>57</v>
      </c>
      <c r="F16" s="125" t="s">
        <v>57</v>
      </c>
      <c r="G16" s="125" t="s">
        <v>57</v>
      </c>
      <c r="H16" s="125" t="s">
        <v>57</v>
      </c>
      <c r="I16" s="125" t="s">
        <v>57</v>
      </c>
      <c r="J16" s="125" t="s">
        <v>57</v>
      </c>
      <c r="K16" s="125" t="s">
        <v>57</v>
      </c>
      <c r="L16" s="125" t="s">
        <v>57</v>
      </c>
      <c r="M16" s="125" t="s">
        <v>57</v>
      </c>
      <c r="N16" s="125" t="s">
        <v>57</v>
      </c>
      <c r="O16" s="125" t="s">
        <v>57</v>
      </c>
      <c r="P16" s="125" t="s">
        <v>57</v>
      </c>
      <c r="Q16" s="111"/>
      <c r="R16" s="111"/>
      <c r="S16" s="43"/>
      <c r="T16" s="43"/>
      <c r="U16" s="43"/>
      <c r="V16" s="43"/>
      <c r="W16" s="43"/>
    </row>
    <row r="17" spans="1:23" s="14" customFormat="1" ht="17.5" x14ac:dyDescent="0.25">
      <c r="A17" s="177"/>
      <c r="B17" s="37">
        <v>15</v>
      </c>
      <c r="C17" s="6">
        <v>20212531</v>
      </c>
      <c r="D17" s="125" t="s">
        <v>57</v>
      </c>
      <c r="E17" s="125" t="s">
        <v>57</v>
      </c>
      <c r="F17" s="125" t="s">
        <v>57</v>
      </c>
      <c r="G17" s="125" t="s">
        <v>57</v>
      </c>
      <c r="H17" s="125" t="s">
        <v>57</v>
      </c>
      <c r="I17" s="125" t="s">
        <v>57</v>
      </c>
      <c r="J17" s="125" t="s">
        <v>57</v>
      </c>
      <c r="K17" s="125" t="s">
        <v>57</v>
      </c>
      <c r="L17" s="125" t="s">
        <v>57</v>
      </c>
      <c r="M17" s="125" t="s">
        <v>57</v>
      </c>
      <c r="N17" s="125" t="s">
        <v>57</v>
      </c>
      <c r="O17" s="125" t="s">
        <v>57</v>
      </c>
      <c r="P17" s="125" t="s">
        <v>57</v>
      </c>
      <c r="Q17" s="111"/>
      <c r="R17" s="111"/>
      <c r="S17" s="43"/>
      <c r="T17" s="43"/>
      <c r="U17" s="43"/>
      <c r="V17" s="43"/>
      <c r="W17" s="43"/>
    </row>
    <row r="18" spans="1:23" s="14" customFormat="1" ht="17.5" x14ac:dyDescent="0.25">
      <c r="A18" s="177"/>
      <c r="B18" s="37">
        <v>16</v>
      </c>
      <c r="C18" s="6">
        <v>20212532</v>
      </c>
      <c r="D18" s="125" t="s">
        <v>57</v>
      </c>
      <c r="E18" s="125" t="s">
        <v>57</v>
      </c>
      <c r="F18" s="125" t="s">
        <v>57</v>
      </c>
      <c r="G18" s="125" t="s">
        <v>57</v>
      </c>
      <c r="H18" s="125" t="s">
        <v>57</v>
      </c>
      <c r="I18" s="125" t="s">
        <v>57</v>
      </c>
      <c r="J18" s="125" t="s">
        <v>57</v>
      </c>
      <c r="K18" s="125" t="s">
        <v>57</v>
      </c>
      <c r="L18" s="125" t="s">
        <v>57</v>
      </c>
      <c r="M18" s="125" t="s">
        <v>57</v>
      </c>
      <c r="N18" s="125" t="s">
        <v>57</v>
      </c>
      <c r="O18" s="125" t="s">
        <v>57</v>
      </c>
      <c r="P18" s="125" t="s">
        <v>57</v>
      </c>
      <c r="Q18" s="111"/>
      <c r="R18" s="111"/>
      <c r="S18" s="43"/>
      <c r="T18" s="43"/>
      <c r="U18" s="43"/>
      <c r="V18" s="43"/>
      <c r="W18" s="43"/>
    </row>
    <row r="19" spans="1:23" s="14" customFormat="1" ht="17.5" x14ac:dyDescent="0.25">
      <c r="A19" s="177"/>
      <c r="B19" s="37">
        <v>17</v>
      </c>
      <c r="C19" s="6">
        <v>20212533</v>
      </c>
      <c r="D19" s="125" t="s">
        <v>57</v>
      </c>
      <c r="E19" s="125" t="s">
        <v>57</v>
      </c>
      <c r="F19" s="125" t="s">
        <v>57</v>
      </c>
      <c r="G19" s="125" t="s">
        <v>57</v>
      </c>
      <c r="H19" s="125" t="s">
        <v>57</v>
      </c>
      <c r="I19" s="125" t="s">
        <v>57</v>
      </c>
      <c r="J19" s="125" t="s">
        <v>57</v>
      </c>
      <c r="K19" s="125" t="s">
        <v>57</v>
      </c>
      <c r="L19" s="125" t="s">
        <v>57</v>
      </c>
      <c r="M19" s="125" t="s">
        <v>57</v>
      </c>
      <c r="N19" s="125" t="s">
        <v>57</v>
      </c>
      <c r="O19" s="125" t="s">
        <v>57</v>
      </c>
      <c r="P19" s="125" t="s">
        <v>57</v>
      </c>
      <c r="Q19" s="111"/>
      <c r="R19" s="111"/>
      <c r="S19" s="43"/>
      <c r="T19" s="43"/>
      <c r="U19" s="43"/>
      <c r="V19" s="43"/>
      <c r="W19" s="43"/>
    </row>
    <row r="20" spans="1:23" s="14" customFormat="1" ht="17.5" x14ac:dyDescent="0.25">
      <c r="A20" s="177"/>
      <c r="B20" s="37">
        <v>18</v>
      </c>
      <c r="C20" s="6">
        <v>20212534</v>
      </c>
      <c r="D20" s="125" t="s">
        <v>57</v>
      </c>
      <c r="E20" s="125" t="s">
        <v>57</v>
      </c>
      <c r="F20" s="125" t="s">
        <v>57</v>
      </c>
      <c r="G20" s="125" t="s">
        <v>57</v>
      </c>
      <c r="H20" s="125" t="s">
        <v>57</v>
      </c>
      <c r="I20" s="125" t="s">
        <v>57</v>
      </c>
      <c r="J20" s="125" t="s">
        <v>57</v>
      </c>
      <c r="K20" s="125" t="s">
        <v>57</v>
      </c>
      <c r="L20" s="125" t="s">
        <v>57</v>
      </c>
      <c r="M20" s="125" t="s">
        <v>57</v>
      </c>
      <c r="N20" s="125" t="s">
        <v>57</v>
      </c>
      <c r="O20" s="125" t="s">
        <v>57</v>
      </c>
      <c r="P20" s="125" t="s">
        <v>57</v>
      </c>
      <c r="Q20" s="111"/>
      <c r="R20" s="108"/>
      <c r="S20" s="43"/>
      <c r="T20" s="43"/>
      <c r="U20" s="43"/>
      <c r="V20" s="43"/>
      <c r="W20" s="43"/>
    </row>
    <row r="21" spans="1:23" s="14" customFormat="1" ht="17.5" x14ac:dyDescent="0.25">
      <c r="A21" s="177"/>
      <c r="B21" s="37">
        <v>19</v>
      </c>
      <c r="C21" s="6">
        <v>20212535</v>
      </c>
      <c r="D21" s="125" t="s">
        <v>57</v>
      </c>
      <c r="E21" s="125" t="s">
        <v>57</v>
      </c>
      <c r="F21" s="125" t="s">
        <v>57</v>
      </c>
      <c r="G21" s="125" t="s">
        <v>57</v>
      </c>
      <c r="H21" s="125" t="s">
        <v>57</v>
      </c>
      <c r="I21" s="125" t="s">
        <v>57</v>
      </c>
      <c r="J21" s="125" t="s">
        <v>57</v>
      </c>
      <c r="K21" s="125" t="s">
        <v>57</v>
      </c>
      <c r="L21" s="125" t="s">
        <v>57</v>
      </c>
      <c r="M21" s="125" t="s">
        <v>57</v>
      </c>
      <c r="N21" s="125" t="s">
        <v>57</v>
      </c>
      <c r="O21" s="125" t="s">
        <v>57</v>
      </c>
      <c r="P21" s="125" t="s">
        <v>57</v>
      </c>
      <c r="Q21" s="111"/>
      <c r="R21" s="111"/>
      <c r="S21" s="43"/>
      <c r="T21" s="43"/>
      <c r="U21" s="43"/>
      <c r="V21" s="43"/>
      <c r="W21" s="43"/>
    </row>
    <row r="22" spans="1:23" s="14" customFormat="1" ht="17.5" x14ac:dyDescent="0.25">
      <c r="A22" s="177"/>
      <c r="B22" s="37">
        <v>20</v>
      </c>
      <c r="C22" s="6">
        <v>20212631</v>
      </c>
      <c r="D22" s="125" t="s">
        <v>57</v>
      </c>
      <c r="E22" s="125" t="s">
        <v>57</v>
      </c>
      <c r="F22" s="125" t="s">
        <v>57</v>
      </c>
      <c r="G22" s="125" t="s">
        <v>57</v>
      </c>
      <c r="H22" s="125" t="s">
        <v>57</v>
      </c>
      <c r="I22" s="125" t="s">
        <v>57</v>
      </c>
      <c r="J22" s="125" t="s">
        <v>57</v>
      </c>
      <c r="K22" s="125" t="s">
        <v>57</v>
      </c>
      <c r="L22" s="125" t="s">
        <v>57</v>
      </c>
      <c r="M22" s="125" t="s">
        <v>57</v>
      </c>
      <c r="N22" s="125" t="s">
        <v>57</v>
      </c>
      <c r="O22" s="125" t="s">
        <v>57</v>
      </c>
      <c r="P22" s="125" t="s">
        <v>57</v>
      </c>
      <c r="Q22" s="111"/>
      <c r="R22" s="117"/>
      <c r="S22" s="43"/>
      <c r="T22" s="43"/>
      <c r="U22" s="43"/>
      <c r="V22" s="43"/>
      <c r="W22" s="43"/>
    </row>
    <row r="23" spans="1:23" s="14" customFormat="1" ht="17.5" x14ac:dyDescent="0.25">
      <c r="A23" s="177"/>
      <c r="B23" s="37">
        <v>21</v>
      </c>
      <c r="C23" s="6">
        <v>20212632</v>
      </c>
      <c r="D23" s="125" t="s">
        <v>57</v>
      </c>
      <c r="E23" s="125" t="s">
        <v>57</v>
      </c>
      <c r="F23" s="125" t="s">
        <v>57</v>
      </c>
      <c r="G23" s="125" t="s">
        <v>57</v>
      </c>
      <c r="H23" s="125" t="s">
        <v>57</v>
      </c>
      <c r="I23" s="125" t="s">
        <v>57</v>
      </c>
      <c r="J23" s="125" t="s">
        <v>57</v>
      </c>
      <c r="K23" s="125" t="s">
        <v>57</v>
      </c>
      <c r="L23" s="125" t="s">
        <v>57</v>
      </c>
      <c r="M23" s="125" t="s">
        <v>57</v>
      </c>
      <c r="N23" s="125" t="s">
        <v>57</v>
      </c>
      <c r="O23" s="125" t="s">
        <v>57</v>
      </c>
      <c r="P23" s="125" t="s">
        <v>57</v>
      </c>
      <c r="Q23" s="111"/>
      <c r="R23" s="111"/>
      <c r="S23" s="43"/>
      <c r="T23" s="43"/>
      <c r="U23" s="43"/>
      <c r="V23" s="43"/>
      <c r="W23" s="43"/>
    </row>
    <row r="24" spans="1:23" s="14" customFormat="1" ht="17.5" x14ac:dyDescent="0.25">
      <c r="A24" s="177"/>
      <c r="B24" s="37">
        <v>22</v>
      </c>
      <c r="C24" s="6">
        <v>20212633</v>
      </c>
      <c r="D24" s="125" t="s">
        <v>57</v>
      </c>
      <c r="E24" s="125" t="s">
        <v>57</v>
      </c>
      <c r="F24" s="125" t="s">
        <v>57</v>
      </c>
      <c r="G24" s="125" t="s">
        <v>57</v>
      </c>
      <c r="H24" s="125" t="s">
        <v>57</v>
      </c>
      <c r="I24" s="125" t="s">
        <v>57</v>
      </c>
      <c r="J24" s="125" t="s">
        <v>57</v>
      </c>
      <c r="K24" s="125" t="s">
        <v>57</v>
      </c>
      <c r="L24" s="125" t="s">
        <v>57</v>
      </c>
      <c r="M24" s="125" t="s">
        <v>57</v>
      </c>
      <c r="N24" s="125" t="s">
        <v>57</v>
      </c>
      <c r="O24" s="125" t="s">
        <v>57</v>
      </c>
      <c r="P24" s="125" t="s">
        <v>57</v>
      </c>
      <c r="Q24" s="111"/>
      <c r="R24" s="108"/>
      <c r="S24" s="43"/>
      <c r="T24" s="43"/>
      <c r="U24" s="43"/>
      <c r="V24" s="43"/>
      <c r="W24" s="43"/>
    </row>
    <row r="25" spans="1:23" s="14" customFormat="1" ht="17.5" x14ac:dyDescent="0.25">
      <c r="A25" s="177"/>
      <c r="B25" s="37">
        <v>23</v>
      </c>
      <c r="C25" s="6">
        <v>20212634</v>
      </c>
      <c r="D25" s="125" t="s">
        <v>57</v>
      </c>
      <c r="E25" s="125" t="s">
        <v>57</v>
      </c>
      <c r="F25" s="125" t="s">
        <v>57</v>
      </c>
      <c r="G25" s="125" t="s">
        <v>57</v>
      </c>
      <c r="H25" s="125" t="s">
        <v>57</v>
      </c>
      <c r="I25" s="125" t="s">
        <v>57</v>
      </c>
      <c r="J25" s="125" t="s">
        <v>57</v>
      </c>
      <c r="K25" s="125" t="s">
        <v>57</v>
      </c>
      <c r="L25" s="125" t="s">
        <v>57</v>
      </c>
      <c r="M25" s="125" t="s">
        <v>57</v>
      </c>
      <c r="N25" s="125" t="s">
        <v>57</v>
      </c>
      <c r="O25" s="125" t="s">
        <v>57</v>
      </c>
      <c r="P25" s="125" t="s">
        <v>57</v>
      </c>
      <c r="Q25" s="111"/>
      <c r="R25" s="111"/>
      <c r="S25" s="43"/>
      <c r="T25" s="43"/>
      <c r="U25" s="43"/>
      <c r="V25" s="43"/>
      <c r="W25" s="43"/>
    </row>
    <row r="26" spans="1:23" s="14" customFormat="1" ht="15.65" customHeight="1" x14ac:dyDescent="0.25">
      <c r="A26" s="178" t="s">
        <v>3</v>
      </c>
      <c r="B26" s="37">
        <v>24</v>
      </c>
      <c r="C26" s="119">
        <v>20212731</v>
      </c>
      <c r="D26" s="125" t="s">
        <v>57</v>
      </c>
      <c r="E26" s="125" t="s">
        <v>57</v>
      </c>
      <c r="F26" s="125" t="s">
        <v>57</v>
      </c>
      <c r="G26" s="125" t="s">
        <v>57</v>
      </c>
      <c r="H26" s="125" t="s">
        <v>57</v>
      </c>
      <c r="I26" s="125" t="s">
        <v>57</v>
      </c>
      <c r="J26" s="125" t="s">
        <v>57</v>
      </c>
      <c r="K26" s="125" t="s">
        <v>57</v>
      </c>
      <c r="L26" s="125" t="s">
        <v>57</v>
      </c>
      <c r="M26" s="125" t="s">
        <v>57</v>
      </c>
      <c r="N26" s="125" t="s">
        <v>57</v>
      </c>
      <c r="O26" s="125" t="s">
        <v>57</v>
      </c>
      <c r="P26" s="125" t="s">
        <v>57</v>
      </c>
      <c r="Q26" s="119"/>
      <c r="R26" s="119"/>
      <c r="S26" s="43"/>
      <c r="T26" s="43"/>
      <c r="U26" s="43"/>
      <c r="V26" s="43"/>
      <c r="W26" s="43"/>
    </row>
    <row r="27" spans="1:23" s="14" customFormat="1" ht="17.5" x14ac:dyDescent="0.25">
      <c r="A27" s="178"/>
      <c r="B27" s="37">
        <v>25</v>
      </c>
      <c r="C27" s="119">
        <v>20212831</v>
      </c>
      <c r="D27" s="125" t="s">
        <v>57</v>
      </c>
      <c r="E27" s="125" t="s">
        <v>57</v>
      </c>
      <c r="F27" s="125" t="s">
        <v>57</v>
      </c>
      <c r="G27" s="125" t="s">
        <v>57</v>
      </c>
      <c r="H27" s="125" t="s">
        <v>57</v>
      </c>
      <c r="I27" s="125" t="s">
        <v>57</v>
      </c>
      <c r="J27" s="125" t="s">
        <v>57</v>
      </c>
      <c r="K27" s="125" t="s">
        <v>57</v>
      </c>
      <c r="L27" s="125" t="s">
        <v>57</v>
      </c>
      <c r="M27" s="125" t="s">
        <v>57</v>
      </c>
      <c r="N27" s="125" t="s">
        <v>57</v>
      </c>
      <c r="O27" s="125" t="s">
        <v>57</v>
      </c>
      <c r="P27" s="125" t="s">
        <v>57</v>
      </c>
      <c r="Q27" s="119"/>
      <c r="R27" s="119"/>
      <c r="S27" s="43"/>
    </row>
    <row r="28" spans="1:23" s="14" customFormat="1" ht="17.5" x14ac:dyDescent="0.25">
      <c r="A28" s="178"/>
      <c r="B28" s="37">
        <v>26</v>
      </c>
      <c r="C28" s="119">
        <v>20212832</v>
      </c>
      <c r="D28" s="125" t="s">
        <v>57</v>
      </c>
      <c r="E28" s="125" t="s">
        <v>57</v>
      </c>
      <c r="F28" s="125" t="s">
        <v>57</v>
      </c>
      <c r="G28" s="125" t="s">
        <v>57</v>
      </c>
      <c r="H28" s="125" t="s">
        <v>57</v>
      </c>
      <c r="I28" s="125" t="s">
        <v>57</v>
      </c>
      <c r="J28" s="125" t="s">
        <v>57</v>
      </c>
      <c r="K28" s="125" t="s">
        <v>57</v>
      </c>
      <c r="L28" s="125" t="s">
        <v>57</v>
      </c>
      <c r="M28" s="125" t="s">
        <v>57</v>
      </c>
      <c r="N28" s="125" t="s">
        <v>57</v>
      </c>
      <c r="O28" s="125" t="s">
        <v>57</v>
      </c>
      <c r="P28" s="125" t="s">
        <v>57</v>
      </c>
      <c r="Q28" s="119"/>
      <c r="R28" s="119"/>
      <c r="S28" s="43"/>
    </row>
    <row r="29" spans="1:23" s="14" customFormat="1" ht="17.5" x14ac:dyDescent="0.25">
      <c r="A29" s="178"/>
      <c r="B29" s="37">
        <v>27</v>
      </c>
      <c r="C29" s="119">
        <v>20212931</v>
      </c>
      <c r="D29" s="125" t="s">
        <v>57</v>
      </c>
      <c r="E29" s="125" t="s">
        <v>57</v>
      </c>
      <c r="F29" s="125" t="s">
        <v>57</v>
      </c>
      <c r="G29" s="125" t="s">
        <v>57</v>
      </c>
      <c r="H29" s="125" t="s">
        <v>57</v>
      </c>
      <c r="I29" s="125" t="s">
        <v>57</v>
      </c>
      <c r="J29" s="125" t="s">
        <v>57</v>
      </c>
      <c r="K29" s="125" t="s">
        <v>57</v>
      </c>
      <c r="L29" s="125" t="s">
        <v>57</v>
      </c>
      <c r="M29" s="125" t="s">
        <v>57</v>
      </c>
      <c r="N29" s="125" t="s">
        <v>57</v>
      </c>
      <c r="O29" s="125" t="s">
        <v>57</v>
      </c>
      <c r="P29" s="125" t="s">
        <v>57</v>
      </c>
      <c r="Q29" s="119"/>
      <c r="R29" s="119"/>
      <c r="S29" s="43"/>
    </row>
    <row r="30" spans="1:23" s="14" customFormat="1" ht="17.5" x14ac:dyDescent="0.25">
      <c r="A30" s="178"/>
      <c r="B30" s="37">
        <v>28</v>
      </c>
      <c r="C30" s="119">
        <v>20212932</v>
      </c>
      <c r="D30" s="125" t="s">
        <v>57</v>
      </c>
      <c r="E30" s="125" t="s">
        <v>57</v>
      </c>
      <c r="F30" s="125" t="s">
        <v>57</v>
      </c>
      <c r="G30" s="125" t="s">
        <v>57</v>
      </c>
      <c r="H30" s="125" t="s">
        <v>57</v>
      </c>
      <c r="I30" s="125" t="s">
        <v>57</v>
      </c>
      <c r="J30" s="125" t="s">
        <v>57</v>
      </c>
      <c r="K30" s="125" t="s">
        <v>57</v>
      </c>
      <c r="L30" s="125" t="s">
        <v>57</v>
      </c>
      <c r="M30" s="125" t="s">
        <v>57</v>
      </c>
      <c r="N30" s="125" t="s">
        <v>57</v>
      </c>
      <c r="O30" s="125" t="s">
        <v>57</v>
      </c>
      <c r="P30" s="125" t="s">
        <v>57</v>
      </c>
      <c r="Q30" s="119"/>
      <c r="R30" s="119"/>
      <c r="S30" s="43"/>
    </row>
    <row r="31" spans="1:23" s="14" customFormat="1" ht="17.5" x14ac:dyDescent="0.25">
      <c r="A31" s="178"/>
      <c r="B31" s="37">
        <v>29</v>
      </c>
      <c r="C31" s="119">
        <v>20212933</v>
      </c>
      <c r="D31" s="125" t="s">
        <v>57</v>
      </c>
      <c r="E31" s="125" t="s">
        <v>57</v>
      </c>
      <c r="F31" s="125" t="s">
        <v>57</v>
      </c>
      <c r="G31" s="125" t="s">
        <v>57</v>
      </c>
      <c r="H31" s="125" t="s">
        <v>57</v>
      </c>
      <c r="I31" s="125" t="s">
        <v>57</v>
      </c>
      <c r="J31" s="125" t="s">
        <v>57</v>
      </c>
      <c r="K31" s="125" t="s">
        <v>57</v>
      </c>
      <c r="L31" s="125" t="s">
        <v>57</v>
      </c>
      <c r="M31" s="125" t="s">
        <v>57</v>
      </c>
      <c r="N31" s="125" t="s">
        <v>57</v>
      </c>
      <c r="O31" s="125" t="s">
        <v>57</v>
      </c>
      <c r="P31" s="125" t="s">
        <v>57</v>
      </c>
      <c r="Q31" s="119"/>
      <c r="R31" s="119"/>
      <c r="S31" s="43"/>
    </row>
    <row r="32" spans="1:23" s="14" customFormat="1" ht="17.5" x14ac:dyDescent="0.25">
      <c r="A32" s="178"/>
      <c r="B32" s="37">
        <v>30</v>
      </c>
      <c r="C32" s="119">
        <v>20213031</v>
      </c>
      <c r="D32" s="125" t="s">
        <v>57</v>
      </c>
      <c r="E32" s="125" t="s">
        <v>57</v>
      </c>
      <c r="F32" s="125" t="s">
        <v>57</v>
      </c>
      <c r="G32" s="125" t="s">
        <v>57</v>
      </c>
      <c r="H32" s="125" t="s">
        <v>57</v>
      </c>
      <c r="I32" s="125" t="s">
        <v>57</v>
      </c>
      <c r="J32" s="125" t="s">
        <v>57</v>
      </c>
      <c r="K32" s="125" t="s">
        <v>57</v>
      </c>
      <c r="L32" s="125" t="s">
        <v>57</v>
      </c>
      <c r="M32" s="125" t="s">
        <v>57</v>
      </c>
      <c r="N32" s="125" t="s">
        <v>57</v>
      </c>
      <c r="O32" s="125" t="s">
        <v>57</v>
      </c>
      <c r="P32" s="125" t="s">
        <v>57</v>
      </c>
      <c r="Q32" s="119"/>
      <c r="R32" s="121"/>
      <c r="S32" s="43"/>
    </row>
    <row r="33" spans="1:19" s="14" customFormat="1" ht="17.5" x14ac:dyDescent="0.25">
      <c r="A33" s="178"/>
      <c r="B33" s="37">
        <v>31</v>
      </c>
      <c r="C33" s="119">
        <v>20213032</v>
      </c>
      <c r="D33" s="125" t="s">
        <v>57</v>
      </c>
      <c r="E33" s="125" t="s">
        <v>57</v>
      </c>
      <c r="F33" s="125" t="s">
        <v>57</v>
      </c>
      <c r="G33" s="125" t="s">
        <v>57</v>
      </c>
      <c r="H33" s="125" t="s">
        <v>57</v>
      </c>
      <c r="I33" s="125" t="s">
        <v>57</v>
      </c>
      <c r="J33" s="125" t="s">
        <v>57</v>
      </c>
      <c r="K33" s="125" t="s">
        <v>57</v>
      </c>
      <c r="L33" s="125" t="s">
        <v>57</v>
      </c>
      <c r="M33" s="125" t="s">
        <v>57</v>
      </c>
      <c r="N33" s="125" t="s">
        <v>57</v>
      </c>
      <c r="O33" s="125" t="s">
        <v>57</v>
      </c>
      <c r="P33" s="125" t="s">
        <v>57</v>
      </c>
      <c r="Q33" s="119"/>
      <c r="R33" s="119"/>
      <c r="S33" s="43"/>
    </row>
    <row r="34" spans="1:19" s="14" customFormat="1" ht="17.5" x14ac:dyDescent="0.25">
      <c r="A34" s="178"/>
      <c r="B34" s="37">
        <v>32</v>
      </c>
      <c r="C34" s="119">
        <v>20213033</v>
      </c>
      <c r="D34" s="125" t="s">
        <v>57</v>
      </c>
      <c r="E34" s="125" t="s">
        <v>57</v>
      </c>
      <c r="F34" s="125" t="s">
        <v>57</v>
      </c>
      <c r="G34" s="125" t="s">
        <v>57</v>
      </c>
      <c r="H34" s="125" t="s">
        <v>57</v>
      </c>
      <c r="I34" s="125" t="s">
        <v>57</v>
      </c>
      <c r="J34" s="125" t="s">
        <v>57</v>
      </c>
      <c r="K34" s="125" t="s">
        <v>57</v>
      </c>
      <c r="L34" s="125" t="s">
        <v>57</v>
      </c>
      <c r="M34" s="125" t="s">
        <v>57</v>
      </c>
      <c r="N34" s="125" t="s">
        <v>57</v>
      </c>
      <c r="O34" s="125" t="s">
        <v>57</v>
      </c>
      <c r="P34" s="125" t="s">
        <v>57</v>
      </c>
      <c r="Q34" s="119"/>
      <c r="R34" s="119"/>
      <c r="S34" s="43"/>
    </row>
    <row r="35" spans="1:19" s="14" customFormat="1" ht="17.5" x14ac:dyDescent="0.25">
      <c r="A35" s="178"/>
      <c r="B35" s="37">
        <v>33</v>
      </c>
      <c r="C35" s="119">
        <v>20213631</v>
      </c>
      <c r="D35" s="125" t="s">
        <v>57</v>
      </c>
      <c r="E35" s="125" t="s">
        <v>57</v>
      </c>
      <c r="F35" s="125" t="s">
        <v>57</v>
      </c>
      <c r="G35" s="125" t="s">
        <v>57</v>
      </c>
      <c r="H35" s="125" t="s">
        <v>57</v>
      </c>
      <c r="I35" s="125" t="s">
        <v>57</v>
      </c>
      <c r="J35" s="125" t="s">
        <v>57</v>
      </c>
      <c r="K35" s="125" t="s">
        <v>57</v>
      </c>
      <c r="L35" s="125" t="s">
        <v>57</v>
      </c>
      <c r="M35" s="125" t="s">
        <v>57</v>
      </c>
      <c r="N35" s="125" t="s">
        <v>57</v>
      </c>
      <c r="O35" s="125" t="s">
        <v>57</v>
      </c>
      <c r="P35" s="125" t="s">
        <v>57</v>
      </c>
      <c r="Q35" s="119"/>
      <c r="R35" s="119"/>
      <c r="S35" s="43"/>
    </row>
    <row r="36" spans="1:19" s="14" customFormat="1" ht="17.5" x14ac:dyDescent="0.25">
      <c r="A36" s="178"/>
      <c r="B36" s="37">
        <v>34</v>
      </c>
      <c r="C36" s="119">
        <v>20213632</v>
      </c>
      <c r="D36" s="125" t="s">
        <v>57</v>
      </c>
      <c r="E36" s="125" t="s">
        <v>57</v>
      </c>
      <c r="F36" s="125" t="s">
        <v>57</v>
      </c>
      <c r="G36" s="125" t="s">
        <v>57</v>
      </c>
      <c r="H36" s="125" t="s">
        <v>57</v>
      </c>
      <c r="I36" s="125" t="s">
        <v>57</v>
      </c>
      <c r="J36" s="125" t="s">
        <v>57</v>
      </c>
      <c r="K36" s="125" t="s">
        <v>57</v>
      </c>
      <c r="L36" s="125" t="s">
        <v>57</v>
      </c>
      <c r="M36" s="125" t="s">
        <v>57</v>
      </c>
      <c r="N36" s="125" t="s">
        <v>57</v>
      </c>
      <c r="O36" s="125" t="s">
        <v>57</v>
      </c>
      <c r="P36" s="125" t="s">
        <v>57</v>
      </c>
      <c r="Q36" s="108"/>
      <c r="R36" s="119"/>
      <c r="S36" s="43"/>
    </row>
    <row r="37" spans="1:19" s="14" customFormat="1" ht="17.5" x14ac:dyDescent="0.25">
      <c r="A37" s="178"/>
      <c r="B37" s="37">
        <v>35</v>
      </c>
      <c r="C37" s="119">
        <v>20213633</v>
      </c>
      <c r="D37" s="125" t="s">
        <v>57</v>
      </c>
      <c r="E37" s="125" t="s">
        <v>57</v>
      </c>
      <c r="F37" s="125" t="s">
        <v>57</v>
      </c>
      <c r="G37" s="125" t="s">
        <v>57</v>
      </c>
      <c r="H37" s="125" t="s">
        <v>57</v>
      </c>
      <c r="I37" s="125" t="s">
        <v>57</v>
      </c>
      <c r="J37" s="125" t="s">
        <v>57</v>
      </c>
      <c r="K37" s="125" t="s">
        <v>57</v>
      </c>
      <c r="L37" s="125" t="s">
        <v>57</v>
      </c>
      <c r="M37" s="125" t="s">
        <v>57</v>
      </c>
      <c r="N37" s="125" t="s">
        <v>57</v>
      </c>
      <c r="O37" s="125" t="s">
        <v>57</v>
      </c>
      <c r="P37" s="125" t="s">
        <v>57</v>
      </c>
      <c r="Q37" s="119"/>
      <c r="R37" s="122"/>
      <c r="S37" s="43"/>
    </row>
    <row r="38" spans="1:19" s="14" customFormat="1" ht="17.5" x14ac:dyDescent="0.25">
      <c r="A38" s="178"/>
      <c r="B38" s="37">
        <v>36</v>
      </c>
      <c r="C38" s="119">
        <v>20213634</v>
      </c>
      <c r="D38" s="125" t="s">
        <v>57</v>
      </c>
      <c r="E38" s="125" t="s">
        <v>57</v>
      </c>
      <c r="F38" s="125" t="s">
        <v>57</v>
      </c>
      <c r="G38" s="125" t="s">
        <v>57</v>
      </c>
      <c r="H38" s="125" t="s">
        <v>57</v>
      </c>
      <c r="I38" s="125" t="s">
        <v>57</v>
      </c>
      <c r="J38" s="125" t="s">
        <v>57</v>
      </c>
      <c r="K38" s="125" t="s">
        <v>57</v>
      </c>
      <c r="L38" s="125" t="s">
        <v>57</v>
      </c>
      <c r="M38" s="125" t="s">
        <v>57</v>
      </c>
      <c r="N38" s="125" t="s">
        <v>57</v>
      </c>
      <c r="O38" s="125" t="s">
        <v>57</v>
      </c>
      <c r="P38" s="125" t="s">
        <v>57</v>
      </c>
      <c r="Q38" s="119"/>
      <c r="R38" s="119"/>
      <c r="S38" s="43"/>
    </row>
    <row r="39" spans="1:19" s="14" customFormat="1" ht="14.25" customHeight="1" x14ac:dyDescent="0.25">
      <c r="A39" s="178"/>
      <c r="B39" s="37">
        <v>37</v>
      </c>
      <c r="C39" s="119">
        <v>20213635</v>
      </c>
      <c r="D39" s="125" t="s">
        <v>57</v>
      </c>
      <c r="E39" s="125" t="s">
        <v>57</v>
      </c>
      <c r="F39" s="125" t="s">
        <v>57</v>
      </c>
      <c r="G39" s="125" t="s">
        <v>57</v>
      </c>
      <c r="H39" s="125" t="s">
        <v>57</v>
      </c>
      <c r="I39" s="125" t="s">
        <v>57</v>
      </c>
      <c r="J39" s="125" t="s">
        <v>57</v>
      </c>
      <c r="K39" s="125" t="s">
        <v>57</v>
      </c>
      <c r="L39" s="125" t="s">
        <v>57</v>
      </c>
      <c r="M39" s="125" t="s">
        <v>57</v>
      </c>
      <c r="N39" s="125" t="s">
        <v>57</v>
      </c>
      <c r="O39" s="125" t="s">
        <v>57</v>
      </c>
      <c r="P39" s="125" t="s">
        <v>57</v>
      </c>
      <c r="Q39" s="119"/>
      <c r="R39" s="119"/>
      <c r="S39" s="43"/>
    </row>
    <row r="40" spans="1:19" s="14" customFormat="1" ht="17.5" x14ac:dyDescent="0.25">
      <c r="A40" s="175" t="s">
        <v>4</v>
      </c>
      <c r="B40" s="38">
        <v>38</v>
      </c>
      <c r="C40" s="29">
        <v>20212331</v>
      </c>
      <c r="D40" s="125" t="s">
        <v>57</v>
      </c>
      <c r="E40" s="125" t="s">
        <v>57</v>
      </c>
      <c r="F40" s="125" t="s">
        <v>57</v>
      </c>
      <c r="G40" s="125" t="s">
        <v>57</v>
      </c>
      <c r="H40" s="125" t="s">
        <v>57</v>
      </c>
      <c r="I40" s="125" t="s">
        <v>57</v>
      </c>
      <c r="J40" s="125" t="s">
        <v>57</v>
      </c>
      <c r="K40" s="125" t="s">
        <v>57</v>
      </c>
      <c r="L40" s="125" t="s">
        <v>57</v>
      </c>
      <c r="M40" s="125" t="s">
        <v>57</v>
      </c>
      <c r="N40" s="125" t="s">
        <v>57</v>
      </c>
      <c r="O40" s="125" t="s">
        <v>57</v>
      </c>
      <c r="P40" s="125" t="s">
        <v>57</v>
      </c>
      <c r="Q40" s="105"/>
      <c r="R40" s="29"/>
      <c r="S40" s="43"/>
    </row>
    <row r="41" spans="1:19" s="14" customFormat="1" ht="17.5" x14ac:dyDescent="0.25">
      <c r="A41" s="167"/>
      <c r="B41" s="38">
        <v>39</v>
      </c>
      <c r="C41" s="6">
        <v>20212332</v>
      </c>
      <c r="D41" s="125" t="s">
        <v>57</v>
      </c>
      <c r="E41" s="125" t="s">
        <v>57</v>
      </c>
      <c r="F41" s="125" t="s">
        <v>57</v>
      </c>
      <c r="G41" s="125" t="s">
        <v>57</v>
      </c>
      <c r="H41" s="125" t="s">
        <v>57</v>
      </c>
      <c r="I41" s="125" t="s">
        <v>57</v>
      </c>
      <c r="J41" s="125" t="s">
        <v>57</v>
      </c>
      <c r="K41" s="125" t="s">
        <v>57</v>
      </c>
      <c r="L41" s="125" t="s">
        <v>57</v>
      </c>
      <c r="M41" s="125" t="s">
        <v>57</v>
      </c>
      <c r="N41" s="125" t="s">
        <v>57</v>
      </c>
      <c r="O41" s="125" t="s">
        <v>57</v>
      </c>
      <c r="P41" s="125" t="s">
        <v>57</v>
      </c>
      <c r="Q41" s="105"/>
      <c r="R41" s="29"/>
      <c r="S41" s="43"/>
    </row>
    <row r="42" spans="1:19" s="14" customFormat="1" ht="17.5" x14ac:dyDescent="0.25">
      <c r="A42" s="168"/>
      <c r="B42" s="38">
        <v>40</v>
      </c>
      <c r="C42" s="6">
        <v>20212333</v>
      </c>
      <c r="D42" s="125" t="s">
        <v>57</v>
      </c>
      <c r="E42" s="125" t="s">
        <v>57</v>
      </c>
      <c r="F42" s="125" t="s">
        <v>57</v>
      </c>
      <c r="G42" s="125" t="s">
        <v>57</v>
      </c>
      <c r="H42" s="125" t="s">
        <v>57</v>
      </c>
      <c r="I42" s="125" t="s">
        <v>57</v>
      </c>
      <c r="J42" s="125" t="s">
        <v>57</v>
      </c>
      <c r="K42" s="125" t="s">
        <v>57</v>
      </c>
      <c r="L42" s="125" t="s">
        <v>57</v>
      </c>
      <c r="M42" s="125" t="s">
        <v>57</v>
      </c>
      <c r="N42" s="125" t="s">
        <v>57</v>
      </c>
      <c r="O42" s="125" t="s">
        <v>57</v>
      </c>
      <c r="P42" s="125" t="s">
        <v>57</v>
      </c>
      <c r="Q42" s="105"/>
      <c r="R42" s="29"/>
      <c r="S42" s="43"/>
    </row>
  </sheetData>
  <mergeCells count="5">
    <mergeCell ref="A1:R1"/>
    <mergeCell ref="A3:A11"/>
    <mergeCell ref="A12:A25"/>
    <mergeCell ref="A26:A39"/>
    <mergeCell ref="A40:A42"/>
  </mergeCells>
  <phoneticPr fontId="36" type="noConversion"/>
  <pageMargins left="0.75" right="0.75" top="1" bottom="1" header="0.5" footer="0.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9"/>
  <sheetViews>
    <sheetView workbookViewId="0">
      <selection activeCell="A3" sqref="A3"/>
    </sheetView>
  </sheetViews>
  <sheetFormatPr defaultColWidth="9" defaultRowHeight="14" x14ac:dyDescent="0.25"/>
  <cols>
    <col min="1" max="1" width="21.6328125" customWidth="1"/>
    <col min="2" max="2" width="24.6328125" customWidth="1"/>
    <col min="3" max="3" width="23.1796875" customWidth="1"/>
    <col min="4" max="4" width="24.6328125" customWidth="1"/>
    <col min="5" max="5" width="20.453125" customWidth="1"/>
  </cols>
  <sheetData>
    <row r="1" spans="1:6" ht="23" x14ac:dyDescent="0.25">
      <c r="A1" s="179" t="s">
        <v>58</v>
      </c>
      <c r="B1" s="179"/>
      <c r="C1" s="179"/>
      <c r="D1" s="179"/>
      <c r="E1" s="179"/>
      <c r="F1" s="25"/>
    </row>
    <row r="2" spans="1:6" ht="21" x14ac:dyDescent="0.25">
      <c r="A2" s="15" t="s">
        <v>16</v>
      </c>
      <c r="B2" s="24" t="s">
        <v>59</v>
      </c>
      <c r="C2" s="24" t="s">
        <v>27</v>
      </c>
      <c r="D2" s="22" t="s">
        <v>60</v>
      </c>
      <c r="E2" s="24" t="s">
        <v>29</v>
      </c>
      <c r="F2" s="25"/>
    </row>
    <row r="3" spans="1:6" ht="17.5" customHeight="1" x14ac:dyDescent="0.25">
      <c r="A3" s="126" t="s">
        <v>65</v>
      </c>
      <c r="B3" s="180" t="s">
        <v>75</v>
      </c>
      <c r="C3" s="181"/>
      <c r="D3" s="181"/>
      <c r="E3" s="182"/>
      <c r="F3" s="112"/>
    </row>
    <row r="4" spans="1:6" ht="17.5" x14ac:dyDescent="0.25">
      <c r="A4" s="127" t="s">
        <v>66</v>
      </c>
      <c r="B4" s="183"/>
      <c r="C4" s="184"/>
      <c r="D4" s="184"/>
      <c r="E4" s="185"/>
      <c r="F4" s="25"/>
    </row>
    <row r="5" spans="1:6" ht="17.5" x14ac:dyDescent="0.25">
      <c r="A5" s="123" t="s">
        <v>67</v>
      </c>
      <c r="B5" s="183"/>
      <c r="C5" s="184"/>
      <c r="D5" s="184"/>
      <c r="E5" s="185"/>
      <c r="F5" s="25"/>
    </row>
    <row r="6" spans="1:6" ht="17" customHeight="1" x14ac:dyDescent="0.25">
      <c r="A6" s="73" t="s">
        <v>68</v>
      </c>
      <c r="B6" s="186"/>
      <c r="C6" s="187"/>
      <c r="D6" s="187"/>
      <c r="E6" s="188"/>
      <c r="F6" s="25"/>
    </row>
    <row r="7" spans="1:6" x14ac:dyDescent="0.25">
      <c r="A7" s="25"/>
    </row>
    <row r="8" spans="1:6" x14ac:dyDescent="0.25">
      <c r="A8" s="25"/>
    </row>
    <row r="9" spans="1:6" x14ac:dyDescent="0.25">
      <c r="A9" s="25"/>
    </row>
    <row r="10" spans="1:6" x14ac:dyDescent="0.25">
      <c r="A10" s="25"/>
    </row>
    <row r="11" spans="1:6" x14ac:dyDescent="0.25">
      <c r="A11" s="25"/>
    </row>
    <row r="12" spans="1:6" x14ac:dyDescent="0.25">
      <c r="A12" s="25"/>
    </row>
    <row r="13" spans="1:6" x14ac:dyDescent="0.25">
      <c r="A13" s="25"/>
    </row>
    <row r="14" spans="1:6" x14ac:dyDescent="0.25">
      <c r="A14" s="25"/>
    </row>
    <row r="15" spans="1:6" x14ac:dyDescent="0.25">
      <c r="A15" s="25"/>
    </row>
    <row r="16" spans="1:6" x14ac:dyDescent="0.25">
      <c r="A16" s="25"/>
    </row>
    <row r="17" spans="1:1" x14ac:dyDescent="0.25">
      <c r="A17" s="25"/>
    </row>
    <row r="18" spans="1:1" x14ac:dyDescent="0.25">
      <c r="A18" s="25"/>
    </row>
    <row r="19" spans="1:1" x14ac:dyDescent="0.25">
      <c r="A19" s="25"/>
    </row>
    <row r="20" spans="1:1" x14ac:dyDescent="0.25">
      <c r="A20" s="25"/>
    </row>
    <row r="21" spans="1:1" x14ac:dyDescent="0.25">
      <c r="A21" s="25"/>
    </row>
    <row r="22" spans="1:1" x14ac:dyDescent="0.25">
      <c r="A22" s="25"/>
    </row>
    <row r="23" spans="1:1" x14ac:dyDescent="0.25">
      <c r="A23" s="25"/>
    </row>
    <row r="24" spans="1:1" x14ac:dyDescent="0.25">
      <c r="A24" s="25"/>
    </row>
    <row r="25" spans="1:1" x14ac:dyDescent="0.25">
      <c r="A25" s="25"/>
    </row>
    <row r="26" spans="1:1" x14ac:dyDescent="0.25">
      <c r="A26" s="25"/>
    </row>
    <row r="27" spans="1:1" x14ac:dyDescent="0.25">
      <c r="A27" s="25"/>
    </row>
    <row r="28" spans="1:1" x14ac:dyDescent="0.25">
      <c r="A28" s="25"/>
    </row>
    <row r="29" spans="1:1" x14ac:dyDescent="0.25">
      <c r="A29" s="25"/>
    </row>
    <row r="30" spans="1:1" x14ac:dyDescent="0.25">
      <c r="A30" s="25"/>
    </row>
    <row r="31" spans="1:1" x14ac:dyDescent="0.25">
      <c r="A31" s="25"/>
    </row>
    <row r="32" spans="1:1" x14ac:dyDescent="0.25">
      <c r="A32" s="25"/>
    </row>
    <row r="33" spans="1:1" x14ac:dyDescent="0.25">
      <c r="A33" s="25"/>
    </row>
    <row r="34" spans="1:1" x14ac:dyDescent="0.25">
      <c r="A34" s="25"/>
    </row>
    <row r="35" spans="1:1" x14ac:dyDescent="0.25">
      <c r="A35" s="25"/>
    </row>
    <row r="36" spans="1:1" x14ac:dyDescent="0.25">
      <c r="A36" s="25"/>
    </row>
    <row r="37" spans="1:1" x14ac:dyDescent="0.25">
      <c r="A37" s="25"/>
    </row>
    <row r="38" spans="1:1" x14ac:dyDescent="0.25">
      <c r="A38" s="25"/>
    </row>
    <row r="39" spans="1:1" x14ac:dyDescent="0.25">
      <c r="A39" s="25"/>
    </row>
    <row r="40" spans="1:1" x14ac:dyDescent="0.25">
      <c r="A40" s="25"/>
    </row>
    <row r="41" spans="1:1" x14ac:dyDescent="0.25">
      <c r="A41" s="25"/>
    </row>
    <row r="42" spans="1:1" x14ac:dyDescent="0.25">
      <c r="A42" s="25"/>
    </row>
    <row r="43" spans="1:1" x14ac:dyDescent="0.25">
      <c r="A43" s="25"/>
    </row>
    <row r="44" spans="1:1" x14ac:dyDescent="0.25">
      <c r="A44" s="25"/>
    </row>
    <row r="45" spans="1:1" x14ac:dyDescent="0.25">
      <c r="A45" s="25"/>
    </row>
    <row r="46" spans="1:1" x14ac:dyDescent="0.25">
      <c r="A46" s="25"/>
    </row>
    <row r="47" spans="1:1" x14ac:dyDescent="0.25">
      <c r="A47" s="25"/>
    </row>
    <row r="48" spans="1:1" x14ac:dyDescent="0.25">
      <c r="A48" s="25"/>
    </row>
    <row r="49" spans="1:2" x14ac:dyDescent="0.25">
      <c r="A49" s="25"/>
    </row>
    <row r="50" spans="1:2" x14ac:dyDescent="0.25">
      <c r="A50" s="25"/>
    </row>
    <row r="51" spans="1:2" x14ac:dyDescent="0.25">
      <c r="A51" s="25"/>
    </row>
    <row r="52" spans="1:2" x14ac:dyDescent="0.25">
      <c r="A52" s="25"/>
    </row>
    <row r="53" spans="1:2" x14ac:dyDescent="0.25">
      <c r="A53" s="30"/>
      <c r="B53" s="31"/>
    </row>
    <row r="54" spans="1:2" x14ac:dyDescent="0.25">
      <c r="A54" s="30"/>
      <c r="B54" s="31"/>
    </row>
    <row r="55" spans="1:2" s="27" customFormat="1" ht="17.5" x14ac:dyDescent="0.25">
      <c r="A55" s="32"/>
      <c r="B55" s="32"/>
    </row>
    <row r="56" spans="1:2" s="27" customFormat="1" ht="17.5" x14ac:dyDescent="0.25">
      <c r="A56" s="32"/>
      <c r="B56" s="32"/>
    </row>
    <row r="57" spans="1:2" s="27" customFormat="1" ht="17.5" x14ac:dyDescent="0.25">
      <c r="A57" s="32"/>
      <c r="B57" s="32"/>
    </row>
    <row r="58" spans="1:2" s="27" customFormat="1" ht="17.5" x14ac:dyDescent="0.25">
      <c r="A58" s="32"/>
      <c r="B58" s="32"/>
    </row>
    <row r="59" spans="1:2" s="28" customFormat="1" ht="17.5" x14ac:dyDescent="0.25">
      <c r="A59" s="27"/>
      <c r="B59" s="27"/>
    </row>
    <row r="60" spans="1:2" s="28" customFormat="1" ht="17.5" x14ac:dyDescent="0.25">
      <c r="A60" s="27"/>
      <c r="B60" s="27"/>
    </row>
    <row r="61" spans="1:2" s="28" customFormat="1" ht="17.5" x14ac:dyDescent="0.25">
      <c r="A61" s="27"/>
      <c r="B61" s="27"/>
    </row>
    <row r="62" spans="1:2" s="28" customFormat="1" ht="17.5" x14ac:dyDescent="0.25">
      <c r="A62" s="27"/>
      <c r="B62" s="27"/>
    </row>
    <row r="63" spans="1:2" s="28" customFormat="1" ht="17.5" x14ac:dyDescent="0.25">
      <c r="A63" s="27"/>
      <c r="B63" s="27"/>
    </row>
    <row r="64" spans="1:2" s="28" customFormat="1" ht="17.5" x14ac:dyDescent="0.25">
      <c r="A64" s="27"/>
      <c r="B64" s="27"/>
    </row>
    <row r="65" spans="1:2" s="28" customFormat="1" ht="17.5" x14ac:dyDescent="0.25">
      <c r="A65" s="27"/>
      <c r="B65" s="27"/>
    </row>
    <row r="66" spans="1:2" s="28" customFormat="1" ht="17.5" x14ac:dyDescent="0.25">
      <c r="A66" s="27"/>
      <c r="B66" s="27"/>
    </row>
    <row r="67" spans="1:2" ht="17.399999999999999" customHeight="1" x14ac:dyDescent="0.25">
      <c r="A67" s="33"/>
    </row>
    <row r="68" spans="1:2" ht="17.399999999999999" customHeight="1" x14ac:dyDescent="0.25">
      <c r="A68" s="31"/>
    </row>
    <row r="69" spans="1:2" ht="17.399999999999999" customHeight="1" x14ac:dyDescent="0.25"/>
  </sheetData>
  <mergeCells count="2">
    <mergeCell ref="A1:E1"/>
    <mergeCell ref="B3:E6"/>
  </mergeCells>
  <phoneticPr fontId="36" type="noConversion"/>
  <pageMargins left="0.75" right="0.75" top="1" bottom="1" header="0.5" footer="0.5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V6"/>
  <sheetViews>
    <sheetView workbookViewId="0">
      <selection activeCell="F21" sqref="F21"/>
    </sheetView>
  </sheetViews>
  <sheetFormatPr defaultColWidth="9" defaultRowHeight="14" x14ac:dyDescent="0.25"/>
  <cols>
    <col min="1" max="1" width="20.6328125" customWidth="1"/>
    <col min="2" max="2" width="12.81640625" customWidth="1"/>
    <col min="4" max="4" width="26" customWidth="1"/>
    <col min="5" max="7" width="14.54296875" customWidth="1"/>
  </cols>
  <sheetData>
    <row r="1" spans="1:256" s="11" customFormat="1" ht="23" x14ac:dyDescent="0.25">
      <c r="A1" s="189" t="s">
        <v>61</v>
      </c>
      <c r="B1" s="190"/>
      <c r="C1" s="190"/>
      <c r="D1" s="190"/>
      <c r="E1" s="190"/>
      <c r="F1" s="190"/>
      <c r="G1" s="190"/>
      <c r="H1" s="190"/>
      <c r="I1" s="191"/>
    </row>
    <row r="2" spans="1:256" s="19" customFormat="1" ht="21" x14ac:dyDescent="0.25">
      <c r="A2" s="15" t="s">
        <v>16</v>
      </c>
      <c r="B2" s="22" t="s">
        <v>59</v>
      </c>
      <c r="C2" s="22" t="s">
        <v>27</v>
      </c>
      <c r="D2" s="23" t="s">
        <v>28</v>
      </c>
      <c r="E2" s="24" t="s">
        <v>29</v>
      </c>
      <c r="F2" s="22" t="s">
        <v>30</v>
      </c>
      <c r="G2" s="22" t="s">
        <v>31</v>
      </c>
      <c r="H2" s="192" t="s">
        <v>23</v>
      </c>
      <c r="I2" s="193"/>
    </row>
    <row r="3" spans="1:256" s="20" customFormat="1" ht="17.5" x14ac:dyDescent="0.25">
      <c r="A3" s="16" t="s">
        <v>1</v>
      </c>
      <c r="B3" s="194" t="s">
        <v>75</v>
      </c>
      <c r="C3" s="195"/>
      <c r="D3" s="195"/>
      <c r="E3" s="195"/>
      <c r="F3" s="195"/>
      <c r="G3" s="195"/>
      <c r="H3" s="195"/>
      <c r="I3" s="196"/>
    </row>
    <row r="4" spans="1:256" s="20" customFormat="1" ht="17.5" x14ac:dyDescent="0.25">
      <c r="A4" s="17" t="s">
        <v>2</v>
      </c>
      <c r="B4" s="197"/>
      <c r="C4" s="198"/>
      <c r="D4" s="198"/>
      <c r="E4" s="198"/>
      <c r="F4" s="198"/>
      <c r="G4" s="198"/>
      <c r="H4" s="198"/>
      <c r="I4" s="199"/>
    </row>
    <row r="5" spans="1:256" s="21" customFormat="1" ht="17.5" x14ac:dyDescent="0.25">
      <c r="A5" s="17" t="s">
        <v>3</v>
      </c>
      <c r="B5" s="197"/>
      <c r="C5" s="198"/>
      <c r="D5" s="198"/>
      <c r="E5" s="198"/>
      <c r="F5" s="198"/>
      <c r="G5" s="198"/>
      <c r="H5" s="198"/>
      <c r="I5" s="199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  <c r="GA5" s="26"/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  <c r="GR5" s="26"/>
      <c r="GS5" s="26"/>
      <c r="GT5" s="26"/>
      <c r="GU5" s="26"/>
      <c r="GV5" s="26"/>
      <c r="GW5" s="26"/>
      <c r="GX5" s="26"/>
      <c r="GY5" s="26"/>
      <c r="GZ5" s="26"/>
      <c r="HA5" s="26"/>
      <c r="HB5" s="26"/>
      <c r="HC5" s="26"/>
      <c r="HD5" s="26"/>
      <c r="HE5" s="26"/>
      <c r="HF5" s="26"/>
      <c r="HG5" s="26"/>
      <c r="HH5" s="26"/>
      <c r="HI5" s="26"/>
      <c r="HJ5" s="26"/>
      <c r="HK5" s="26"/>
      <c r="HL5" s="26"/>
      <c r="HM5" s="26"/>
      <c r="HN5" s="26"/>
      <c r="HO5" s="26"/>
      <c r="HP5" s="26"/>
      <c r="HQ5" s="26"/>
      <c r="HR5" s="26"/>
      <c r="HS5" s="26"/>
      <c r="HT5" s="26"/>
      <c r="HU5" s="26"/>
      <c r="HV5" s="26"/>
      <c r="HW5" s="26"/>
      <c r="HX5" s="26"/>
      <c r="HY5" s="26"/>
      <c r="HZ5" s="26"/>
      <c r="IA5" s="26"/>
      <c r="IB5" s="26"/>
      <c r="IC5" s="26"/>
      <c r="ID5" s="26"/>
      <c r="IE5" s="26"/>
      <c r="IF5" s="26"/>
      <c r="IG5" s="26"/>
      <c r="IH5" s="26"/>
      <c r="II5" s="26"/>
      <c r="IJ5" s="26"/>
      <c r="IK5" s="26"/>
      <c r="IL5" s="26"/>
      <c r="IM5" s="26"/>
      <c r="IN5" s="26"/>
      <c r="IO5" s="26"/>
      <c r="IP5" s="26"/>
      <c r="IQ5" s="26"/>
      <c r="IR5" s="26"/>
      <c r="IS5" s="26"/>
      <c r="IT5" s="26"/>
      <c r="IU5" s="26"/>
      <c r="IV5" s="26"/>
    </row>
    <row r="6" spans="1:256" s="20" customFormat="1" ht="17.5" x14ac:dyDescent="0.25">
      <c r="A6" s="18" t="s">
        <v>4</v>
      </c>
      <c r="B6" s="200"/>
      <c r="C6" s="201"/>
      <c r="D6" s="201"/>
      <c r="E6" s="201"/>
      <c r="F6" s="201"/>
      <c r="G6" s="201"/>
      <c r="H6" s="201"/>
      <c r="I6" s="202"/>
    </row>
  </sheetData>
  <mergeCells count="3">
    <mergeCell ref="A1:I1"/>
    <mergeCell ref="H2:I2"/>
    <mergeCell ref="B3:I6"/>
  </mergeCells>
  <phoneticPr fontId="36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学院学风反馈表</vt:lpstr>
      <vt:lpstr>日常旷课率</vt:lpstr>
      <vt:lpstr>日常旷课名单</vt:lpstr>
      <vt:lpstr>日常请假率</vt:lpstr>
      <vt:lpstr>日常请假名单</vt:lpstr>
      <vt:lpstr>日常迟到早退名单</vt:lpstr>
      <vt:lpstr>晚自习风气统计表</vt:lpstr>
      <vt:lpstr>晚自习请假</vt:lpstr>
      <vt:lpstr>晚自习旷课</vt:lpstr>
      <vt:lpstr>晚自习迟到早退</vt:lpstr>
      <vt:lpstr>统计表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小华对我biubiubiu</dc:creator>
  <cp:lastModifiedBy>MagicShin</cp:lastModifiedBy>
  <dcterms:created xsi:type="dcterms:W3CDTF">2021-04-04T12:18:00Z</dcterms:created>
  <dcterms:modified xsi:type="dcterms:W3CDTF">2022-04-06T06:44:14Z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38E11B2A9BC040B9A415C670E9C00E32</vt:lpwstr>
  </property>
  <property fmtid="{D5CDD505-2E9C-101B-9397-08002B2CF9AE}" pid="3" name="KSOProductBuildVer">
    <vt:lpwstr>2052-11.1.0.10938</vt:lpwstr>
  </property>
  <property fmtid="{D5CDD505-2E9C-101B-9397-08002B2CF9AE}" pid="4" name="KSOReadingLayout">
    <vt:bool>false</vt:bool>
  </property>
</Properties>
</file>