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率" sheetId="5" r:id="rId5"/>
    <sheet name="日常旷课名单" sheetId="6" r:id="rId6"/>
    <sheet name="晚自修风气统计表" sheetId="7" r:id="rId7"/>
    <sheet name="晚自习旷课" sheetId="8" r:id="rId8"/>
    <sheet name="晚自习请假名单" sheetId="9" r:id="rId9"/>
    <sheet name="晚自习迟到早退" sheetId="10" r:id="rId10"/>
    <sheet name="统计表" sheetId="11" r:id="rId11"/>
  </sheets>
  <definedNames>
    <definedName name="_xlnm._FilterDatabase" localSheetId="10" hidden="1">统计表!$A$2:$E$29</definedName>
    <definedName name="_xlnm._FilterDatabase" localSheetId="4" hidden="1">日常旷课率!$A$2:$H$29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<sst xmlns="http://schemas.openxmlformats.org/spreadsheetml/2006/main" count="3515" uniqueCount="1192">
  <si>
    <t>湖州学院2025-2026学年第一学期学风建设情况通报（第8周 11月2日-11月8日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</si>
  <si>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</si>
  <si>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</si>
  <si>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</si>
  <si>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</si>
  <si>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</si>
  <si>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</si>
  <si>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</si>
  <si>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</si>
  <si>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</si>
  <si>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</si>
  <si>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r>
      <rPr>
        <u/>
        <sz val="14"/>
        <rFont val="仿宋_GB2312"/>
        <charset val="134"/>
      </rPr>
      <t>0</t>
    </r>
  </si>
  <si>
    <t>日常请假率</t>
  </si>
  <si>
    <t>日常请假人次</t>
  </si>
  <si>
    <r>
      <rPr>
        <u/>
        <sz val="14"/>
        <rFont val="仿宋_GB2312"/>
        <charset val="134"/>
      </rPr>
      <t>128</t>
    </r>
  </si>
  <si>
    <t>日常迟到早退</t>
  </si>
  <si>
    <t>晚自习风气统计表</t>
  </si>
  <si>
    <r>
      <rPr>
        <u/>
        <sz val="14"/>
        <rFont val="仿宋_GB2312"/>
        <charset val="134"/>
      </rPr>
      <t>班级明细</t>
    </r>
  </si>
  <si>
    <t>晚自习请假</t>
  </si>
  <si>
    <r>
      <rPr>
        <u/>
        <sz val="14"/>
        <rFont val="仿宋_GB2312"/>
        <charset val="134"/>
      </rPr>
      <t>46</t>
    </r>
  </si>
  <si>
    <t>晚自习旷课</t>
  </si>
  <si>
    <t>晚自习迟到早退</t>
  </si>
  <si>
    <t>各学院统计表规范程度</t>
  </si>
  <si>
    <r>
      <rPr>
        <u/>
        <sz val="14"/>
        <rFont val="仿宋_GB2312"/>
        <charset val="134"/>
      </rPr>
      <t>交齐且规范</t>
    </r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</si>
  <si>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</si>
  <si>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</si>
  <si>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</si>
  <si>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</si>
  <si>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</si>
  <si>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</si>
  <si>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</si>
  <si>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</si>
  <si>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</si>
  <si>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电气2401</t>
  </si>
  <si>
    <t>任德麟</t>
  </si>
  <si>
    <t>概率论与数理统计</t>
  </si>
  <si>
    <t>迟到</t>
  </si>
  <si>
    <t>袁睿</t>
  </si>
  <si>
    <t>胡博涛</t>
  </si>
  <si>
    <t>郑伟志</t>
  </si>
  <si>
    <t>邸云哲</t>
  </si>
  <si>
    <t>计算机2501</t>
  </si>
  <si>
    <t>马敬凯</t>
  </si>
  <si>
    <t>高等数学A（1）</t>
  </si>
  <si>
    <t>计算机2502</t>
  </si>
  <si>
    <t>舒钰淞</t>
  </si>
  <si>
    <t>生物2401</t>
  </si>
  <si>
    <t>吴昊煜</t>
  </si>
  <si>
    <t>生物化学</t>
  </si>
  <si>
    <t>陈鸿培</t>
  </si>
  <si>
    <t>习近平新时代中国特色社会主义思想概论</t>
  </si>
  <si>
    <t>无</t>
  </si>
  <si>
    <t>环设2502</t>
  </si>
  <si>
    <t>王杨</t>
  </si>
  <si>
    <t>大学英语</t>
  </si>
  <si>
    <t>中建史</t>
  </si>
  <si>
    <t>姚宇哲</t>
  </si>
  <si>
    <t>殷广智</t>
  </si>
  <si>
    <t>徐昊</t>
  </si>
  <si>
    <t>韩舒芬</t>
  </si>
  <si>
    <t>陈锦萱</t>
  </si>
  <si>
    <t>湖州学院日常请假统计表</t>
  </si>
  <si>
    <t>班 级</t>
  </si>
  <si>
    <t>详细节数（日期）</t>
  </si>
  <si>
    <t>累计节数</t>
  </si>
  <si>
    <t>机械2501</t>
  </si>
  <si>
    <t>汤子涵</t>
  </si>
  <si>
    <t>高等数学A</t>
  </si>
  <si>
    <t>2（11.3）</t>
  </si>
  <si>
    <t>人工智能基础与应用</t>
  </si>
  <si>
    <t>机械专业导论</t>
  </si>
  <si>
    <t>赵任杰</t>
  </si>
  <si>
    <t>思想道德与法治</t>
  </si>
  <si>
    <t>3（11.7）</t>
  </si>
  <si>
    <t>大学生心理健康教育</t>
  </si>
  <si>
    <t>2（11.7）</t>
  </si>
  <si>
    <t>方权</t>
  </si>
  <si>
    <t>电气2502</t>
  </si>
  <si>
    <t>严陈煦</t>
  </si>
  <si>
    <t>大学生职业发展与就业指导</t>
  </si>
  <si>
    <t>高等数学a</t>
  </si>
  <si>
    <t>高宇航</t>
  </si>
  <si>
    <t>写作与沟通</t>
  </si>
  <si>
    <r>
      <t>2</t>
    </r>
    <r>
      <rPr>
        <sz val="14"/>
        <rFont val="汉仪中黑"/>
        <charset val="134"/>
      </rPr>
      <t>  </t>
    </r>
    <r>
      <rPr>
        <sz val="14"/>
        <rFont val="仿宋_GB2312"/>
        <charset val="134"/>
      </rPr>
      <t xml:space="preserve"> (11.4)</t>
    </r>
  </si>
  <si>
    <r>
      <t>李</t>
    </r>
    <r>
      <rPr>
        <sz val="14"/>
        <rFont val="宋体"/>
        <charset val="134"/>
      </rPr>
      <t>璟</t>
    </r>
    <r>
      <rPr>
        <sz val="14"/>
        <rFont val="仿宋_GB2312"/>
        <charset val="134"/>
      </rPr>
      <t>洋</t>
    </r>
  </si>
  <si>
    <t>尹巍涪</t>
  </si>
  <si>
    <t>谌吉祥</t>
  </si>
  <si>
    <t>电气2402</t>
  </si>
  <si>
    <t>中国共产党历史</t>
  </si>
  <si>
    <t>数字电子电路</t>
  </si>
  <si>
    <t>3（11.4）</t>
  </si>
  <si>
    <t>创新创业基础</t>
  </si>
  <si>
    <t>毛泽东思想和中国特色社会主义理论和概论</t>
  </si>
  <si>
    <t>大学英语（3）</t>
  </si>
  <si>
    <t>3（11.5）</t>
  </si>
  <si>
    <t>新能源材料2501</t>
  </si>
  <si>
    <t>祝子钧</t>
  </si>
  <si>
    <t>高等数学</t>
  </si>
  <si>
    <t>3（11.3）</t>
  </si>
  <si>
    <r>
      <t>2</t>
    </r>
    <r>
      <rPr>
        <sz val="14"/>
        <rFont val="汉仪中黑"/>
        <charset val="134"/>
      </rPr>
      <t>  </t>
    </r>
    <r>
      <rPr>
        <sz val="14"/>
        <rFont val="仿宋_GB2312"/>
        <charset val="134"/>
      </rPr>
      <t xml:space="preserve"> (11.5)</t>
    </r>
  </si>
  <si>
    <t>甘雨菲</t>
  </si>
  <si>
    <t>李嘉雯</t>
  </si>
  <si>
    <t>材化2301</t>
  </si>
  <si>
    <t>吴旭杰</t>
  </si>
  <si>
    <t>陶瓷与耐火材料工艺学</t>
  </si>
  <si>
    <t>新能源材料2302</t>
  </si>
  <si>
    <t>李康源</t>
  </si>
  <si>
    <t>二次离子电池原理与结构</t>
  </si>
  <si>
    <t>材料制备与表征基础实验</t>
  </si>
  <si>
    <t>4（11.7）</t>
  </si>
  <si>
    <t>豆琦</t>
  </si>
  <si>
    <t>夏文骏</t>
  </si>
  <si>
    <t>王钰</t>
  </si>
  <si>
    <t>材料与分析测试技术</t>
  </si>
  <si>
    <t>材化2411</t>
  </si>
  <si>
    <t>柯欣冉</t>
  </si>
  <si>
    <t>专业英语</t>
  </si>
  <si>
    <t>曹彬</t>
  </si>
  <si>
    <t>2（11.5）</t>
  </si>
  <si>
    <t>电气2511</t>
  </si>
  <si>
    <t>苏佳豪</t>
  </si>
  <si>
    <t>线性代数</t>
  </si>
  <si>
    <t>电路原理</t>
  </si>
  <si>
    <t>PLC</t>
  </si>
  <si>
    <t>Matlab</t>
  </si>
  <si>
    <t>2（11.4）</t>
  </si>
  <si>
    <t>模电</t>
  </si>
  <si>
    <t>机械2302</t>
  </si>
  <si>
    <t>彭勇超</t>
  </si>
  <si>
    <t>测试技术</t>
  </si>
  <si>
    <t>MATLAB系统仿真</t>
  </si>
  <si>
    <t>机械设计</t>
  </si>
  <si>
    <t>控制工程基础</t>
  </si>
  <si>
    <t>形势与政策（5）</t>
  </si>
  <si>
    <t>专利与项目申报指导</t>
  </si>
  <si>
    <t>2（11.6）</t>
  </si>
  <si>
    <t>体育与健康（5）</t>
  </si>
  <si>
    <t>电气2411</t>
  </si>
  <si>
    <t>马进</t>
  </si>
  <si>
    <t>嵌入式系统及应用</t>
  </si>
  <si>
    <t>电力系统继电保护</t>
  </si>
  <si>
    <t>材化2401</t>
  </si>
  <si>
    <t>曾仪</t>
  </si>
  <si>
    <t>工程制图与AutoCAD</t>
  </si>
  <si>
    <t>毛概</t>
  </si>
  <si>
    <t>王婧</t>
  </si>
  <si>
    <t>孙飞</t>
  </si>
  <si>
    <t>专和项目申报</t>
  </si>
  <si>
    <t>巩姝涵</t>
  </si>
  <si>
    <t>电子信息2501</t>
  </si>
  <si>
    <t>荀康哲</t>
  </si>
  <si>
    <t>2（11.04）</t>
  </si>
  <si>
    <t>C程序设计</t>
  </si>
  <si>
    <t>3（11.04）</t>
  </si>
  <si>
    <t>钟庆铃</t>
  </si>
  <si>
    <t>2（11.07）</t>
  </si>
  <si>
    <t>莫佳欣</t>
  </si>
  <si>
    <t>电子信息2502</t>
  </si>
  <si>
    <t>梁骏豪</t>
  </si>
  <si>
    <t>2（11.03）</t>
  </si>
  <si>
    <t>大学生职业发展就业指导</t>
  </si>
  <si>
    <t>体育与健康</t>
  </si>
  <si>
    <t>2（11.05）</t>
  </si>
  <si>
    <t>电子信息类专业导论</t>
  </si>
  <si>
    <t>2（11.06）</t>
  </si>
  <si>
    <t>黄渝婷</t>
  </si>
  <si>
    <t>计算思维导论</t>
  </si>
  <si>
    <t>尹昌华</t>
  </si>
  <si>
    <t>黄丽萍</t>
  </si>
  <si>
    <t>专业导论</t>
  </si>
  <si>
    <t>光电信息2302</t>
  </si>
  <si>
    <t>包嘉诚</t>
  </si>
  <si>
    <t>光电检测技术及应用</t>
  </si>
  <si>
    <t>3（11.03）</t>
  </si>
  <si>
    <t>刘蘅萱</t>
  </si>
  <si>
    <t>光电子技术</t>
  </si>
  <si>
    <t>3（11.06）</t>
  </si>
  <si>
    <t>杜飞鸿</t>
  </si>
  <si>
    <t>姚伟家</t>
  </si>
  <si>
    <t>马明炜</t>
  </si>
  <si>
    <t>半导体照明技术</t>
  </si>
  <si>
    <t>3（11.07）</t>
  </si>
  <si>
    <t>光电信息2402</t>
  </si>
  <si>
    <t>白清</t>
  </si>
  <si>
    <t>工程光学</t>
  </si>
  <si>
    <t>中国共产党史</t>
  </si>
  <si>
    <t>基础物理学（2）</t>
  </si>
  <si>
    <t>周怡辰</t>
  </si>
  <si>
    <t>蒋宦均</t>
  </si>
  <si>
    <t>模拟电子技术</t>
  </si>
  <si>
    <t>基础物理学</t>
  </si>
  <si>
    <t>计算机2401</t>
  </si>
  <si>
    <t>张柳雯</t>
  </si>
  <si>
    <t>3（11.05）</t>
  </si>
  <si>
    <t>光电信息2502</t>
  </si>
  <si>
    <t>黄科盛</t>
  </si>
  <si>
    <t>大学英语（1）</t>
  </si>
  <si>
    <t>光电信息2511</t>
  </si>
  <si>
    <t>陈博文</t>
  </si>
  <si>
    <r>
      <t>项佳</t>
    </r>
    <r>
      <rPr>
        <sz val="14"/>
        <rFont val="宋体"/>
        <charset val="134"/>
      </rPr>
      <t>棪</t>
    </r>
  </si>
  <si>
    <t>软件工程2501</t>
  </si>
  <si>
    <t>景年睿</t>
  </si>
  <si>
    <t>高级语言程序设计</t>
  </si>
  <si>
    <t>计算机思维导论</t>
  </si>
  <si>
    <t>张晓雪</t>
  </si>
  <si>
    <t>王硕</t>
  </si>
  <si>
    <t>李沛阳</t>
  </si>
  <si>
    <t>电子信息2402</t>
  </si>
  <si>
    <t>李阳</t>
  </si>
  <si>
    <t>陈静</t>
  </si>
  <si>
    <t>邓娟</t>
  </si>
  <si>
    <t>软件工程2401</t>
  </si>
  <si>
    <t>陈璞</t>
  </si>
  <si>
    <t>毛泽东思想和中国特色社会主义理论体系概论</t>
  </si>
  <si>
    <t>光电信息2301</t>
  </si>
  <si>
    <t>刘志雄</t>
  </si>
  <si>
    <t>半导体物理</t>
  </si>
  <si>
    <t>电子信息2301</t>
  </si>
  <si>
    <t>徐浩奕</t>
  </si>
  <si>
    <t>形势与政策</t>
  </si>
  <si>
    <t>宋怡佳</t>
  </si>
  <si>
    <t>林可盈</t>
  </si>
  <si>
    <t>蒋康康</t>
  </si>
  <si>
    <t>电子信息2302</t>
  </si>
  <si>
    <t>白松岩</t>
  </si>
  <si>
    <t>电子测量技术</t>
  </si>
  <si>
    <t>电子信息2411</t>
  </si>
  <si>
    <t>张扬</t>
  </si>
  <si>
    <t>EDA技术与应用</t>
  </si>
  <si>
    <t>python程序设计</t>
  </si>
  <si>
    <t>4（11.03）</t>
  </si>
  <si>
    <t>嵌入式系统与应用</t>
  </si>
  <si>
    <t>智能信息处理</t>
  </si>
  <si>
    <t>电子信息2412</t>
  </si>
  <si>
    <t>周佳涛</t>
  </si>
  <si>
    <t>黄旭锋</t>
  </si>
  <si>
    <t>王智硕</t>
  </si>
  <si>
    <t>田硕成</t>
  </si>
  <si>
    <t>朱宇程</t>
  </si>
  <si>
    <t>沈欣</t>
  </si>
  <si>
    <t>计算机2411</t>
  </si>
  <si>
    <t>林辰寅</t>
  </si>
  <si>
    <t>数据库系统课程设计</t>
  </si>
  <si>
    <t>web应用</t>
  </si>
  <si>
    <t>软件工程</t>
  </si>
  <si>
    <t>算法分析与设计</t>
  </si>
  <si>
    <t>编译原理</t>
  </si>
  <si>
    <t>操作系统</t>
  </si>
  <si>
    <r>
      <t>华</t>
    </r>
    <r>
      <rPr>
        <sz val="14"/>
        <rFont val="宋体"/>
        <charset val="134"/>
      </rPr>
      <t>喆</t>
    </r>
  </si>
  <si>
    <t>计算机2412</t>
  </si>
  <si>
    <t>何静</t>
  </si>
  <si>
    <t>胡雯雯</t>
  </si>
  <si>
    <t>张伟</t>
  </si>
  <si>
    <t>吕薇</t>
  </si>
  <si>
    <t>李梦鑫</t>
  </si>
  <si>
    <t>丁家馨</t>
  </si>
  <si>
    <t>张菁</t>
  </si>
  <si>
    <t>阮帅轩</t>
  </si>
  <si>
    <t>计算机2413</t>
  </si>
  <si>
    <t>郭春晖</t>
  </si>
  <si>
    <t>吕钰坤</t>
  </si>
  <si>
    <t>邹骋</t>
  </si>
  <si>
    <t>柏佳怡</t>
  </si>
  <si>
    <t>软件工程2301</t>
  </si>
  <si>
    <t>庄亮亮</t>
  </si>
  <si>
    <t>Android移动应用开发</t>
  </si>
  <si>
    <t>计算机组成原理</t>
  </si>
  <si>
    <t>Python程序设计</t>
  </si>
  <si>
    <t>何聪浩</t>
  </si>
  <si>
    <t>形式与政策</t>
  </si>
  <si>
    <t>软件工程2302</t>
  </si>
  <si>
    <t>王俊霖</t>
  </si>
  <si>
    <t>Java Web云端开发</t>
  </si>
  <si>
    <t>光电信息2401</t>
  </si>
  <si>
    <t>熊俊杰</t>
  </si>
  <si>
    <t>廖菁婷</t>
  </si>
  <si>
    <t>动物生物学</t>
  </si>
  <si>
    <t>吕佳宁</t>
  </si>
  <si>
    <t>制药2421</t>
  </si>
  <si>
    <t>吴乔柯</t>
  </si>
  <si>
    <t>药物化学</t>
  </si>
  <si>
    <t>生物化学实验</t>
  </si>
  <si>
    <t>习近平新时代中国特色社会主义</t>
  </si>
  <si>
    <t>陈紫馨</t>
  </si>
  <si>
    <t>洪紫怡</t>
  </si>
  <si>
    <t>大学英语3</t>
  </si>
  <si>
    <t>3（11.6）</t>
  </si>
  <si>
    <t>制药2401</t>
  </si>
  <si>
    <t>喻俊飞</t>
  </si>
  <si>
    <t>潘钦利</t>
  </si>
  <si>
    <r>
      <t>谢</t>
    </r>
    <r>
      <rPr>
        <sz val="14"/>
        <rFont val="宋体"/>
        <charset val="134"/>
      </rPr>
      <t>浥</t>
    </r>
  </si>
  <si>
    <t>护理2401</t>
  </si>
  <si>
    <t>范静文</t>
  </si>
  <si>
    <t>病理学</t>
  </si>
  <si>
    <t>健康评估</t>
  </si>
  <si>
    <t>基础护理学</t>
  </si>
  <si>
    <t>张涵</t>
  </si>
  <si>
    <t>护理2421</t>
  </si>
  <si>
    <t>滕依洋</t>
  </si>
  <si>
    <t>护理2521</t>
  </si>
  <si>
    <t>朗宇欣</t>
  </si>
  <si>
    <t>人体解剖学</t>
  </si>
  <si>
    <t>组织胚胎学</t>
  </si>
  <si>
    <t>生物2511</t>
  </si>
  <si>
    <t>童滢</t>
  </si>
  <si>
    <t>微生物学实验</t>
  </si>
  <si>
    <t>4（11.4）</t>
  </si>
  <si>
    <t>细胞生物学</t>
  </si>
  <si>
    <t>微生物学</t>
  </si>
  <si>
    <t>经济与金融2402</t>
  </si>
  <si>
    <t>翁文涵</t>
  </si>
  <si>
    <t>经济法</t>
  </si>
  <si>
    <t>刘宇凡</t>
  </si>
  <si>
    <t>谢叶青</t>
  </si>
  <si>
    <t>国贸2513</t>
  </si>
  <si>
    <t>赵郑杰</t>
  </si>
  <si>
    <t>国际市场营销</t>
  </si>
  <si>
    <t>国际贸易与政策</t>
  </si>
  <si>
    <t>数据分析与处理</t>
  </si>
  <si>
    <t>世界经济概论</t>
  </si>
  <si>
    <t>国际商法</t>
  </si>
  <si>
    <t>西方经济学</t>
  </si>
  <si>
    <t>陈佳辉</t>
  </si>
  <si>
    <t>供应链2501</t>
  </si>
  <si>
    <t>李孝</t>
  </si>
  <si>
    <t>马克思主义基本原理</t>
  </si>
  <si>
    <t>人工智能与应用</t>
  </si>
  <si>
    <t>张程</t>
  </si>
  <si>
    <t>跨境电商2501</t>
  </si>
  <si>
    <t>郁乐</t>
  </si>
  <si>
    <t>管理学</t>
  </si>
  <si>
    <t>跨境电商2401</t>
  </si>
  <si>
    <t>韩锦怡</t>
  </si>
  <si>
    <t>会计学</t>
  </si>
  <si>
    <t>Python</t>
  </si>
  <si>
    <t>跨境直播与短视频运营</t>
  </si>
  <si>
    <t>中国近现代史纲要</t>
  </si>
  <si>
    <t>国际贸易实务</t>
  </si>
  <si>
    <t>张筱颖</t>
  </si>
  <si>
    <t>吴意达</t>
  </si>
  <si>
    <t>凌悦希</t>
  </si>
  <si>
    <t>陈嘉乐</t>
  </si>
  <si>
    <t>沈张瑞</t>
  </si>
  <si>
    <t>钱叙浩</t>
  </si>
  <si>
    <t>许钰昕</t>
  </si>
  <si>
    <t>跨境电商2511</t>
  </si>
  <si>
    <t>周芝瑜</t>
  </si>
  <si>
    <t>市场调查与预测</t>
  </si>
  <si>
    <t>国贸2501</t>
  </si>
  <si>
    <t>陈哲瑜</t>
  </si>
  <si>
    <t>大学生职业发展与就业</t>
  </si>
  <si>
    <t>顾安琪</t>
  </si>
  <si>
    <t>程青祖南</t>
  </si>
  <si>
    <t>英语2202</t>
  </si>
  <si>
    <t>徐晨悦</t>
  </si>
  <si>
    <t>外贸函电</t>
  </si>
  <si>
    <t>2(10.21)</t>
  </si>
  <si>
    <t>陈怡琳</t>
  </si>
  <si>
    <t>跨境电子商务</t>
  </si>
  <si>
    <t>2(10.24)</t>
  </si>
  <si>
    <t>张乐</t>
  </si>
  <si>
    <t>蒋国庆</t>
  </si>
  <si>
    <t>燕余安</t>
  </si>
  <si>
    <t>2(10.23)</t>
  </si>
  <si>
    <t>第二外语（日语）</t>
  </si>
  <si>
    <t>3(10.23)</t>
  </si>
  <si>
    <t>沈佳伟</t>
  </si>
  <si>
    <t>钟元</t>
  </si>
  <si>
    <t>汉语言2301</t>
  </si>
  <si>
    <t>陈维</t>
  </si>
  <si>
    <t>文学概论</t>
  </si>
  <si>
    <t>中国文学批评史</t>
  </si>
  <si>
    <t>外国文学</t>
  </si>
  <si>
    <t>2(10.22)</t>
  </si>
  <si>
    <t>林剑伟</t>
  </si>
  <si>
    <t>美学</t>
  </si>
  <si>
    <t>汉语言2303</t>
  </si>
  <si>
    <t>罗佳怡</t>
  </si>
  <si>
    <t>唐诗研究</t>
  </si>
  <si>
    <t>古代文学史</t>
  </si>
  <si>
    <t>李慧欣</t>
  </si>
  <si>
    <t>现当代小说研学</t>
  </si>
  <si>
    <t>广告2301</t>
  </si>
  <si>
    <t>杨云超</t>
  </si>
  <si>
    <t>设计与制作</t>
  </si>
  <si>
    <t>2(10.20)</t>
  </si>
  <si>
    <t>平面广告经典例析</t>
  </si>
  <si>
    <t>网媒2301</t>
  </si>
  <si>
    <t>郑轶遥</t>
  </si>
  <si>
    <t>纪录片创作与编导</t>
  </si>
  <si>
    <t>4(10.23)</t>
  </si>
  <si>
    <t>互动活动与策划</t>
  </si>
  <si>
    <t>即兴口语表达</t>
  </si>
  <si>
    <t>汉语言2401</t>
  </si>
  <si>
    <t>章雨轩</t>
  </si>
  <si>
    <t>古代汉语（1）</t>
  </si>
  <si>
    <t>3(10.20)</t>
  </si>
  <si>
    <t>中国近代史纲要</t>
  </si>
  <si>
    <t>中国古代文学（2）</t>
  </si>
  <si>
    <t>中国古代学术思想史</t>
  </si>
  <si>
    <t>现代汉语（2）</t>
  </si>
  <si>
    <t>大学英语（跨文化交际)</t>
  </si>
  <si>
    <t>3(10.22)</t>
  </si>
  <si>
    <t>鲁宇琼</t>
  </si>
  <si>
    <t>汉语言2402</t>
  </si>
  <si>
    <t>胡煜沁</t>
  </si>
  <si>
    <t>广告策划与创意</t>
  </si>
  <si>
    <t>楼梦彤</t>
  </si>
  <si>
    <t>张菲比</t>
  </si>
  <si>
    <t>汉语言2404</t>
  </si>
  <si>
    <t>白绍涵</t>
  </si>
  <si>
    <t>广告2401</t>
  </si>
  <si>
    <t>刘晨</t>
  </si>
  <si>
    <t>平面广告设计</t>
  </si>
  <si>
    <t>3(10.21)</t>
  </si>
  <si>
    <t>沈叶颖</t>
  </si>
  <si>
    <t>广告策划与设计</t>
  </si>
  <si>
    <t>高虹</t>
  </si>
  <si>
    <t>徐悦婷</t>
  </si>
  <si>
    <t>网媒2401</t>
  </si>
  <si>
    <t>蓝晔</t>
  </si>
  <si>
    <t>新媒体文案写作</t>
  </si>
  <si>
    <t>英语2402</t>
  </si>
  <si>
    <t>童博</t>
  </si>
  <si>
    <t>中国文化概要</t>
  </si>
  <si>
    <t>汉语言2411</t>
  </si>
  <si>
    <t>王鑫</t>
  </si>
  <si>
    <t>现代汉语</t>
  </si>
  <si>
    <t>微课训练</t>
  </si>
  <si>
    <t>英语2501</t>
  </si>
  <si>
    <t>陈嘉怡</t>
  </si>
  <si>
    <t>体育</t>
  </si>
  <si>
    <t>汉语言2511</t>
  </si>
  <si>
    <t>鲍胡熙</t>
  </si>
  <si>
    <t>广告文案</t>
  </si>
  <si>
    <t>中国现代文学</t>
  </si>
  <si>
    <t>中国古代文学</t>
  </si>
  <si>
    <t>郑钰涛</t>
  </si>
  <si>
    <t>网媒2511</t>
  </si>
  <si>
    <t>方安琪</t>
  </si>
  <si>
    <t>网络与新媒体概论</t>
  </si>
  <si>
    <t>视传2503</t>
  </si>
  <si>
    <t>石思琪</t>
  </si>
  <si>
    <t>2(11.4)</t>
  </si>
  <si>
    <t>3(11.5)</t>
  </si>
  <si>
    <t>产设2501</t>
  </si>
  <si>
    <t>吕俞辰</t>
  </si>
  <si>
    <t>工业设计史</t>
  </si>
  <si>
    <t>2(11.7)</t>
  </si>
  <si>
    <t>设计素描</t>
  </si>
  <si>
    <t>3(11.7)</t>
  </si>
  <si>
    <t>马余庆</t>
  </si>
  <si>
    <t>设计表达</t>
  </si>
  <si>
    <t>方可铱</t>
  </si>
  <si>
    <t>2(11.3)</t>
  </si>
  <si>
    <t>环设2501</t>
  </si>
  <si>
    <t>陈诗蕾</t>
  </si>
  <si>
    <t>4(11.3)</t>
  </si>
  <si>
    <t>邓涵予</t>
  </si>
  <si>
    <t>产设2401</t>
  </si>
  <si>
    <t>于筠倩</t>
  </si>
  <si>
    <t>写生</t>
  </si>
  <si>
    <t>8(11.4)</t>
  </si>
  <si>
    <t>8(11.5)</t>
  </si>
  <si>
    <t>8(11.6)</t>
  </si>
  <si>
    <t>8(11.7)</t>
  </si>
  <si>
    <t>视传2403</t>
  </si>
  <si>
    <t xml:space="preserve">  吕思瑶</t>
  </si>
  <si>
    <t xml:space="preserve">                    创新创业基础</t>
  </si>
  <si>
    <t>2(11.5)</t>
  </si>
  <si>
    <t xml:space="preserve">  傅怡雯</t>
  </si>
  <si>
    <t xml:space="preserve">                   中国近代史纲要</t>
  </si>
  <si>
    <t xml:space="preserve">  环设2402</t>
  </si>
  <si>
    <t xml:space="preserve">  胡家琦</t>
  </si>
  <si>
    <t>2(11.6)</t>
  </si>
  <si>
    <t>视传2301</t>
  </si>
  <si>
    <t>史心彤</t>
  </si>
  <si>
    <t>影视后期</t>
  </si>
  <si>
    <t>5(11.6)</t>
  </si>
  <si>
    <t>环设2302</t>
  </si>
  <si>
    <t>孙涤遥</t>
  </si>
  <si>
    <t>景观专题设计</t>
  </si>
  <si>
    <t>7(11.5)</t>
  </si>
  <si>
    <t>戴昊轩</t>
  </si>
  <si>
    <t>思政2401</t>
  </si>
  <si>
    <t>赵妮可</t>
  </si>
  <si>
    <t>沈思</t>
  </si>
  <si>
    <t>思想政治教育学原理与方法</t>
  </si>
  <si>
    <t>社会调查统计与方法</t>
  </si>
  <si>
    <t>张露</t>
  </si>
  <si>
    <t>教育学</t>
  </si>
  <si>
    <t>行政管理学</t>
  </si>
  <si>
    <t>中国政治思想史</t>
  </si>
  <si>
    <t>思想政治教育原理与方法</t>
  </si>
  <si>
    <t>世界通史</t>
  </si>
  <si>
    <t>思政2501</t>
  </si>
  <si>
    <t>缪心悦</t>
  </si>
  <si>
    <t>中国通史</t>
  </si>
  <si>
    <t>大学生职业发展和就业指导</t>
  </si>
  <si>
    <t>社会学概论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</si>
  <si>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</si>
  <si>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</si>
  <si>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</si>
  <si>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</si>
  <si>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</si>
  <si>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</si>
  <si>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</si>
  <si>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机械2202</t>
  </si>
  <si>
    <t>电气2201</t>
  </si>
  <si>
    <t>电气2202</t>
  </si>
  <si>
    <t>材化2201</t>
  </si>
  <si>
    <t>新能源材料2201</t>
  </si>
  <si>
    <t>新能源材料2202</t>
  </si>
  <si>
    <t>机械2301</t>
  </si>
  <si>
    <t>电气2301</t>
  </si>
  <si>
    <t>电气2302</t>
  </si>
  <si>
    <t>新能源材料2301</t>
  </si>
  <si>
    <t>新能源汽车2301</t>
  </si>
  <si>
    <t>机械2401</t>
  </si>
  <si>
    <t>机械2402</t>
  </si>
  <si>
    <t>新能源材料2401</t>
  </si>
  <si>
    <t>新能源材料2402</t>
  </si>
  <si>
    <t>新能源汽车2401</t>
  </si>
  <si>
    <t>高分子2401</t>
  </si>
  <si>
    <t>机械2411</t>
  </si>
  <si>
    <t>机械2502</t>
  </si>
  <si>
    <t>机械2503</t>
  </si>
  <si>
    <t>电气2501</t>
  </si>
  <si>
    <t>材化2501</t>
  </si>
  <si>
    <t>新能源材料2502</t>
  </si>
  <si>
    <t>新能源汽车2501</t>
  </si>
  <si>
    <t>高分子材料2501</t>
  </si>
  <si>
    <t>机械2511</t>
  </si>
  <si>
    <t>材化2511</t>
  </si>
  <si>
    <t>材化2512</t>
  </si>
  <si>
    <t>光电信息2201</t>
  </si>
  <si>
    <t>光电信息2202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</si>
  <si>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</si>
  <si>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</si>
  <si>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</si>
  <si>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</si>
  <si>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</si>
  <si>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</si>
  <si>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</si>
  <si>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计算机2301</t>
  </si>
  <si>
    <t>计算机2302</t>
  </si>
  <si>
    <t>电子信息2303</t>
  </si>
  <si>
    <t>电子信息2401</t>
  </si>
  <si>
    <t>软件工程2402</t>
  </si>
  <si>
    <t>计算机2414</t>
  </si>
  <si>
    <t>光电信息2501</t>
  </si>
  <si>
    <t>软件工程2502</t>
  </si>
  <si>
    <t>计算机2511</t>
  </si>
  <si>
    <t>人工智能2501</t>
  </si>
  <si>
    <t>社体2501</t>
  </si>
  <si>
    <t>社体2502</t>
  </si>
  <si>
    <t>生物2501</t>
  </si>
  <si>
    <t>生物2502</t>
  </si>
  <si>
    <t>制药2501</t>
  </si>
  <si>
    <t>制药2521</t>
  </si>
  <si>
    <t>护理2501</t>
  </si>
  <si>
    <t>护理2522</t>
  </si>
  <si>
    <t>社体2401</t>
  </si>
  <si>
    <t>社体2402</t>
  </si>
  <si>
    <t>护理2422</t>
  </si>
  <si>
    <t>社体2302</t>
  </si>
  <si>
    <t>社体2301</t>
  </si>
  <si>
    <t>制药2301</t>
  </si>
  <si>
    <t>制药2321</t>
  </si>
  <si>
    <t>制药2311</t>
  </si>
  <si>
    <t>生物2301</t>
  </si>
  <si>
    <t>护理2301</t>
  </si>
  <si>
    <t>护理2321</t>
  </si>
  <si>
    <t>护理2322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</si>
  <si>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</si>
  <si>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</si>
  <si>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</si>
  <si>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</si>
  <si>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</si>
  <si>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</si>
  <si>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</si>
  <si>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</si>
  <si>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</si>
  <si>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</si>
  <si>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</si>
  <si>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</si>
  <si>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</si>
  <si>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</si>
  <si>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</si>
  <si>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</si>
  <si>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</si>
  <si>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</si>
  <si>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</si>
  <si>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</si>
  <si>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</si>
  <si>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</si>
  <si>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</si>
  <si>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</si>
  <si>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</si>
  <si>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</si>
  <si>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</si>
  <si>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</si>
  <si>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</si>
  <si>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</si>
  <si>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</si>
  <si>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</si>
  <si>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</si>
  <si>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旅管2401</t>
  </si>
  <si>
    <t>供应链2401</t>
  </si>
  <si>
    <t>供应链2402</t>
  </si>
  <si>
    <t>国贸2411</t>
  </si>
  <si>
    <t>国贸2412</t>
  </si>
  <si>
    <t>国贸2413</t>
  </si>
  <si>
    <t>经济与金融2501</t>
  </si>
  <si>
    <t>经济与金融2502</t>
  </si>
  <si>
    <t>跨境电商2502</t>
  </si>
  <si>
    <t>旅管2501</t>
  </si>
  <si>
    <t>供应链2502</t>
  </si>
  <si>
    <t>国贸2511</t>
  </si>
  <si>
    <t>国贸2512</t>
  </si>
  <si>
    <t>跨境电商2512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</si>
  <si>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</si>
  <si>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</si>
  <si>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</si>
  <si>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</si>
  <si>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</si>
  <si>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</si>
  <si>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</si>
  <si>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英语2203</t>
  </si>
  <si>
    <t>汉语言2302</t>
  </si>
  <si>
    <t>汉语言2304</t>
  </si>
  <si>
    <t>网媒2302</t>
  </si>
  <si>
    <t>网媒2303</t>
  </si>
  <si>
    <t>英语2301</t>
  </si>
  <si>
    <t>英语2302</t>
  </si>
  <si>
    <t>英语2303</t>
  </si>
  <si>
    <t>汉语言2403</t>
  </si>
  <si>
    <t>广告2402</t>
  </si>
  <si>
    <t>网媒2402</t>
  </si>
  <si>
    <t>网媒2403</t>
  </si>
  <si>
    <t>英语2401</t>
  </si>
  <si>
    <t>汉语言2501</t>
  </si>
  <si>
    <t>汉语言2502</t>
  </si>
  <si>
    <t>汉语言2503</t>
  </si>
  <si>
    <t>汉语言2504</t>
  </si>
  <si>
    <t>广告2501</t>
  </si>
  <si>
    <t>广告2502</t>
  </si>
  <si>
    <t>网媒2501</t>
  </si>
  <si>
    <t>网媒2502</t>
  </si>
  <si>
    <t>英语2502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</si>
  <si>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</si>
  <si>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</si>
  <si>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</si>
  <si>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</si>
  <si>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</si>
  <si>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</si>
  <si>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</si>
  <si>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视传2302</t>
  </si>
  <si>
    <t>视传2303</t>
  </si>
  <si>
    <t>环设2301</t>
  </si>
  <si>
    <t>产设2301</t>
  </si>
  <si>
    <t>视传2401</t>
  </si>
  <si>
    <t>视传2402</t>
  </si>
  <si>
    <t>环设2401</t>
  </si>
  <si>
    <t>环设2402</t>
  </si>
  <si>
    <t>视传2501</t>
  </si>
  <si>
    <t>视传2502</t>
  </si>
  <si>
    <t>思政2201</t>
  </si>
  <si>
    <t>思政2301</t>
  </si>
  <si>
    <t>日常旷课率排名</t>
  </si>
  <si>
    <t>旷课人次</t>
  </si>
  <si>
    <t>旷课率</t>
  </si>
  <si>
    <t>旷课率排名</t>
  </si>
  <si>
    <t>实习</t>
  </si>
  <si>
    <t>湖州学院日常旷课统计表</t>
  </si>
  <si>
    <t>旷课节数（日期）</t>
  </si>
  <si>
    <t>旷课原因</t>
  </si>
  <si>
    <t>处理结果</t>
  </si>
  <si>
    <t>林宇俊</t>
  </si>
  <si>
    <t>AI+智能制造工程实践</t>
  </si>
  <si>
    <t>王思越</t>
  </si>
  <si>
    <t>无故旷课</t>
  </si>
  <si>
    <t>何富金</t>
  </si>
  <si>
    <t>柳永胜</t>
  </si>
  <si>
    <t>EDA技术及应用</t>
  </si>
  <si>
    <t>模拟电子电路</t>
  </si>
  <si>
    <t>胡彤宇</t>
  </si>
  <si>
    <t>习近平新时代中国特色社会主义思想</t>
  </si>
  <si>
    <t>植物生物学</t>
  </si>
  <si>
    <t>谢桂勇</t>
  </si>
  <si>
    <t>郭佳君</t>
  </si>
  <si>
    <t>赵薛函</t>
  </si>
  <si>
    <t>1（11.4）</t>
  </si>
  <si>
    <t>刘徐蝶</t>
  </si>
  <si>
    <t>膝盖疼睡过头了</t>
  </si>
  <si>
    <t>2023353141</t>
  </si>
  <si>
    <t>姜金阳</t>
  </si>
  <si>
    <t>生病忘请假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</si>
  <si>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</si>
  <si>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</si>
  <si>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</si>
  <si>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</si>
  <si>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</si>
  <si>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</si>
  <si>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</si>
  <si>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</si>
  <si>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</si>
  <si>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</si>
  <si>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</si>
  <si>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</si>
  <si>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</si>
  <si>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</si>
  <si>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</si>
  <si>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高分子2501</t>
  </si>
  <si>
    <t>/</t>
  </si>
  <si>
    <t>纪律差</t>
  </si>
  <si>
    <t xml:space="preserve">
</t>
  </si>
  <si>
    <t>周四有课</t>
  </si>
  <si>
    <t>周三，周四晚自习上课</t>
  </si>
  <si>
    <t>湖州学院晚自修旷课统计表</t>
  </si>
  <si>
    <t>系部</t>
  </si>
  <si>
    <t>陈宇涵</t>
  </si>
  <si>
    <t>3(10.26)</t>
  </si>
  <si>
    <t>欧裕诚</t>
  </si>
  <si>
    <t>吴雄志</t>
  </si>
  <si>
    <t>吴泽昊</t>
  </si>
  <si>
    <t>3(10.27）</t>
  </si>
  <si>
    <t>湖州学院晚自修请假统计表</t>
  </si>
  <si>
    <t>请假日期</t>
  </si>
  <si>
    <t>李嘉鸿</t>
  </si>
  <si>
    <t>骆文博</t>
  </si>
  <si>
    <t>周松涛</t>
  </si>
  <si>
    <t>凌荣浜</t>
  </si>
  <si>
    <t>何金壕</t>
  </si>
  <si>
    <t>施余豪</t>
  </si>
  <si>
    <t>施晨曦</t>
  </si>
  <si>
    <t>公假</t>
  </si>
  <si>
    <t>蒋子恩</t>
  </si>
  <si>
    <t>林嘉俊</t>
  </si>
  <si>
    <t>池校</t>
  </si>
  <si>
    <t>黄贞元</t>
  </si>
  <si>
    <t>吴柏圃</t>
  </si>
  <si>
    <t>汪千皓</t>
  </si>
  <si>
    <t>傅卓尔</t>
  </si>
  <si>
    <t>张梦琦</t>
  </si>
  <si>
    <t>连雨茹</t>
  </si>
  <si>
    <t>朱芸萱</t>
  </si>
  <si>
    <t>虞迪</t>
  </si>
  <si>
    <t>朱圣雅</t>
  </si>
  <si>
    <t>周程</t>
  </si>
  <si>
    <t>杨子辉</t>
  </si>
  <si>
    <t>祝也迪</t>
  </si>
  <si>
    <t>叶馨</t>
  </si>
  <si>
    <t>单凯怡</t>
  </si>
  <si>
    <t>黄欣慧</t>
  </si>
  <si>
    <t>林科鑫</t>
  </si>
  <si>
    <t>陆缘</t>
  </si>
  <si>
    <t>金纾伊</t>
  </si>
  <si>
    <t>陈佳雯</t>
  </si>
  <si>
    <t>俞欢津</t>
  </si>
  <si>
    <t>张鑫怡</t>
  </si>
  <si>
    <t>李梦洁</t>
  </si>
  <si>
    <t>余文乐</t>
  </si>
  <si>
    <t>郎宇欣</t>
  </si>
  <si>
    <t>伍美琪</t>
  </si>
  <si>
    <t>孙佳铱</t>
  </si>
  <si>
    <t>吴欣悦</t>
  </si>
  <si>
    <t>胡艺骞</t>
  </si>
  <si>
    <t>李海燕</t>
  </si>
  <si>
    <t>时学彤</t>
  </si>
  <si>
    <t>周昀希</t>
  </si>
  <si>
    <t>包哲凯</t>
  </si>
  <si>
    <t>应姿</t>
  </si>
  <si>
    <t>聂欣怡</t>
  </si>
  <si>
    <t>张雯静</t>
  </si>
  <si>
    <t>周锦玲</t>
  </si>
  <si>
    <t>李奕</t>
  </si>
  <si>
    <t>陈磊</t>
  </si>
  <si>
    <t>黄婵婵</t>
  </si>
  <si>
    <r>
      <t>余明</t>
    </r>
    <r>
      <rPr>
        <sz val="14"/>
        <rFont val="宋体"/>
        <charset val="134"/>
      </rPr>
      <t>玥</t>
    </r>
  </si>
  <si>
    <t>刘咏婷</t>
  </si>
  <si>
    <t>孙列</t>
  </si>
  <si>
    <t>高研</t>
  </si>
  <si>
    <t>曹欣怡</t>
  </si>
  <si>
    <t>关煜凡</t>
  </si>
  <si>
    <t>高端端</t>
  </si>
  <si>
    <t>吴超</t>
  </si>
  <si>
    <t>柯怡涵</t>
  </si>
  <si>
    <t>蒋晓婷</t>
  </si>
  <si>
    <t>宋俊轩</t>
  </si>
  <si>
    <t>林诗涵</t>
  </si>
  <si>
    <t>龙袁福</t>
  </si>
  <si>
    <t>白孜涵</t>
  </si>
  <si>
    <t>唐梓航</t>
  </si>
  <si>
    <t>梁丽媚</t>
  </si>
  <si>
    <t>祖嘉怡</t>
  </si>
  <si>
    <t>简一菲</t>
  </si>
  <si>
    <t>陈欣岚</t>
  </si>
  <si>
    <t>王孟骐</t>
  </si>
  <si>
    <t>梁芷瑜</t>
  </si>
  <si>
    <t>沈银银</t>
  </si>
  <si>
    <t>巨鹏丽</t>
  </si>
  <si>
    <t>黄欣宁</t>
  </si>
  <si>
    <t>凌旨宏</t>
  </si>
  <si>
    <t>赵恩泽</t>
  </si>
  <si>
    <t>朱如梦</t>
  </si>
  <si>
    <t>胡文慧</t>
  </si>
  <si>
    <t>王志超</t>
  </si>
  <si>
    <t>方成中</t>
  </si>
  <si>
    <t>胡馨仪</t>
  </si>
  <si>
    <t>姜海涛</t>
  </si>
  <si>
    <t>周雨欣</t>
  </si>
  <si>
    <t>黄涛</t>
  </si>
  <si>
    <t>黎心晓</t>
  </si>
  <si>
    <t>易康</t>
  </si>
  <si>
    <t>徐家腾</t>
  </si>
  <si>
    <t>周逸</t>
  </si>
  <si>
    <t>肖越</t>
  </si>
  <si>
    <t>徐世涛</t>
  </si>
  <si>
    <t>张艺</t>
  </si>
  <si>
    <t>沈铖东</t>
  </si>
  <si>
    <t>郑周</t>
  </si>
  <si>
    <t>张文秋</t>
  </si>
  <si>
    <t>胡迎盈</t>
  </si>
  <si>
    <t>钱佳诣</t>
  </si>
  <si>
    <t>洪棉钰</t>
  </si>
  <si>
    <t>倪文</t>
  </si>
  <si>
    <r>
      <t>陈欣</t>
    </r>
    <r>
      <rPr>
        <sz val="14"/>
        <rFont val="宋体"/>
        <charset val="134"/>
      </rPr>
      <t>沄</t>
    </r>
  </si>
  <si>
    <t>竺芳琳</t>
  </si>
  <si>
    <r>
      <t>张颖</t>
    </r>
    <r>
      <rPr>
        <sz val="14"/>
        <rFont val="宋体"/>
        <charset val="134"/>
      </rPr>
      <t>濛</t>
    </r>
  </si>
  <si>
    <t>郑乐乐</t>
  </si>
  <si>
    <t>伊梦媛</t>
  </si>
  <si>
    <t>周文倩</t>
  </si>
  <si>
    <t>杜沈诺</t>
  </si>
  <si>
    <t>许佳亮</t>
  </si>
  <si>
    <t>王邵丹</t>
  </si>
  <si>
    <t>任诗语</t>
  </si>
  <si>
    <t>朱香玲</t>
  </si>
  <si>
    <t>朱思慧</t>
  </si>
  <si>
    <t>洪方轩</t>
  </si>
  <si>
    <t>邱贤鑫</t>
  </si>
  <si>
    <t>金晶</t>
  </si>
  <si>
    <t>余涵秋</t>
  </si>
  <si>
    <t>何雯雯</t>
  </si>
  <si>
    <t>周锦铃</t>
  </si>
  <si>
    <t>张洋</t>
  </si>
  <si>
    <t>吕高睿</t>
  </si>
  <si>
    <t>郑佳丽</t>
  </si>
  <si>
    <t>陈佳乐</t>
  </si>
  <si>
    <t>伍美琦</t>
  </si>
  <si>
    <t>高妍</t>
  </si>
  <si>
    <t>宋佳佳</t>
  </si>
  <si>
    <t>沈椿渝</t>
  </si>
  <si>
    <t>刘乐怡</t>
  </si>
  <si>
    <t>刘影</t>
  </si>
  <si>
    <t>柴玉娥</t>
  </si>
  <si>
    <t>曹文欣</t>
  </si>
  <si>
    <t>刘毅帆</t>
  </si>
  <si>
    <t>姜一鸣</t>
  </si>
  <si>
    <t>李思凡</t>
  </si>
  <si>
    <t>朱思晴</t>
  </si>
  <si>
    <t>罗媛妮</t>
  </si>
  <si>
    <t>罗家轩</t>
  </si>
  <si>
    <t>徐天宇</t>
  </si>
  <si>
    <t>赵玲慧</t>
  </si>
  <si>
    <t>赵惠萍</t>
  </si>
  <si>
    <t>辜雨欣</t>
  </si>
  <si>
    <t>杨雅斐</t>
  </si>
  <si>
    <t>侯淑琪</t>
  </si>
  <si>
    <t>何晨羽</t>
  </si>
  <si>
    <t>朱婉同</t>
  </si>
  <si>
    <t>张轩琦</t>
  </si>
  <si>
    <t>王伊诺</t>
  </si>
  <si>
    <t>陈怡儒</t>
  </si>
  <si>
    <r>
      <t>徐</t>
    </r>
    <r>
      <rPr>
        <sz val="14"/>
        <rFont val="宋体"/>
        <charset val="134"/>
      </rPr>
      <t>珺</t>
    </r>
    <r>
      <rPr>
        <sz val="14"/>
        <rFont val="仿宋_GB2312"/>
        <charset val="134"/>
      </rPr>
      <t>彦</t>
    </r>
  </si>
  <si>
    <t>吴淑琪</t>
  </si>
  <si>
    <t>徐璐瑶</t>
  </si>
  <si>
    <t>柏广语</t>
  </si>
  <si>
    <t>陈钰琳</t>
  </si>
  <si>
    <t>徐菁鸿</t>
  </si>
  <si>
    <t>董思晨</t>
  </si>
  <si>
    <t>杨思喜</t>
  </si>
  <si>
    <t>张心媛</t>
  </si>
  <si>
    <t>陈晓园</t>
  </si>
  <si>
    <t>陈佳琪</t>
  </si>
  <si>
    <t>柴淑婧</t>
  </si>
  <si>
    <t>黄乐燕</t>
  </si>
  <si>
    <t>吴瑞茜</t>
  </si>
  <si>
    <t>贺如意</t>
  </si>
  <si>
    <t>周鑫瑜</t>
  </si>
  <si>
    <t>梦繁旭</t>
  </si>
  <si>
    <t>张经仁</t>
  </si>
  <si>
    <t>张铭烨</t>
  </si>
  <si>
    <t>许文强</t>
  </si>
  <si>
    <t>程学谦</t>
  </si>
  <si>
    <t>林子轩</t>
  </si>
  <si>
    <t>朱鑫影</t>
  </si>
  <si>
    <t>黄梦真</t>
  </si>
  <si>
    <t>冯乐佳</t>
  </si>
  <si>
    <r>
      <t>刘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洁</t>
    </r>
  </si>
  <si>
    <t>黄舒熳</t>
  </si>
  <si>
    <t>蔡红姝</t>
  </si>
  <si>
    <t>蔡嘉雄</t>
  </si>
  <si>
    <t>刘鑫元</t>
  </si>
  <si>
    <t>病假</t>
  </si>
  <si>
    <t>任家萌</t>
  </si>
  <si>
    <t>邓晨昱</t>
  </si>
  <si>
    <t>林文韬</t>
  </si>
  <si>
    <t>徐丽可</t>
  </si>
  <si>
    <t>廖现兴</t>
  </si>
  <si>
    <t>王佳浩</t>
  </si>
  <si>
    <t>诸景哲</t>
  </si>
  <si>
    <t>袁稼烨</t>
  </si>
  <si>
    <t>郭浩男</t>
  </si>
  <si>
    <t>杨丰榕</t>
  </si>
  <si>
    <t>褚锦杭</t>
  </si>
  <si>
    <t>郑沁晔</t>
  </si>
  <si>
    <t>周思成</t>
  </si>
  <si>
    <t>陈玮邦</t>
  </si>
  <si>
    <t>吕昊皙</t>
  </si>
  <si>
    <r>
      <t>潘雨</t>
    </r>
    <r>
      <rPr>
        <sz val="14"/>
        <rFont val="宋体"/>
        <charset val="134"/>
      </rPr>
      <t>篊</t>
    </r>
  </si>
  <si>
    <t>邹意康</t>
  </si>
  <si>
    <t>黄劲研</t>
  </si>
  <si>
    <t>黄谦雨</t>
  </si>
  <si>
    <t>王梓晖</t>
  </si>
  <si>
    <t>李思博</t>
  </si>
  <si>
    <t>施欣悦</t>
  </si>
  <si>
    <t>田林敏</t>
  </si>
  <si>
    <t>韩乐懿</t>
  </si>
  <si>
    <t>章鑫杰</t>
  </si>
  <si>
    <t>方海艳</t>
  </si>
  <si>
    <t>何梦圆</t>
  </si>
  <si>
    <t>吴梦琪</t>
  </si>
  <si>
    <t>陈冠宏</t>
  </si>
  <si>
    <t>何芷钰</t>
  </si>
  <si>
    <t>夏子涵</t>
  </si>
  <si>
    <t>俞佳淳</t>
  </si>
  <si>
    <t>程柄钧</t>
  </si>
  <si>
    <t>戴颖</t>
  </si>
  <si>
    <t>刘宇轩</t>
  </si>
  <si>
    <t>蔡子悦</t>
  </si>
  <si>
    <t>徐雨萌</t>
  </si>
  <si>
    <t>赵紫如</t>
  </si>
  <si>
    <t>亓震宇</t>
  </si>
  <si>
    <t>刘雨涵</t>
  </si>
  <si>
    <t>丁哲熙</t>
  </si>
  <si>
    <t>郑晰羽</t>
  </si>
  <si>
    <t>金洳冰</t>
  </si>
  <si>
    <t>周彦辰</t>
  </si>
  <si>
    <t>庄紫妍</t>
  </si>
  <si>
    <t>尹俊铭</t>
  </si>
  <si>
    <t>吴思翰</t>
  </si>
  <si>
    <t>濮一恬</t>
  </si>
  <si>
    <r>
      <t>顾</t>
    </r>
    <r>
      <rPr>
        <sz val="14"/>
        <rFont val="宋体"/>
        <charset val="134"/>
      </rPr>
      <t>祎</t>
    </r>
    <r>
      <rPr>
        <sz val="14"/>
        <rFont val="仿宋_GB2312"/>
        <charset val="134"/>
      </rPr>
      <t>浩</t>
    </r>
  </si>
  <si>
    <t>陆俊明</t>
  </si>
  <si>
    <t>李密云</t>
  </si>
  <si>
    <t>丁昕羽</t>
  </si>
  <si>
    <t>彭鹤逍</t>
  </si>
  <si>
    <t>向毕政</t>
  </si>
  <si>
    <t>傅圣智</t>
  </si>
  <si>
    <t>陈绚溢</t>
  </si>
  <si>
    <t>吴智恒</t>
  </si>
  <si>
    <t>冯玉钦</t>
  </si>
  <si>
    <t>张婷</t>
  </si>
  <si>
    <t>郑勰</t>
  </si>
  <si>
    <t>陈小柯</t>
  </si>
  <si>
    <t>刘若萱</t>
  </si>
  <si>
    <t>丁玉轩</t>
  </si>
  <si>
    <t>林雨琦</t>
  </si>
  <si>
    <t>董锴良</t>
  </si>
  <si>
    <t>吴一</t>
  </si>
  <si>
    <t>戴诗楠</t>
  </si>
  <si>
    <t>段祥凯</t>
  </si>
  <si>
    <t>俞启航</t>
  </si>
  <si>
    <t>毛宣懿</t>
  </si>
  <si>
    <t>王越感</t>
  </si>
  <si>
    <t>傅欣钰</t>
  </si>
  <si>
    <t>贾静雯</t>
  </si>
  <si>
    <t>叶潇涵</t>
  </si>
  <si>
    <t>林钟杭</t>
  </si>
  <si>
    <t>俞泽希</t>
  </si>
  <si>
    <t>方姝晗</t>
  </si>
  <si>
    <t>韩叶秋</t>
  </si>
  <si>
    <t>王雨雯</t>
  </si>
  <si>
    <t>巴若涵</t>
  </si>
  <si>
    <t>梁小冰</t>
  </si>
  <si>
    <t>曾艳</t>
  </si>
  <si>
    <t>罗璐璐</t>
  </si>
  <si>
    <t>李钰婷</t>
  </si>
  <si>
    <t>韩婕宁</t>
  </si>
  <si>
    <t>郑艳绮</t>
  </si>
  <si>
    <t>李铭嫣</t>
  </si>
  <si>
    <t>黄宇亮</t>
  </si>
  <si>
    <t>金梦婷</t>
  </si>
  <si>
    <t>贾锘</t>
  </si>
  <si>
    <t>庄斌颖</t>
  </si>
  <si>
    <t>汪子翔</t>
  </si>
  <si>
    <t>蔡圣宇</t>
  </si>
  <si>
    <t>李晓璐</t>
  </si>
  <si>
    <t>沈皓轩</t>
  </si>
  <si>
    <t>高佳琦</t>
  </si>
  <si>
    <t>禹子轩</t>
  </si>
  <si>
    <t>姚思怡</t>
  </si>
  <si>
    <t>吴天雨</t>
  </si>
  <si>
    <t>沈悦</t>
  </si>
  <si>
    <t>杨思思</t>
  </si>
  <si>
    <t>邱心语</t>
  </si>
  <si>
    <t>李琳玉</t>
  </si>
  <si>
    <t>张思瑶</t>
  </si>
  <si>
    <t>任一诺</t>
  </si>
  <si>
    <t>张子聪</t>
  </si>
  <si>
    <t>詹韦彤</t>
  </si>
  <si>
    <t>陈欣怡</t>
  </si>
  <si>
    <t>朱梓墨</t>
  </si>
  <si>
    <t>朱妍旭</t>
  </si>
  <si>
    <t>施泓羽</t>
  </si>
  <si>
    <r>
      <t>邢雨</t>
    </r>
    <r>
      <rPr>
        <sz val="14"/>
        <rFont val="宋体"/>
        <charset val="134"/>
      </rPr>
      <t>瑄</t>
    </r>
  </si>
  <si>
    <t>刘思宇</t>
  </si>
  <si>
    <t>方杰海</t>
  </si>
  <si>
    <t>严之浩</t>
  </si>
  <si>
    <t>申洁圃</t>
  </si>
  <si>
    <t>龚睿晗</t>
  </si>
  <si>
    <t>廖语婷</t>
  </si>
  <si>
    <t>罗欣林</t>
  </si>
  <si>
    <t>黄敏钰</t>
  </si>
  <si>
    <r>
      <t>蔪</t>
    </r>
    <r>
      <rPr>
        <sz val="14"/>
        <rFont val="仿宋_GB2312"/>
        <charset val="134"/>
      </rPr>
      <t>剑萍</t>
    </r>
  </si>
  <si>
    <t>毕雅洁</t>
  </si>
  <si>
    <t>毛梦吟</t>
  </si>
  <si>
    <t>王浚瑜</t>
  </si>
  <si>
    <t>周晨晨</t>
  </si>
  <si>
    <t>李珂菲</t>
  </si>
  <si>
    <t>夏圣东</t>
  </si>
  <si>
    <t>赵文宇</t>
  </si>
  <si>
    <t>金泽锋</t>
  </si>
  <si>
    <t>祝鑫阳</t>
  </si>
  <si>
    <t>陈倩楠</t>
  </si>
  <si>
    <t>陈欣茹</t>
  </si>
  <si>
    <t>蓝若菲</t>
  </si>
  <si>
    <t>邢园</t>
  </si>
  <si>
    <t>刘若梅</t>
  </si>
  <si>
    <t>刘华夷</t>
  </si>
  <si>
    <t>项康峰</t>
  </si>
  <si>
    <t>曹佳璐</t>
  </si>
  <si>
    <t>许天浩</t>
  </si>
  <si>
    <t>彭问睿</t>
  </si>
  <si>
    <t>吕诗悦</t>
  </si>
  <si>
    <t>程浩泽</t>
  </si>
  <si>
    <t>向泉林</t>
  </si>
  <si>
    <t>陆嘉琪</t>
  </si>
  <si>
    <t>梁美娜</t>
  </si>
  <si>
    <t>陈丹</t>
  </si>
  <si>
    <t>瞿煜</t>
  </si>
  <si>
    <r>
      <t>于</t>
    </r>
    <r>
      <rPr>
        <sz val="14"/>
        <rFont val="宋体"/>
        <charset val="134"/>
      </rPr>
      <t>嫄嫄</t>
    </r>
  </si>
  <si>
    <t>刘彬越</t>
  </si>
  <si>
    <t>钮韵嘉</t>
  </si>
  <si>
    <t>惠志颖</t>
  </si>
  <si>
    <t>毕进秒</t>
  </si>
  <si>
    <t>江军磊</t>
  </si>
  <si>
    <t>唐蜜</t>
  </si>
  <si>
    <t>黄淋淋</t>
  </si>
  <si>
    <t>邱棋棋</t>
  </si>
  <si>
    <t>王紫晴</t>
  </si>
  <si>
    <t>左嘉扬</t>
  </si>
  <si>
    <t>余思瑶</t>
  </si>
  <si>
    <t>凡盼盼</t>
  </si>
  <si>
    <t>刘雯雯</t>
  </si>
  <si>
    <t>李晨雨</t>
  </si>
  <si>
    <t>黄泽</t>
  </si>
  <si>
    <t>胡超杰</t>
  </si>
  <si>
    <r>
      <t>柳</t>
    </r>
    <r>
      <rPr>
        <sz val="14"/>
        <rFont val="宋体"/>
        <charset val="134"/>
      </rPr>
      <t>玥</t>
    </r>
  </si>
  <si>
    <t>文娜</t>
  </si>
  <si>
    <t>韩雪</t>
  </si>
  <si>
    <t>汪媛媛</t>
  </si>
  <si>
    <t>费悦琪</t>
  </si>
  <si>
    <t>方雪芹</t>
  </si>
  <si>
    <t>张雪乔</t>
  </si>
  <si>
    <t>梁桂兰</t>
  </si>
  <si>
    <t>邓卢依</t>
  </si>
  <si>
    <t>幸澄锡</t>
  </si>
  <si>
    <t>陈晰</t>
  </si>
  <si>
    <t>黄若菡</t>
  </si>
  <si>
    <r>
      <t>汤</t>
    </r>
    <r>
      <rPr>
        <sz val="14"/>
        <rFont val="宋体"/>
        <charset val="134"/>
      </rPr>
      <t>喆</t>
    </r>
    <r>
      <rPr>
        <sz val="14"/>
        <rFont val="仿宋_GB2312"/>
        <charset val="134"/>
      </rPr>
      <t>涵</t>
    </r>
  </si>
  <si>
    <t>汤嘉楠</t>
  </si>
  <si>
    <t>冯露漫</t>
  </si>
  <si>
    <t>张韩一轩</t>
  </si>
  <si>
    <t>慎谢翎</t>
  </si>
  <si>
    <t>沈潘铱</t>
  </si>
  <si>
    <t>蒋念</t>
  </si>
  <si>
    <t>郑江衢</t>
  </si>
  <si>
    <t>朱俊</t>
  </si>
  <si>
    <t>张杭星</t>
  </si>
  <si>
    <t>曹果</t>
  </si>
  <si>
    <t>金柯丞</t>
  </si>
  <si>
    <t>季希瑶</t>
  </si>
  <si>
    <t>王若舟</t>
  </si>
  <si>
    <t>陈俊逍</t>
  </si>
  <si>
    <t>刘晗颖</t>
  </si>
  <si>
    <t>莫珊珊</t>
  </si>
  <si>
    <t>陈叔含</t>
  </si>
  <si>
    <t>11.2 11.4</t>
  </si>
  <si>
    <t>李瑞诗</t>
  </si>
  <si>
    <t>11.2 11.5</t>
  </si>
  <si>
    <t>姚子玲</t>
  </si>
  <si>
    <t>11.5</t>
  </si>
  <si>
    <t>汤涵伊</t>
  </si>
  <si>
    <t>周子寒</t>
  </si>
  <si>
    <t>孙佳琪</t>
  </si>
  <si>
    <t>姜颖琪</t>
  </si>
  <si>
    <t>11.4</t>
  </si>
  <si>
    <t>何亚萱</t>
  </si>
  <si>
    <t>李志勋</t>
  </si>
  <si>
    <t>钮熠扬</t>
  </si>
  <si>
    <r>
      <t>俞</t>
    </r>
    <r>
      <rPr>
        <sz val="14"/>
        <color indexed="8"/>
        <rFont val="宋体"/>
        <charset val="134"/>
      </rPr>
      <t>璟</t>
    </r>
    <r>
      <rPr>
        <sz val="14"/>
        <color indexed="8"/>
        <rFont val="仿宋_GB2312"/>
        <charset val="134"/>
      </rPr>
      <t>儿</t>
    </r>
  </si>
  <si>
    <t>11.2</t>
  </si>
  <si>
    <t>请假</t>
  </si>
  <si>
    <t>罗欣怡</t>
  </si>
  <si>
    <r>
      <t>袁昕</t>
    </r>
    <r>
      <rPr>
        <sz val="14"/>
        <color indexed="8"/>
        <rFont val="宋体"/>
        <charset val="134"/>
      </rPr>
      <t>玥</t>
    </r>
  </si>
  <si>
    <t>吴诗妍</t>
  </si>
  <si>
    <t>11.2 11.4 11.5</t>
  </si>
  <si>
    <t>汪书寒</t>
  </si>
  <si>
    <t>沈瑶</t>
  </si>
  <si>
    <t>朱祺祺</t>
  </si>
  <si>
    <t>刘倩宇</t>
  </si>
  <si>
    <t>11.6</t>
  </si>
  <si>
    <t>傅琳</t>
  </si>
  <si>
    <t>沈菡笑</t>
  </si>
  <si>
    <t>沈铱静</t>
  </si>
  <si>
    <t>11.2 11.6</t>
  </si>
  <si>
    <t>韩舒芳</t>
  </si>
  <si>
    <t>11.4 11.6</t>
  </si>
  <si>
    <t>王扬</t>
  </si>
  <si>
    <t>朱晨芊</t>
  </si>
  <si>
    <t>朱锦蝶</t>
  </si>
  <si>
    <t>吴旋</t>
  </si>
  <si>
    <t>吴宇嫣</t>
  </si>
  <si>
    <t>许雁曦</t>
  </si>
  <si>
    <t>董柯楠</t>
  </si>
  <si>
    <t>叶梦泽</t>
  </si>
  <si>
    <t>11.5 11.6</t>
  </si>
  <si>
    <t>冯江</t>
  </si>
  <si>
    <t>张昱</t>
  </si>
  <si>
    <t>陈智敏</t>
  </si>
  <si>
    <t>冯羡钿</t>
  </si>
  <si>
    <t>欧阳俊杰</t>
  </si>
  <si>
    <t>张钧翔</t>
  </si>
  <si>
    <t>公假：排球比赛</t>
  </si>
  <si>
    <t>洪奕</t>
  </si>
  <si>
    <t>吴翰</t>
  </si>
  <si>
    <t>陈泽惠</t>
  </si>
  <si>
    <t>朱美婧</t>
  </si>
  <si>
    <t>杨若彤</t>
  </si>
  <si>
    <t>事假</t>
  </si>
  <si>
    <t>章凯雅</t>
  </si>
  <si>
    <t>公假：健康帮帮团训练</t>
  </si>
  <si>
    <t>事假：心理培训</t>
  </si>
  <si>
    <t>何艳</t>
  </si>
  <si>
    <t>事假：民法课</t>
  </si>
  <si>
    <t>胡昕晨</t>
  </si>
  <si>
    <t>陈奕璋</t>
  </si>
  <si>
    <t>陈海婷</t>
  </si>
  <si>
    <t>郑宇轩</t>
  </si>
  <si>
    <t>史颖利</t>
  </si>
  <si>
    <t>徐怡佳</t>
  </si>
  <si>
    <t>应秋枰</t>
  </si>
  <si>
    <t>俞韵诗</t>
  </si>
  <si>
    <t>杨芊芊</t>
  </si>
  <si>
    <t>吴渝微</t>
  </si>
  <si>
    <t>戴思然</t>
  </si>
  <si>
    <t>王维雅</t>
  </si>
  <si>
    <t>杜可媛</t>
  </si>
  <si>
    <t>何双吟</t>
  </si>
  <si>
    <t>娄佳杰</t>
  </si>
  <si>
    <t>陈栎晴</t>
  </si>
  <si>
    <t>沈吴双</t>
  </si>
  <si>
    <t>龚喜</t>
  </si>
  <si>
    <t>丁榕桧</t>
  </si>
  <si>
    <t>陈成荣</t>
  </si>
  <si>
    <t>周愉博</t>
  </si>
  <si>
    <t>夏仙宇</t>
  </si>
  <si>
    <t>徐恒</t>
  </si>
  <si>
    <t>王佳怡</t>
  </si>
  <si>
    <t>胡晗</t>
  </si>
  <si>
    <t>李盼</t>
  </si>
  <si>
    <t>臧恒玮</t>
  </si>
  <si>
    <t>公假：军事理论</t>
  </si>
  <si>
    <t>湖州学院晚自修迟到早退统计表</t>
  </si>
  <si>
    <t>聂浩然</t>
  </si>
  <si>
    <t>周子聪</t>
  </si>
  <si>
    <t>章子娟</t>
  </si>
  <si>
    <t>上交情况</t>
  </si>
  <si>
    <t>齐全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</si>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</sst>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_ "/>
    <numFmt numFmtId="179" formatCode="0.00_ "/>
  </numFmts>
  <fonts count="57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GB2312"/>
      <charset val="134"/>
    </font>
    <font>
      <sz val="11"/>
      <color theme="1"/>
      <name val="等线"/>
      <charset val="134"/>
    </font>
    <font>
      <sz val="16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b/>
      <sz val="16"/>
      <color theme="1"/>
      <name val="黑体"/>
      <charset val="134"/>
    </font>
    <font>
      <sz val="14"/>
      <name val="仿宋_GB2312"/>
      <charset val="1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14"/>
      <name val="仿宋"/>
      <charset val="134"/>
    </font>
    <font>
      <sz val="12"/>
      <name val="宋体"/>
      <charset val="134"/>
    </font>
    <font>
      <sz val="14"/>
      <color indexed="8"/>
      <name val="仿宋_GB2312"/>
      <charset val="1"/>
    </font>
    <font>
      <sz val="14"/>
      <color rgb="FFFF0000"/>
      <name val="仿宋_GB2312"/>
      <charset val="134"/>
    </font>
    <font>
      <u/>
      <sz val="14"/>
      <name val="仿宋_GB2312"/>
      <charset val="134"/>
    </font>
    <font>
      <sz val="18"/>
      <name val="黑体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4"/>
      <color rgb="FFFF0000"/>
      <name val="仿宋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color indexed="8"/>
      <name val="宋体"/>
      <charset val="134"/>
    </font>
    <font>
      <sz val="14"/>
      <name val="汉仪中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/>
      <top style="thin">
        <color rgb="FF242424"/>
      </top>
      <bottom style="thin">
        <color rgb="FF242424"/>
      </bottom>
      <diagonal/>
    </border>
    <border>
      <left/>
      <right/>
      <top/>
      <bottom style="thin">
        <color rgb="FF242424"/>
      </bottom>
      <diagonal/>
    </border>
    <border>
      <left style="thin">
        <color rgb="FF242424"/>
      </left>
      <right style="thin">
        <color rgb="FF242424"/>
      </right>
      <top/>
      <bottom style="thin">
        <color rgb="FF242424"/>
      </bottom>
      <diagonal/>
    </border>
    <border>
      <left/>
      <right style="thin">
        <color rgb="FF242424"/>
      </right>
      <top/>
      <bottom style="thin">
        <color rgb="FF242424"/>
      </bottom>
      <diagonal/>
    </border>
    <border>
      <left/>
      <right/>
      <top style="thin">
        <color rgb="FF242424"/>
      </top>
      <bottom/>
      <diagonal/>
    </border>
    <border>
      <left style="thin">
        <color rgb="FF242424"/>
      </left>
      <right/>
      <top/>
      <bottom style="thin">
        <color rgb="FF242424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/>
      <diagonal/>
    </border>
    <border>
      <left style="thin">
        <color rgb="FF242424"/>
      </left>
      <right style="thin">
        <color rgb="FF242424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0" fillId="4" borderId="48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9" applyNumberFormat="0" applyFill="0" applyAlignment="0" applyProtection="0">
      <alignment vertical="center"/>
    </xf>
    <xf numFmtId="0" fontId="41" fillId="0" borderId="49" applyNumberFormat="0" applyFill="0" applyAlignment="0" applyProtection="0">
      <alignment vertical="center"/>
    </xf>
    <xf numFmtId="0" fontId="42" fillId="0" borderId="5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51" applyNumberFormat="0" applyAlignment="0" applyProtection="0">
      <alignment vertical="center"/>
    </xf>
    <xf numFmtId="0" fontId="44" fillId="6" borderId="52" applyNumberFormat="0" applyAlignment="0" applyProtection="0">
      <alignment vertical="center"/>
    </xf>
    <xf numFmtId="0" fontId="45" fillId="6" borderId="51" applyNumberFormat="0" applyAlignment="0" applyProtection="0">
      <alignment vertical="center"/>
    </xf>
    <xf numFmtId="0" fontId="46" fillId="7" borderId="53" applyNumberFormat="0" applyAlignment="0" applyProtection="0">
      <alignment vertical="center"/>
    </xf>
    <xf numFmtId="0" fontId="47" fillId="0" borderId="54" applyNumberFormat="0" applyFill="0" applyAlignment="0" applyProtection="0">
      <alignment vertical="center"/>
    </xf>
    <xf numFmtId="0" fontId="48" fillId="0" borderId="55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0" borderId="0" applyBorder="0">
      <protection locked="0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402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0" xfId="0" applyFont="1" applyFill="1"/>
    <xf numFmtId="0" fontId="6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/>
    </xf>
    <xf numFmtId="0" fontId="0" fillId="0" borderId="17" xfId="0" applyBorder="1"/>
    <xf numFmtId="0" fontId="11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0" fontId="0" fillId="0" borderId="16" xfId="0" applyBorder="1"/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vertical="center"/>
    </xf>
    <xf numFmtId="0" fontId="13" fillId="0" borderId="12" xfId="0" applyFont="1" applyBorder="1"/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4" fillId="0" borderId="0" xfId="0" applyNumberFormat="1" applyFont="1" applyFill="1" applyBorder="1"/>
    <xf numFmtId="0" fontId="15" fillId="0" borderId="1" xfId="50" applyFont="1" applyBorder="1" applyAlignment="1">
      <alignment horizontal="center" vertical="center"/>
      <protection locked="0"/>
    </xf>
    <xf numFmtId="0" fontId="15" fillId="0" borderId="1" xfId="50" applyFont="1" applyBorder="1" applyAlignment="1">
      <alignment horizontal="center" vertical="center"/>
      <protection locked="0"/>
    </xf>
    <xf numFmtId="0" fontId="16" fillId="0" borderId="1" xfId="0" applyFont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Fill="1" applyBorder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Border="1"/>
    <xf numFmtId="0" fontId="5" fillId="0" borderId="1" xfId="0" applyFont="1" applyBorder="1"/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24" xfId="0" applyNumberFormat="1" applyFont="1" applyBorder="1" applyAlignment="1">
      <alignment horizontal="center" vertical="center"/>
    </xf>
    <xf numFmtId="0" fontId="0" fillId="0" borderId="24" xfId="0" applyBorder="1"/>
    <xf numFmtId="0" fontId="4" fillId="0" borderId="0" xfId="0" applyFont="1"/>
    <xf numFmtId="0" fontId="0" fillId="0" borderId="0" xfId="0"/>
    <xf numFmtId="0" fontId="5" fillId="0" borderId="7" xfId="0" applyFont="1" applyBorder="1"/>
    <xf numFmtId="0" fontId="18" fillId="0" borderId="13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7" xfId="0" applyFont="1" applyBorder="1"/>
    <xf numFmtId="0" fontId="18" fillId="0" borderId="13" xfId="0" applyFont="1" applyBorder="1"/>
    <xf numFmtId="0" fontId="18" fillId="0" borderId="12" xfId="0" applyFont="1" applyBorder="1"/>
    <xf numFmtId="0" fontId="5" fillId="0" borderId="12" xfId="0" applyFont="1" applyBorder="1"/>
    <xf numFmtId="0" fontId="6" fillId="0" borderId="0" xfId="0" applyFont="1" applyFill="1"/>
    <xf numFmtId="0" fontId="5" fillId="0" borderId="13" xfId="0" applyFont="1" applyBorder="1"/>
    <xf numFmtId="0" fontId="2" fillId="0" borderId="13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/>
    <xf numFmtId="0" fontId="2" fillId="3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25" xfId="0" applyFont="1" applyBorder="1"/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0" fontId="5" fillId="0" borderId="24" xfId="0" applyFont="1" applyBorder="1"/>
    <xf numFmtId="0" fontId="2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1" fillId="0" borderId="2" xfId="50" applyFont="1" applyFill="1" applyBorder="1" applyAlignment="1" applyProtection="1">
      <alignment horizontal="center" vertical="center"/>
    </xf>
    <xf numFmtId="0" fontId="21" fillId="0" borderId="1" xfId="50" applyFont="1" applyFill="1" applyBorder="1" applyAlignment="1" applyProtection="1">
      <alignment horizontal="center" vertical="center"/>
    </xf>
    <xf numFmtId="49" fontId="21" fillId="0" borderId="1" xfId="50" applyNumberFormat="1" applyFont="1" applyFill="1" applyBorder="1" applyAlignment="1" applyProtection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7" xfId="50" applyFont="1" applyFill="1" applyBorder="1" applyAlignment="1" applyProtection="1">
      <alignment horizontal="center" vertical="center"/>
    </xf>
    <xf numFmtId="0" fontId="21" fillId="0" borderId="6" xfId="50" applyFont="1" applyFill="1" applyBorder="1" applyAlignment="1" applyProtection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29" xfId="0" applyFont="1" applyBorder="1"/>
    <xf numFmtId="0" fontId="2" fillId="0" borderId="15" xfId="0" applyFont="1" applyBorder="1"/>
    <xf numFmtId="0" fontId="2" fillId="0" borderId="30" xfId="0" applyFont="1" applyBorder="1"/>
    <xf numFmtId="0" fontId="2" fillId="0" borderId="31" xfId="0" applyFont="1" applyBorder="1" applyAlignment="1">
      <alignment horizontal="center" vertical="center"/>
    </xf>
    <xf numFmtId="0" fontId="2" fillId="0" borderId="31" xfId="0" applyFont="1" applyBorder="1"/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Border="1"/>
    <xf numFmtId="0" fontId="2" fillId="0" borderId="33" xfId="0" applyFont="1" applyBorder="1"/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5" xfId="0" applyFont="1" applyBorder="1"/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7" xfId="0" applyBorder="1"/>
    <xf numFmtId="0" fontId="0" fillId="0" borderId="12" xfId="0" applyBorder="1"/>
    <xf numFmtId="0" fontId="12" fillId="0" borderId="12" xfId="0" applyFont="1" applyBorder="1" applyAlignment="1">
      <alignment horizontal="center" vertical="center"/>
    </xf>
    <xf numFmtId="0" fontId="5" fillId="0" borderId="36" xfId="0" applyFont="1" applyBorder="1" applyAlignment="1">
      <alignment vertical="center"/>
    </xf>
    <xf numFmtId="0" fontId="0" fillId="0" borderId="6" xfId="0" applyBorder="1"/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177" fontId="2" fillId="0" borderId="0" xfId="0" applyNumberFormat="1" applyFont="1" applyFill="1" applyBorder="1"/>
    <xf numFmtId="176" fontId="2" fillId="0" borderId="0" xfId="0" applyNumberFormat="1" applyFont="1" applyFill="1" applyBorder="1"/>
    <xf numFmtId="0" fontId="3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8" fontId="2" fillId="0" borderId="12" xfId="0" applyNumberFormat="1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2" fillId="0" borderId="12" xfId="0" applyNumberFormat="1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79" fontId="2" fillId="0" borderId="12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/>
    <xf numFmtId="176" fontId="2" fillId="0" borderId="1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79" fontId="2" fillId="0" borderId="11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79" fontId="2" fillId="0" borderId="16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76" fontId="2" fillId="0" borderId="1" xfId="50" applyNumberFormat="1" applyFont="1" applyBorder="1" applyAlignment="1">
      <alignment horizontal="center" vertical="center" wrapText="1"/>
      <protection locked="0"/>
    </xf>
    <xf numFmtId="0" fontId="2" fillId="0" borderId="1" xfId="50" applyFont="1" applyBorder="1" applyAlignment="1">
      <alignment horizontal="center" vertical="center" wrapText="1"/>
      <protection locked="0"/>
    </xf>
    <xf numFmtId="178" fontId="21" fillId="0" borderId="1" xfId="0" applyNumberFormat="1" applyFont="1" applyBorder="1" applyAlignment="1">
      <alignment horizontal="center" vertical="center"/>
    </xf>
    <xf numFmtId="179" fontId="21" fillId="0" borderId="1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5" fillId="0" borderId="13" xfId="0" applyFont="1" applyBorder="1" applyAlignment="1">
      <alignment horizontal="center" vertical="center" wrapText="1"/>
    </xf>
    <xf numFmtId="0" fontId="2" fillId="0" borderId="13" xfId="0" applyFont="1" applyBorder="1"/>
    <xf numFmtId="0" fontId="2" fillId="0" borderId="12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3" fillId="0" borderId="0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7" fillId="2" borderId="0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/>
    </xf>
    <xf numFmtId="0" fontId="2" fillId="3" borderId="12" xfId="0" applyFont="1" applyFill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0" fontId="2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 vertical="center"/>
    </xf>
    <xf numFmtId="10" fontId="2" fillId="0" borderId="29" xfId="0" applyNumberFormat="1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/>
    </xf>
    <xf numFmtId="10" fontId="2" fillId="0" borderId="29" xfId="3" applyNumberFormat="1" applyFont="1" applyBorder="1" applyAlignment="1">
      <alignment horizontal="center" vertical="center"/>
    </xf>
    <xf numFmtId="10" fontId="22" fillId="0" borderId="0" xfId="0" applyNumberFormat="1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0" fontId="17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10" fontId="31" fillId="0" borderId="12" xfId="0" applyNumberFormat="1" applyFont="1" applyBorder="1" applyAlignment="1">
      <alignment horizontal="center" vertical="center"/>
    </xf>
    <xf numFmtId="0" fontId="30" fillId="0" borderId="7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/>
    </xf>
    <xf numFmtId="0" fontId="31" fillId="3" borderId="12" xfId="0" applyFont="1" applyFill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1" fillId="0" borderId="38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0" borderId="29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10" fontId="31" fillId="0" borderId="11" xfId="0" applyNumberFormat="1" applyFont="1" applyBorder="1" applyAlignment="1">
      <alignment horizontal="center" vertical="center"/>
    </xf>
    <xf numFmtId="0" fontId="30" fillId="0" borderId="7" xfId="0" applyFont="1" applyBorder="1" applyAlignment="1">
      <alignment horizontal="center"/>
    </xf>
    <xf numFmtId="0" fontId="31" fillId="0" borderId="38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10" fontId="31" fillId="0" borderId="16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10" fontId="31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10" fontId="31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10" fontId="31" fillId="0" borderId="12" xfId="0" applyNumberFormat="1" applyFont="1" applyBorder="1" applyAlignment="1">
      <alignment horizontal="center" vertical="center" wrapText="1"/>
    </xf>
    <xf numFmtId="0" fontId="31" fillId="0" borderId="12" xfId="0" applyNumberFormat="1" applyFont="1" applyBorder="1" applyAlignment="1">
      <alignment horizontal="center" vertical="center"/>
    </xf>
    <xf numFmtId="0" fontId="30" fillId="0" borderId="25" xfId="0" applyFont="1" applyBorder="1" applyAlignment="1">
      <alignment horizontal="center"/>
    </xf>
    <xf numFmtId="0" fontId="30" fillId="0" borderId="38" xfId="0" applyFont="1" applyBorder="1" applyAlignment="1">
      <alignment horizontal="center"/>
    </xf>
    <xf numFmtId="9" fontId="31" fillId="0" borderId="12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5" fillId="0" borderId="38" xfId="0" applyFont="1" applyBorder="1"/>
    <xf numFmtId="0" fontId="6" fillId="0" borderId="12" xfId="0" applyFont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/>
    <xf numFmtId="0" fontId="2" fillId="0" borderId="43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4" xfId="0" applyNumberFormat="1" applyFont="1" applyFill="1" applyBorder="1" applyAlignment="1">
      <alignment horizontal="center" vertical="center"/>
    </xf>
    <xf numFmtId="0" fontId="2" fillId="0" borderId="24" xfId="0" applyFont="1" applyBorder="1"/>
    <xf numFmtId="0" fontId="2" fillId="0" borderId="44" xfId="0" applyFont="1" applyBorder="1"/>
    <xf numFmtId="0" fontId="2" fillId="0" borderId="38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8" xfId="0" applyFont="1" applyBorder="1"/>
    <xf numFmtId="0" fontId="2" fillId="0" borderId="3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/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/>
    </xf>
    <xf numFmtId="179" fontId="2" fillId="0" borderId="7" xfId="0" applyNumberFormat="1" applyFont="1" applyFill="1" applyBorder="1" applyAlignment="1">
      <alignment horizontal="center" vertical="center"/>
    </xf>
    <xf numFmtId="179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9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 wrapText="1"/>
    </xf>
    <xf numFmtId="0" fontId="28" fillId="0" borderId="0" xfId="0" applyNumberFormat="1" applyFont="1" applyFill="1" applyBorder="1"/>
    <xf numFmtId="49" fontId="17" fillId="0" borderId="1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5" fillId="0" borderId="45" xfId="0" applyFont="1" applyBorder="1"/>
    <xf numFmtId="0" fontId="5" fillId="0" borderId="11" xfId="0" applyFont="1" applyBorder="1"/>
    <xf numFmtId="0" fontId="5" fillId="0" borderId="1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/>
    </xf>
    <xf numFmtId="0" fontId="5" fillId="0" borderId="25" xfId="0" applyFont="1" applyBorder="1" applyAlignment="1">
      <alignment horizontal="center" vertical="center"/>
    </xf>
    <xf numFmtId="0" fontId="5" fillId="0" borderId="47" xfId="0" applyFont="1" applyBorder="1"/>
    <xf numFmtId="0" fontId="5" fillId="0" borderId="38" xfId="0" applyFont="1" applyBorder="1" applyAlignment="1">
      <alignment horizontal="center" vertical="center"/>
    </xf>
    <xf numFmtId="0" fontId="27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26" fillId="0" borderId="1" xfId="6" applyNumberFormat="1" applyFont="1" applyFill="1" applyBorder="1" applyAlignment="1">
      <alignment horizontal="center" vertical="center"/>
    </xf>
    <xf numFmtId="0" fontId="26" fillId="0" borderId="1" xfId="6" applyNumberFormat="1" applyFont="1" applyFill="1" applyBorder="1" applyAlignment="1">
      <alignment horizontal="center" vertical="center"/>
    </xf>
    <xf numFmtId="0" fontId="26" fillId="2" borderId="1" xfId="6" applyNumberFormat="1" applyFont="1" applyFill="1" applyBorder="1" applyAlignment="1">
      <alignment horizontal="center" vertical="center"/>
    </xf>
    <xf numFmtId="0" fontId="26" fillId="0" borderId="1" xfId="6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0" fontId="26" fillId="2" borderId="1" xfId="6" applyNumberFormat="1" applyFont="1" applyFill="1" applyBorder="1" applyAlignment="1">
      <alignment horizontal="center" vertical="center"/>
    </xf>
    <xf numFmtId="0" fontId="26" fillId="2" borderId="1" xfId="6" applyFont="1" applyFill="1" applyBorder="1" applyAlignment="1">
      <alignment horizontal="center" vertical="center"/>
    </xf>
    <xf numFmtId="0" fontId="2" fillId="2" borderId="1" xfId="6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  <cellStyle name="千位分隔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eetMetadata" Target="metadata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259080</xdr:colOff>
      <xdr:row>549</xdr:row>
      <xdr:rowOff>0</xdr:rowOff>
    </xdr:from>
    <xdr:ext cx="309880" cy="273685"/>
    <xdr:sp>
      <xdr:nvSpPr>
        <xdr:cNvPr id="2" name="文本框 1"/>
        <xdr:cNvSpPr txBox="1"/>
      </xdr:nvSpPr>
      <xdr:spPr>
        <a:xfrm>
          <a:off x="3062605" y="120864630"/>
          <a:ext cx="309880" cy="273685"/>
        </a:xfrm>
        <a:prstGeom prst="rect">
          <a:avLst/>
        </a:prstGeom>
        <a:ln w="6350" cap="flat" cmpd="sng" algn="ctr">
          <a:solidFill>
            <a:schemeClr val="accent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H5" sqref="H5"/>
    </sheetView>
  </sheetViews>
  <sheetFormatPr defaultColWidth="8.62962962962963" defaultRowHeight="17.4" outlineLevelCol="7"/>
  <cols>
    <col min="1" max="1" width="28.5" style="71" customWidth="1"/>
    <col min="2" max="7" width="20.5" style="71" customWidth="1"/>
    <col min="8" max="8" width="24.1111111111111" style="71" customWidth="1"/>
    <col min="9" max="25" width="8.62962962962963" style="71"/>
  </cols>
  <sheetData>
    <row r="1" s="389" customFormat="1" ht="25.5" customHeight="1" spans="1:8">
      <c r="A1" s="390" t="s">
        <v>0</v>
      </c>
      <c r="B1" s="72"/>
      <c r="C1" s="72"/>
      <c r="D1" s="72"/>
      <c r="E1" s="72"/>
      <c r="F1" s="72"/>
      <c r="G1" s="72"/>
      <c r="H1" s="72"/>
    </row>
    <row r="2" s="146" customFormat="1" ht="20.4" spans="1:8">
      <c r="A2" s="391" t="s">
        <v>1</v>
      </c>
      <c r="B2" s="391" t="s">
        <v>2</v>
      </c>
      <c r="C2" s="391" t="s">
        <v>3</v>
      </c>
      <c r="D2" s="391" t="s">
        <v>4</v>
      </c>
      <c r="E2" s="391" t="s">
        <v>5</v>
      </c>
      <c r="F2" s="391" t="s">
        <v>6</v>
      </c>
      <c r="G2" s="391" t="s">
        <v>7</v>
      </c>
      <c r="H2" s="391" t="s">
        <v>8</v>
      </c>
    </row>
    <row r="3" spans="1:8">
      <c r="A3" s="22" t="s">
        <v>9</v>
      </c>
      <c r="B3" s="392">
        <f>B4/1674</f>
        <v>0.000597371565113501</v>
      </c>
      <c r="C3" s="392">
        <f>C4/1790</f>
        <v>0.0128491620111732</v>
      </c>
      <c r="D3" s="392">
        <f>D4/1414</f>
        <v>0.00212164073550212</v>
      </c>
      <c r="E3" s="392">
        <f>E4/1333</f>
        <v>0</v>
      </c>
      <c r="F3" s="392">
        <f>F4/1497</f>
        <v>0</v>
      </c>
      <c r="G3" s="262">
        <f>G4/774</f>
        <v>0.00129198966408269</v>
      </c>
      <c r="H3" s="262">
        <f>H4/181</f>
        <v>0</v>
      </c>
    </row>
    <row r="4" spans="1:8">
      <c r="A4" s="22" t="s">
        <v>10</v>
      </c>
      <c r="B4" s="393">
        <v>1</v>
      </c>
      <c r="C4" s="393">
        <v>23</v>
      </c>
      <c r="D4" s="393">
        <v>3</v>
      </c>
      <c r="E4" s="394">
        <v>0</v>
      </c>
      <c r="F4" s="395" t="s">
        <v>11</v>
      </c>
      <c r="G4" s="396">
        <v>1</v>
      </c>
      <c r="H4" s="397">
        <v>0</v>
      </c>
    </row>
    <row r="5" spans="1:8">
      <c r="A5" s="22" t="s">
        <v>12</v>
      </c>
      <c r="B5" s="398">
        <f>B6/1674</f>
        <v>0.0848267622461171</v>
      </c>
      <c r="C5" s="398">
        <f>C6/1790</f>
        <v>0.156983240223464</v>
      </c>
      <c r="D5" s="398">
        <f>D6/1414</f>
        <v>0.0855728429985856</v>
      </c>
      <c r="E5" s="398">
        <f>E6/1333</f>
        <v>0.0150037509377344</v>
      </c>
      <c r="F5" s="398">
        <f>F6/1497</f>
        <v>0.0855043420173681</v>
      </c>
      <c r="G5" s="398">
        <f>G6/774</f>
        <v>0.102067183462532</v>
      </c>
      <c r="H5" s="398">
        <f>H6/181</f>
        <v>0.220994475138122</v>
      </c>
    </row>
    <row r="6" spans="1:8">
      <c r="A6" s="22" t="s">
        <v>13</v>
      </c>
      <c r="B6" s="394">
        <v>142</v>
      </c>
      <c r="C6" s="394">
        <v>281</v>
      </c>
      <c r="D6" s="394">
        <v>121</v>
      </c>
      <c r="E6" s="394">
        <v>20</v>
      </c>
      <c r="F6" s="399" t="s">
        <v>14</v>
      </c>
      <c r="G6" s="394">
        <v>79</v>
      </c>
      <c r="H6" s="399">
        <v>40</v>
      </c>
    </row>
    <row r="7" ht="17.1" customHeight="1" spans="1:8">
      <c r="A7" s="22" t="s">
        <v>15</v>
      </c>
      <c r="B7" s="396">
        <v>5</v>
      </c>
      <c r="C7" s="396">
        <v>2</v>
      </c>
      <c r="D7" s="22">
        <v>0</v>
      </c>
      <c r="E7" s="397">
        <v>0</v>
      </c>
      <c r="F7" s="22">
        <v>0</v>
      </c>
      <c r="G7" s="397">
        <v>8</v>
      </c>
      <c r="H7" s="397">
        <v>0</v>
      </c>
    </row>
    <row r="8" spans="1:8">
      <c r="A8" s="22" t="s">
        <v>16</v>
      </c>
      <c r="B8" s="399" t="s">
        <v>17</v>
      </c>
      <c r="C8" s="399" t="s">
        <v>17</v>
      </c>
      <c r="D8" s="399" t="s">
        <v>17</v>
      </c>
      <c r="E8" s="399" t="s">
        <v>17</v>
      </c>
      <c r="F8" s="399" t="s">
        <v>17</v>
      </c>
      <c r="G8" s="399" t="s">
        <v>17</v>
      </c>
      <c r="H8" s="399" t="s">
        <v>17</v>
      </c>
    </row>
    <row r="9" spans="1:8">
      <c r="A9" s="22" t="s">
        <v>18</v>
      </c>
      <c r="B9" s="394">
        <v>6</v>
      </c>
      <c r="C9" s="394">
        <v>2</v>
      </c>
      <c r="D9" s="394">
        <v>270</v>
      </c>
      <c r="E9" s="394">
        <v>247</v>
      </c>
      <c r="F9" s="399" t="s">
        <v>11</v>
      </c>
      <c r="G9" s="394">
        <v>48</v>
      </c>
      <c r="H9" s="395" t="s">
        <v>19</v>
      </c>
    </row>
    <row r="10" spans="1:8">
      <c r="A10" s="22" t="s">
        <v>20</v>
      </c>
      <c r="B10" s="393">
        <v>4</v>
      </c>
      <c r="C10" s="397">
        <v>0</v>
      </c>
      <c r="D10" s="397">
        <v>0</v>
      </c>
      <c r="E10" s="397">
        <v>0</v>
      </c>
      <c r="F10" s="395" t="s">
        <v>11</v>
      </c>
      <c r="G10" s="397">
        <v>0</v>
      </c>
      <c r="H10" s="397">
        <v>0</v>
      </c>
    </row>
    <row r="11" spans="1:8">
      <c r="A11" s="22" t="s">
        <v>21</v>
      </c>
      <c r="B11" s="400">
        <v>0</v>
      </c>
      <c r="C11" s="397">
        <v>0</v>
      </c>
      <c r="D11" s="397">
        <v>0</v>
      </c>
      <c r="E11" s="401">
        <v>1</v>
      </c>
      <c r="F11" s="397">
        <v>0</v>
      </c>
      <c r="G11" s="397">
        <v>0</v>
      </c>
      <c r="H11" s="397">
        <v>0</v>
      </c>
    </row>
    <row r="12" spans="1:8">
      <c r="A12" s="22" t="s">
        <v>22</v>
      </c>
      <c r="B12" s="395" t="s">
        <v>23</v>
      </c>
      <c r="C12" s="395" t="s">
        <v>23</v>
      </c>
      <c r="D12" s="395" t="s">
        <v>23</v>
      </c>
      <c r="E12" s="395" t="s">
        <v>23</v>
      </c>
      <c r="F12" s="395" t="s">
        <v>23</v>
      </c>
      <c r="G12" s="395" t="s">
        <v>23</v>
      </c>
      <c r="H12" s="395" t="s">
        <v>23</v>
      </c>
    </row>
  </sheetData>
  <mergeCells count="1">
    <mergeCell ref="A1:H1"/>
  </mergeCells>
  <hyperlinks>
    <hyperlink ref="F6" location="'日常请假名单'!A336" display="128"/>
    <hyperlink ref="B8" location="'晚自修风气统计表'!A3" display="班级明细"/>
    <hyperlink ref="C8" location="'晚自修风气统计表'!A12" display="班级明细"/>
    <hyperlink ref="D8" location="'晚自修风气统计表'!A23" display="班级明细"/>
    <hyperlink ref="E8" location="'晚自修风气统计表'!A27" display="班级明细"/>
    <hyperlink ref="G8" location="'晚自修风气统计表'!A39" display="班级明细"/>
    <hyperlink ref="H8" location="'晚自修风气统计表'!A40" display="班级明细"/>
    <hyperlink ref="F10" location="'晚自习旷课'!A58" display="0"/>
    <hyperlink ref="B12" location="'统计表'!A3" display="交齐且规范"/>
    <hyperlink ref="C12" location="'统计表'!A42" display="交齐且规范"/>
    <hyperlink ref="D12" location="'统计表'!A108" display="交齐且规范"/>
    <hyperlink ref="F12" location="'统计表'!A181" display="交齐且规范"/>
    <hyperlink ref="G12" location="'统计表'!A215" display="交齐且规范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zoomScale="85" zoomScaleNormal="85" workbookViewId="0">
      <selection activeCell="G9" sqref="G9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8.3888888888889" customWidth="1"/>
    <col min="6" max="6" width="7.62962962962963" customWidth="1"/>
    <col min="7" max="7" width="11.25" customWidth="1"/>
    <col min="8" max="8" width="16.212962962963" customWidth="1"/>
  </cols>
  <sheetData>
    <row r="1" s="50" customFormat="1" ht="24.75" customHeight="1" spans="1:8">
      <c r="A1" s="72" t="s">
        <v>24</v>
      </c>
      <c r="B1" s="72"/>
      <c r="C1" s="72"/>
      <c r="D1" s="72"/>
      <c r="E1" s="72"/>
      <c r="F1" s="72"/>
      <c r="G1" s="72"/>
      <c r="H1" s="72"/>
    </row>
    <row r="2" s="373" customFormat="1" ht="20.4" spans="1:8">
      <c r="A2" s="277" t="s">
        <v>25</v>
      </c>
      <c r="B2" s="277" t="s">
        <v>26</v>
      </c>
      <c r="C2" s="277" t="s">
        <v>27</v>
      </c>
      <c r="D2" s="277" t="s">
        <v>28</v>
      </c>
      <c r="E2" s="277" t="s">
        <v>29</v>
      </c>
      <c r="F2" s="277" t="s">
        <v>30</v>
      </c>
      <c r="G2" s="374" t="s">
        <v>31</v>
      </c>
      <c r="H2" s="277" t="s">
        <v>32</v>
      </c>
    </row>
    <row r="3" ht="17.4" spans="1:8">
      <c r="A3" s="5" t="s">
        <v>2</v>
      </c>
      <c r="B3" s="93" t="s">
        <v>33</v>
      </c>
      <c r="C3" s="185">
        <v>2024363414</v>
      </c>
      <c r="D3" s="192" t="s">
        <v>34</v>
      </c>
      <c r="E3" s="93" t="s">
        <v>35</v>
      </c>
      <c r="F3" s="328" t="s">
        <v>36</v>
      </c>
      <c r="G3" s="186">
        <v>11.3</v>
      </c>
      <c r="H3" s="14"/>
    </row>
    <row r="4" ht="17.4" spans="1:8">
      <c r="A4" s="10"/>
      <c r="B4" s="94"/>
      <c r="C4" s="185">
        <v>2024363415</v>
      </c>
      <c r="D4" s="192" t="s">
        <v>37</v>
      </c>
      <c r="E4" s="94"/>
      <c r="F4" s="94"/>
      <c r="G4" s="94"/>
      <c r="H4" s="14"/>
    </row>
    <row r="5" ht="17.4" spans="1:8">
      <c r="A5" s="10"/>
      <c r="B5" s="94"/>
      <c r="C5" s="84">
        <v>2024363417</v>
      </c>
      <c r="D5" s="93" t="s">
        <v>38</v>
      </c>
      <c r="E5" s="94"/>
      <c r="F5" s="94"/>
      <c r="G5" s="94"/>
      <c r="H5" s="14"/>
    </row>
    <row r="6" ht="17.4" spans="1:8">
      <c r="A6" s="10"/>
      <c r="B6" s="94"/>
      <c r="C6" s="84">
        <v>2024363418</v>
      </c>
      <c r="D6" s="93" t="s">
        <v>39</v>
      </c>
      <c r="E6" s="94"/>
      <c r="F6" s="94"/>
      <c r="G6" s="94"/>
      <c r="H6" s="14"/>
    </row>
    <row r="7" ht="17.4" spans="1:8">
      <c r="A7" s="10"/>
      <c r="B7" s="94"/>
      <c r="C7" s="84">
        <v>2024363419</v>
      </c>
      <c r="D7" s="93" t="s">
        <v>40</v>
      </c>
      <c r="E7" s="94"/>
      <c r="F7" s="94"/>
      <c r="G7" s="94"/>
      <c r="H7" s="14"/>
    </row>
    <row r="8" ht="18" customHeight="1" spans="1:8">
      <c r="A8" s="330" t="s">
        <v>3</v>
      </c>
      <c r="B8" s="93" t="s">
        <v>41</v>
      </c>
      <c r="C8" s="84">
        <v>2025283140</v>
      </c>
      <c r="D8" s="93" t="s">
        <v>42</v>
      </c>
      <c r="E8" s="93" t="s">
        <v>43</v>
      </c>
      <c r="F8" s="93" t="s">
        <v>36</v>
      </c>
      <c r="G8" s="84">
        <v>11.3</v>
      </c>
      <c r="H8" s="84"/>
    </row>
    <row r="9" ht="18" customHeight="1" spans="1:8">
      <c r="A9" s="94"/>
      <c r="B9" s="93" t="s">
        <v>44</v>
      </c>
      <c r="C9" s="84">
        <v>2025283231</v>
      </c>
      <c r="D9" s="93" t="s">
        <v>45</v>
      </c>
      <c r="E9" s="93" t="s">
        <v>43</v>
      </c>
      <c r="F9" s="93" t="s">
        <v>36</v>
      </c>
      <c r="G9" s="84">
        <v>11.5</v>
      </c>
      <c r="H9" s="84"/>
    </row>
    <row r="10" ht="18" customHeight="1" spans="1:8">
      <c r="A10" s="375" t="s">
        <v>4</v>
      </c>
      <c r="B10" s="84" t="s">
        <v>46</v>
      </c>
      <c r="C10" s="84">
        <v>2024293130</v>
      </c>
      <c r="D10" s="93" t="s">
        <v>47</v>
      </c>
      <c r="E10" s="93" t="s">
        <v>48</v>
      </c>
      <c r="F10" s="93" t="s">
        <v>36</v>
      </c>
      <c r="G10" s="84">
        <v>11.3</v>
      </c>
      <c r="H10" s="84"/>
    </row>
    <row r="11" ht="17.4" spans="1:8">
      <c r="A11" s="329"/>
      <c r="B11" s="84" t="s">
        <v>46</v>
      </c>
      <c r="C11" s="84">
        <v>2024293127</v>
      </c>
      <c r="D11" s="93" t="s">
        <v>49</v>
      </c>
      <c r="E11" s="93" t="s">
        <v>50</v>
      </c>
      <c r="F11" s="93" t="s">
        <v>36</v>
      </c>
      <c r="G11" s="84">
        <v>11.4</v>
      </c>
      <c r="H11" s="84"/>
    </row>
    <row r="12" ht="18" customHeight="1" spans="1:8">
      <c r="A12" s="376" t="s">
        <v>5</v>
      </c>
      <c r="B12" s="377" t="s">
        <v>51</v>
      </c>
      <c r="C12" s="378"/>
      <c r="D12" s="378"/>
      <c r="E12" s="378"/>
      <c r="F12" s="378"/>
      <c r="G12" s="378"/>
      <c r="H12" s="379"/>
    </row>
    <row r="13" ht="17.4" spans="1:8">
      <c r="A13" s="380" t="s">
        <v>6</v>
      </c>
      <c r="B13" s="381" t="s">
        <v>51</v>
      </c>
      <c r="C13" s="382"/>
      <c r="D13" s="382"/>
      <c r="E13" s="382"/>
      <c r="F13" s="382"/>
      <c r="G13" s="382"/>
      <c r="H13" s="383"/>
    </row>
    <row r="14" ht="18" customHeight="1" spans="1:8">
      <c r="A14" s="384" t="s">
        <v>7</v>
      </c>
      <c r="B14" s="363" t="s">
        <v>52</v>
      </c>
      <c r="C14" s="363">
        <v>2025263520</v>
      </c>
      <c r="D14" s="363" t="s">
        <v>53</v>
      </c>
      <c r="E14" s="363" t="s">
        <v>54</v>
      </c>
      <c r="F14" s="363" t="s">
        <v>36</v>
      </c>
      <c r="G14" s="363">
        <v>11.5</v>
      </c>
      <c r="H14" s="385"/>
    </row>
    <row r="15" ht="18" customHeight="1" spans="1:8">
      <c r="A15" s="386"/>
      <c r="B15" s="363"/>
      <c r="C15" s="363"/>
      <c r="D15" s="363"/>
      <c r="E15" s="363" t="s">
        <v>55</v>
      </c>
      <c r="F15" s="363" t="s">
        <v>36</v>
      </c>
      <c r="G15" s="363">
        <v>11.7</v>
      </c>
      <c r="H15" s="387"/>
    </row>
    <row r="16" ht="18" customHeight="1" spans="1:8">
      <c r="A16" s="386"/>
      <c r="B16" s="363"/>
      <c r="C16" s="363">
        <v>2025263508</v>
      </c>
      <c r="D16" s="363" t="s">
        <v>56</v>
      </c>
      <c r="E16" s="363" t="s">
        <v>54</v>
      </c>
      <c r="F16" s="363" t="s">
        <v>36</v>
      </c>
      <c r="G16" s="363">
        <v>11.5</v>
      </c>
      <c r="H16" s="387"/>
    </row>
    <row r="17" ht="18" customHeight="1" spans="1:8">
      <c r="A17" s="386"/>
      <c r="B17" s="363"/>
      <c r="C17" s="363"/>
      <c r="D17" s="363"/>
      <c r="E17" s="363" t="s">
        <v>55</v>
      </c>
      <c r="F17" s="363" t="s">
        <v>36</v>
      </c>
      <c r="G17" s="363">
        <v>11.7</v>
      </c>
      <c r="H17" s="387"/>
    </row>
    <row r="18" ht="18" customHeight="1" spans="1:8">
      <c r="A18" s="386"/>
      <c r="B18" s="363"/>
      <c r="C18" s="363">
        <v>2025263507</v>
      </c>
      <c r="D18" s="363" t="s">
        <v>57</v>
      </c>
      <c r="E18" s="363" t="s">
        <v>55</v>
      </c>
      <c r="F18" s="363" t="s">
        <v>36</v>
      </c>
      <c r="G18" s="363">
        <v>11.7</v>
      </c>
      <c r="H18" s="387"/>
    </row>
    <row r="19" ht="18" customHeight="1" spans="1:8">
      <c r="A19" s="386"/>
      <c r="B19" s="363"/>
      <c r="C19" s="363">
        <v>2025263505</v>
      </c>
      <c r="D19" s="363" t="s">
        <v>58</v>
      </c>
      <c r="E19" s="363" t="s">
        <v>55</v>
      </c>
      <c r="F19" s="363" t="s">
        <v>36</v>
      </c>
      <c r="G19" s="363">
        <v>11.7</v>
      </c>
      <c r="H19" s="387"/>
    </row>
    <row r="20" ht="18" customHeight="1" spans="1:8">
      <c r="A20" s="386"/>
      <c r="B20" s="363"/>
      <c r="C20" s="363">
        <v>2025263511</v>
      </c>
      <c r="D20" s="363" t="s">
        <v>59</v>
      </c>
      <c r="E20" s="363" t="s">
        <v>55</v>
      </c>
      <c r="F20" s="363" t="s">
        <v>36</v>
      </c>
      <c r="G20" s="363">
        <v>11.7</v>
      </c>
      <c r="H20" s="387"/>
    </row>
    <row r="21" ht="18" customHeight="1" spans="1:8">
      <c r="A21" s="388"/>
      <c r="B21" s="363"/>
      <c r="C21" s="363">
        <v>2025263530</v>
      </c>
      <c r="D21" s="363" t="s">
        <v>60</v>
      </c>
      <c r="E21" s="363" t="s">
        <v>55</v>
      </c>
      <c r="F21" s="363" t="s">
        <v>36</v>
      </c>
      <c r="G21" s="363">
        <v>11.7</v>
      </c>
      <c r="H21" s="387"/>
    </row>
    <row r="22" ht="18" customHeight="1" spans="1:8">
      <c r="A22" s="380" t="s">
        <v>8</v>
      </c>
      <c r="B22" s="377" t="s">
        <v>51</v>
      </c>
      <c r="C22" s="378"/>
      <c r="D22" s="378"/>
      <c r="E22" s="378"/>
      <c r="F22" s="378"/>
      <c r="G22" s="378"/>
      <c r="H22" s="379"/>
    </row>
  </sheetData>
  <mergeCells count="17">
    <mergeCell ref="A1:H1"/>
    <mergeCell ref="B12:H12"/>
    <mergeCell ref="B13:H13"/>
    <mergeCell ref="B22:H22"/>
    <mergeCell ref="A3:A7"/>
    <mergeCell ref="A8:A9"/>
    <mergeCell ref="A10:A11"/>
    <mergeCell ref="A14:A21"/>
    <mergeCell ref="B3:B7"/>
    <mergeCell ref="B14:B21"/>
    <mergeCell ref="C14:C15"/>
    <mergeCell ref="C16:C17"/>
    <mergeCell ref="D14:D15"/>
    <mergeCell ref="D16:D17"/>
    <mergeCell ref="E3:E7"/>
    <mergeCell ref="F3:F7"/>
    <mergeCell ref="G3:G7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3"/>
  <sheetViews>
    <sheetView zoomScale="70" zoomScaleNormal="70" topLeftCell="A368" workbookViewId="0">
      <selection activeCell="J373" sqref="J373"/>
    </sheetView>
  </sheetViews>
  <sheetFormatPr defaultColWidth="8.25" defaultRowHeight="17.4" outlineLevelCol="6"/>
  <cols>
    <col min="1" max="2" width="23.25" style="275" customWidth="1"/>
    <col min="3" max="3" width="16.75" style="275" customWidth="1"/>
    <col min="4" max="4" width="24.25" style="275" customWidth="1"/>
    <col min="5" max="5" width="65.1296296296296" style="275" customWidth="1"/>
    <col min="6" max="6" width="33.6296296296296" style="275" customWidth="1"/>
    <col min="7" max="7" width="17.3796296296296" style="275" customWidth="1"/>
    <col min="8" max="24" width="8.25" style="275"/>
  </cols>
  <sheetData>
    <row r="1" ht="23.1" customHeight="1" spans="1:7">
      <c r="A1" s="276" t="s">
        <v>61</v>
      </c>
      <c r="B1" s="276"/>
      <c r="C1" s="276"/>
      <c r="D1" s="276"/>
      <c r="E1" s="276"/>
      <c r="F1" s="276"/>
      <c r="G1" s="276"/>
    </row>
    <row r="2" s="274" customFormat="1" ht="20.4" spans="1:7">
      <c r="A2" s="324" t="s">
        <v>25</v>
      </c>
      <c r="B2" s="324" t="s">
        <v>62</v>
      </c>
      <c r="C2" s="325" t="s">
        <v>27</v>
      </c>
      <c r="D2" s="324" t="s">
        <v>28</v>
      </c>
      <c r="E2" s="326" t="s">
        <v>29</v>
      </c>
      <c r="F2" s="327" t="s">
        <v>63</v>
      </c>
      <c r="G2" s="324" t="s">
        <v>64</v>
      </c>
    </row>
    <row r="3" s="274" customFormat="1" ht="18" customHeight="1" spans="1:7">
      <c r="A3" s="5" t="s">
        <v>2</v>
      </c>
      <c r="B3" s="93" t="s">
        <v>65</v>
      </c>
      <c r="C3" s="84">
        <v>2025363006</v>
      </c>
      <c r="D3" s="93" t="s">
        <v>66</v>
      </c>
      <c r="E3" s="93" t="s">
        <v>67</v>
      </c>
      <c r="F3" s="93" t="s">
        <v>68</v>
      </c>
      <c r="G3" s="84">
        <v>16</v>
      </c>
    </row>
    <row r="4" ht="17.45" customHeight="1" spans="1:7">
      <c r="A4" s="85"/>
      <c r="B4" s="94"/>
      <c r="C4" s="94"/>
      <c r="D4" s="94"/>
      <c r="E4" s="93" t="s">
        <v>69</v>
      </c>
      <c r="F4" s="94"/>
      <c r="G4" s="94"/>
    </row>
    <row r="5" ht="17.45" customHeight="1" spans="1:7">
      <c r="A5" s="85"/>
      <c r="B5" s="94"/>
      <c r="C5" s="94"/>
      <c r="D5" s="94"/>
      <c r="E5" s="93" t="s">
        <v>70</v>
      </c>
      <c r="F5" s="94"/>
      <c r="G5" s="94"/>
    </row>
    <row r="6" ht="17.45" customHeight="1" spans="1:7">
      <c r="A6" s="85"/>
      <c r="B6" s="94"/>
      <c r="C6" s="84">
        <v>20253626</v>
      </c>
      <c r="D6" s="93" t="s">
        <v>71</v>
      </c>
      <c r="E6" s="93" t="s">
        <v>72</v>
      </c>
      <c r="F6" s="93" t="s">
        <v>73</v>
      </c>
      <c r="G6" s="94"/>
    </row>
    <row r="7" ht="17.45" customHeight="1" spans="1:7">
      <c r="A7" s="85"/>
      <c r="B7" s="94"/>
      <c r="C7" s="94"/>
      <c r="D7" s="94"/>
      <c r="E7" s="93" t="s">
        <v>74</v>
      </c>
      <c r="F7" s="93" t="s">
        <v>75</v>
      </c>
      <c r="G7" s="94"/>
    </row>
    <row r="8" ht="17.45" customHeight="1" spans="1:7">
      <c r="A8" s="85"/>
      <c r="B8" s="94"/>
      <c r="C8" s="84">
        <v>2025363020</v>
      </c>
      <c r="D8" s="93" t="s">
        <v>76</v>
      </c>
      <c r="E8" s="93" t="s">
        <v>72</v>
      </c>
      <c r="F8" s="93" t="s">
        <v>73</v>
      </c>
      <c r="G8" s="94"/>
    </row>
    <row r="9" ht="17.45" customHeight="1" spans="1:7">
      <c r="A9" s="85"/>
      <c r="B9" s="94"/>
      <c r="C9" s="94"/>
      <c r="D9" s="94"/>
      <c r="E9" s="93" t="s">
        <v>74</v>
      </c>
      <c r="F9" s="93" t="s">
        <v>75</v>
      </c>
      <c r="G9" s="94"/>
    </row>
    <row r="10" ht="17.45" customHeight="1" spans="1:7">
      <c r="A10" s="85"/>
      <c r="B10" s="93" t="s">
        <v>77</v>
      </c>
      <c r="C10" s="84">
        <v>2025363422</v>
      </c>
      <c r="D10" s="93" t="s">
        <v>78</v>
      </c>
      <c r="E10" s="93" t="s">
        <v>69</v>
      </c>
      <c r="F10" s="93" t="s">
        <v>68</v>
      </c>
      <c r="G10" s="84">
        <v>17</v>
      </c>
    </row>
    <row r="11" ht="17.45" customHeight="1" spans="1:7">
      <c r="A11" s="85"/>
      <c r="B11" s="94"/>
      <c r="C11" s="94"/>
      <c r="D11" s="94"/>
      <c r="E11" s="93" t="s">
        <v>79</v>
      </c>
      <c r="F11" s="93" t="s">
        <v>68</v>
      </c>
      <c r="G11" s="94"/>
    </row>
    <row r="12" ht="17.45" customHeight="1" spans="1:7">
      <c r="A12" s="85"/>
      <c r="B12" s="94"/>
      <c r="C12" s="94"/>
      <c r="D12" s="94"/>
      <c r="E12" s="93" t="s">
        <v>80</v>
      </c>
      <c r="F12" s="93" t="s">
        <v>68</v>
      </c>
      <c r="G12" s="94"/>
    </row>
    <row r="13" ht="17.45" customHeight="1" spans="1:7">
      <c r="A13" s="85"/>
      <c r="B13" s="94"/>
      <c r="C13" s="84">
        <v>2025363428</v>
      </c>
      <c r="D13" s="93" t="s">
        <v>81</v>
      </c>
      <c r="E13" s="93" t="s">
        <v>82</v>
      </c>
      <c r="F13" s="93" t="s">
        <v>83</v>
      </c>
      <c r="G13" s="94"/>
    </row>
    <row r="14" ht="17.45" customHeight="1" spans="1:7">
      <c r="A14" s="85"/>
      <c r="B14" s="94"/>
      <c r="C14" s="84">
        <v>2025363426</v>
      </c>
      <c r="D14" s="93" t="s">
        <v>84</v>
      </c>
      <c r="E14" s="93" t="s">
        <v>82</v>
      </c>
      <c r="F14" s="93" t="s">
        <v>83</v>
      </c>
      <c r="G14" s="94"/>
    </row>
    <row r="15" ht="17.45" customHeight="1" spans="1:7">
      <c r="A15" s="85"/>
      <c r="B15" s="94"/>
      <c r="C15" s="84">
        <v>2025363438</v>
      </c>
      <c r="D15" s="93" t="s">
        <v>85</v>
      </c>
      <c r="E15" s="93" t="s">
        <v>82</v>
      </c>
      <c r="F15" s="93" t="s">
        <v>83</v>
      </c>
      <c r="G15" s="94"/>
    </row>
    <row r="16" ht="17.45" customHeight="1" spans="1:7">
      <c r="A16" s="85"/>
      <c r="B16" s="94"/>
      <c r="C16" s="84">
        <v>2025363415</v>
      </c>
      <c r="D16" s="93" t="s">
        <v>86</v>
      </c>
      <c r="E16" s="93" t="s">
        <v>80</v>
      </c>
      <c r="F16" s="93" t="s">
        <v>75</v>
      </c>
      <c r="G16" s="94"/>
    </row>
    <row r="17" ht="17.45" customHeight="1" spans="1:7">
      <c r="A17" s="85"/>
      <c r="B17" s="94"/>
      <c r="C17" s="94"/>
      <c r="D17" s="94"/>
      <c r="E17" s="93" t="s">
        <v>72</v>
      </c>
      <c r="F17" s="93" t="s">
        <v>73</v>
      </c>
      <c r="G17" s="94"/>
    </row>
    <row r="18" ht="17.45" customHeight="1" spans="1:7">
      <c r="A18" s="85"/>
      <c r="B18" s="93" t="s">
        <v>87</v>
      </c>
      <c r="C18" s="84">
        <v>2024363418</v>
      </c>
      <c r="D18" s="93" t="s">
        <v>39</v>
      </c>
      <c r="E18" s="93" t="s">
        <v>88</v>
      </c>
      <c r="F18" s="93" t="s">
        <v>83</v>
      </c>
      <c r="G18" s="84">
        <v>12</v>
      </c>
    </row>
    <row r="19" ht="17.45" customHeight="1" spans="1:7">
      <c r="A19" s="85"/>
      <c r="B19" s="94"/>
      <c r="C19" s="94"/>
      <c r="D19" s="94"/>
      <c r="E19" s="93" t="s">
        <v>89</v>
      </c>
      <c r="F19" s="93" t="s">
        <v>90</v>
      </c>
      <c r="G19" s="94"/>
    </row>
    <row r="20" ht="18" customHeight="1" spans="1:7">
      <c r="A20" s="85"/>
      <c r="B20" s="94"/>
      <c r="C20" s="94"/>
      <c r="D20" s="94"/>
      <c r="E20" s="93" t="s">
        <v>91</v>
      </c>
      <c r="F20" s="93" t="s">
        <v>83</v>
      </c>
      <c r="G20" s="94"/>
    </row>
    <row r="21" ht="18" customHeight="1" spans="1:7">
      <c r="A21" s="97"/>
      <c r="B21" s="94"/>
      <c r="C21" s="94"/>
      <c r="D21" s="94"/>
      <c r="E21" s="93" t="s">
        <v>92</v>
      </c>
      <c r="F21" s="93" t="s">
        <v>83</v>
      </c>
      <c r="G21" s="94"/>
    </row>
    <row r="22" spans="1:7">
      <c r="A22" s="97"/>
      <c r="B22" s="94"/>
      <c r="C22" s="94"/>
      <c r="D22" s="94"/>
      <c r="E22" s="93" t="s">
        <v>93</v>
      </c>
      <c r="F22" s="93" t="s">
        <v>94</v>
      </c>
      <c r="G22" s="94"/>
    </row>
    <row r="23" spans="1:7">
      <c r="A23" s="97"/>
      <c r="B23" s="93" t="s">
        <v>95</v>
      </c>
      <c r="C23" s="84">
        <v>2025363611</v>
      </c>
      <c r="D23" s="93" t="s">
        <v>96</v>
      </c>
      <c r="E23" s="93" t="s">
        <v>54</v>
      </c>
      <c r="F23" s="93" t="s">
        <v>90</v>
      </c>
      <c r="G23" s="84">
        <v>16</v>
      </c>
    </row>
    <row r="24" spans="1:7">
      <c r="A24" s="97"/>
      <c r="B24" s="94"/>
      <c r="C24" s="94"/>
      <c r="D24" s="94"/>
      <c r="E24" s="93" t="s">
        <v>97</v>
      </c>
      <c r="F24" s="93" t="s">
        <v>68</v>
      </c>
      <c r="G24" s="94"/>
    </row>
    <row r="25" spans="1:7">
      <c r="A25" s="97"/>
      <c r="B25" s="94"/>
      <c r="C25" s="94"/>
      <c r="D25" s="94"/>
      <c r="E25" s="93" t="s">
        <v>72</v>
      </c>
      <c r="F25" s="93" t="s">
        <v>98</v>
      </c>
      <c r="G25" s="94"/>
    </row>
    <row r="26" spans="1:7">
      <c r="A26" s="97"/>
      <c r="B26" s="94"/>
      <c r="C26" s="94"/>
      <c r="D26" s="94"/>
      <c r="E26" s="93" t="s">
        <v>74</v>
      </c>
      <c r="F26" s="93" t="s">
        <v>68</v>
      </c>
      <c r="G26" s="94"/>
    </row>
    <row r="27" spans="1:7">
      <c r="A27" s="97"/>
      <c r="B27" s="94"/>
      <c r="C27" s="94"/>
      <c r="D27" s="94"/>
      <c r="E27" s="93" t="s">
        <v>97</v>
      </c>
      <c r="F27" s="93" t="s">
        <v>99</v>
      </c>
      <c r="G27" s="94"/>
    </row>
    <row r="28" spans="1:7">
      <c r="A28" s="97"/>
      <c r="B28" s="94"/>
      <c r="C28" s="94"/>
      <c r="D28" s="94"/>
      <c r="E28" s="93" t="s">
        <v>69</v>
      </c>
      <c r="F28" s="93" t="s">
        <v>99</v>
      </c>
      <c r="G28" s="94"/>
    </row>
    <row r="29" spans="1:7">
      <c r="A29" s="97"/>
      <c r="B29" s="94"/>
      <c r="C29" s="84">
        <v>2025363613</v>
      </c>
      <c r="D29" s="93" t="s">
        <v>100</v>
      </c>
      <c r="E29" s="93" t="s">
        <v>97</v>
      </c>
      <c r="F29" s="93" t="s">
        <v>99</v>
      </c>
      <c r="G29" s="94"/>
    </row>
    <row r="30" spans="1:7">
      <c r="A30" s="97"/>
      <c r="B30" s="94"/>
      <c r="C30" s="84">
        <v>2025363617</v>
      </c>
      <c r="D30" s="93" t="s">
        <v>101</v>
      </c>
      <c r="E30" s="94"/>
      <c r="F30" s="93" t="s">
        <v>99</v>
      </c>
      <c r="G30" s="94"/>
    </row>
    <row r="31" spans="1:7">
      <c r="A31" s="97"/>
      <c r="B31" s="93" t="s">
        <v>102</v>
      </c>
      <c r="C31" s="84">
        <v>2023363514</v>
      </c>
      <c r="D31" s="93" t="s">
        <v>103</v>
      </c>
      <c r="E31" s="93" t="s">
        <v>104</v>
      </c>
      <c r="F31" s="93" t="s">
        <v>94</v>
      </c>
      <c r="G31" s="84">
        <v>3</v>
      </c>
    </row>
    <row r="32" spans="1:7">
      <c r="A32" s="97"/>
      <c r="B32" s="93" t="s">
        <v>105</v>
      </c>
      <c r="C32" s="84">
        <v>2023363712</v>
      </c>
      <c r="D32" s="93" t="s">
        <v>106</v>
      </c>
      <c r="E32" s="93" t="s">
        <v>107</v>
      </c>
      <c r="F32" s="93" t="s">
        <v>73</v>
      </c>
      <c r="G32" s="84">
        <v>7</v>
      </c>
    </row>
    <row r="33" spans="1:7">
      <c r="A33" s="97"/>
      <c r="B33" s="94"/>
      <c r="C33" s="94"/>
      <c r="D33" s="94"/>
      <c r="E33" s="93" t="s">
        <v>108</v>
      </c>
      <c r="F33" s="93" t="s">
        <v>109</v>
      </c>
      <c r="G33" s="94"/>
    </row>
    <row r="34" spans="1:7">
      <c r="A34" s="97"/>
      <c r="B34" s="94"/>
      <c r="C34" s="84">
        <v>2023363742</v>
      </c>
      <c r="D34" s="93" t="s">
        <v>110</v>
      </c>
      <c r="E34" s="93" t="s">
        <v>107</v>
      </c>
      <c r="F34" s="93" t="s">
        <v>73</v>
      </c>
      <c r="G34" s="84">
        <v>7</v>
      </c>
    </row>
    <row r="35" spans="1:7">
      <c r="A35" s="97"/>
      <c r="B35" s="94"/>
      <c r="C35" s="94"/>
      <c r="D35" s="94"/>
      <c r="E35" s="93" t="s">
        <v>108</v>
      </c>
      <c r="F35" s="93" t="s">
        <v>109</v>
      </c>
      <c r="G35" s="94"/>
    </row>
    <row r="36" spans="1:7">
      <c r="A36" s="97"/>
      <c r="B36" s="94"/>
      <c r="C36" s="84">
        <v>2023363721</v>
      </c>
      <c r="D36" s="93" t="s">
        <v>111</v>
      </c>
      <c r="E36" s="93" t="s">
        <v>107</v>
      </c>
      <c r="F36" s="93" t="s">
        <v>73</v>
      </c>
      <c r="G36" s="84">
        <v>3</v>
      </c>
    </row>
    <row r="37" spans="1:7">
      <c r="A37" s="97"/>
      <c r="B37" s="94"/>
      <c r="C37" s="84">
        <v>2023363707</v>
      </c>
      <c r="D37" s="93" t="s">
        <v>112</v>
      </c>
      <c r="E37" s="93" t="s">
        <v>113</v>
      </c>
      <c r="F37" s="93" t="s">
        <v>68</v>
      </c>
      <c r="G37" s="84">
        <v>2</v>
      </c>
    </row>
    <row r="38" spans="1:7">
      <c r="A38" s="97"/>
      <c r="B38" s="93" t="s">
        <v>114</v>
      </c>
      <c r="C38" s="84">
        <v>2024364311</v>
      </c>
      <c r="D38" s="93" t="s">
        <v>115</v>
      </c>
      <c r="E38" s="93" t="s">
        <v>116</v>
      </c>
      <c r="F38" s="93" t="s">
        <v>68</v>
      </c>
      <c r="G38" s="84">
        <v>4</v>
      </c>
    </row>
    <row r="39" spans="1:7">
      <c r="A39" s="97"/>
      <c r="B39" s="94"/>
      <c r="C39" s="84">
        <v>2024364339</v>
      </c>
      <c r="D39" s="93" t="s">
        <v>117</v>
      </c>
      <c r="E39" s="93" t="s">
        <v>116</v>
      </c>
      <c r="F39" s="93" t="s">
        <v>118</v>
      </c>
      <c r="G39" s="94"/>
    </row>
    <row r="40" spans="1:7">
      <c r="A40" s="97"/>
      <c r="B40" s="93" t="s">
        <v>119</v>
      </c>
      <c r="C40" s="84">
        <v>2025364231</v>
      </c>
      <c r="D40" s="93" t="s">
        <v>120</v>
      </c>
      <c r="E40" s="93" t="s">
        <v>121</v>
      </c>
      <c r="F40" s="93" t="s">
        <v>75</v>
      </c>
      <c r="G40" s="84">
        <v>13</v>
      </c>
    </row>
    <row r="41" spans="1:7">
      <c r="A41" s="97"/>
      <c r="B41" s="94"/>
      <c r="C41" s="94"/>
      <c r="D41" s="94"/>
      <c r="E41" s="93" t="s">
        <v>122</v>
      </c>
      <c r="F41" s="93" t="s">
        <v>118</v>
      </c>
      <c r="G41" s="94"/>
    </row>
    <row r="42" spans="1:7">
      <c r="A42" s="97"/>
      <c r="B42" s="94"/>
      <c r="C42" s="94"/>
      <c r="D42" s="94"/>
      <c r="E42" s="93" t="s">
        <v>123</v>
      </c>
      <c r="F42" s="93" t="s">
        <v>99</v>
      </c>
      <c r="G42" s="94"/>
    </row>
    <row r="43" spans="1:7">
      <c r="A43" s="97"/>
      <c r="B43" s="94"/>
      <c r="C43" s="94"/>
      <c r="D43" s="94"/>
      <c r="E43" s="93" t="s">
        <v>122</v>
      </c>
      <c r="F43" s="93" t="s">
        <v>68</v>
      </c>
      <c r="G43" s="94"/>
    </row>
    <row r="44" spans="1:7">
      <c r="A44" s="97"/>
      <c r="B44" s="94"/>
      <c r="C44" s="94"/>
      <c r="D44" s="94"/>
      <c r="E44" s="93" t="s">
        <v>124</v>
      </c>
      <c r="F44" s="93" t="s">
        <v>125</v>
      </c>
      <c r="G44" s="94"/>
    </row>
    <row r="45" spans="1:7">
      <c r="A45" s="97"/>
      <c r="B45" s="94"/>
      <c r="C45" s="94"/>
      <c r="D45" s="94"/>
      <c r="E45" s="93" t="s">
        <v>126</v>
      </c>
      <c r="F45" s="93" t="s">
        <v>90</v>
      </c>
      <c r="G45" s="94"/>
    </row>
    <row r="46" spans="1:7">
      <c r="A46" s="97"/>
      <c r="B46" s="93" t="s">
        <v>127</v>
      </c>
      <c r="C46" s="84">
        <v>2023363233</v>
      </c>
      <c r="D46" s="93" t="s">
        <v>128</v>
      </c>
      <c r="E46" s="93" t="s">
        <v>129</v>
      </c>
      <c r="F46" s="93" t="s">
        <v>125</v>
      </c>
      <c r="G46" s="84">
        <v>17</v>
      </c>
    </row>
    <row r="47" spans="1:7">
      <c r="A47" s="97"/>
      <c r="B47" s="94"/>
      <c r="C47" s="94"/>
      <c r="D47" s="94"/>
      <c r="E47" s="93" t="s">
        <v>130</v>
      </c>
      <c r="F47" s="93" t="s">
        <v>125</v>
      </c>
      <c r="G47" s="94"/>
    </row>
    <row r="48" spans="1:7">
      <c r="A48" s="97"/>
      <c r="B48" s="94"/>
      <c r="C48" s="94"/>
      <c r="D48" s="94"/>
      <c r="E48" s="93" t="s">
        <v>131</v>
      </c>
      <c r="F48" s="93" t="s">
        <v>118</v>
      </c>
      <c r="G48" s="94"/>
    </row>
    <row r="49" spans="1:7">
      <c r="A49" s="97"/>
      <c r="B49" s="94"/>
      <c r="C49" s="94"/>
      <c r="D49" s="94"/>
      <c r="E49" s="93" t="s">
        <v>132</v>
      </c>
      <c r="F49" s="93" t="s">
        <v>94</v>
      </c>
      <c r="G49" s="94"/>
    </row>
    <row r="50" spans="1:7">
      <c r="A50" s="97"/>
      <c r="B50" s="94"/>
      <c r="C50" s="94"/>
      <c r="D50" s="94"/>
      <c r="E50" s="93" t="s">
        <v>133</v>
      </c>
      <c r="F50" s="93" t="s">
        <v>118</v>
      </c>
      <c r="G50" s="94"/>
    </row>
    <row r="51" spans="1:7">
      <c r="A51" s="97"/>
      <c r="B51" s="94"/>
      <c r="C51" s="94"/>
      <c r="D51" s="94"/>
      <c r="E51" s="93" t="s">
        <v>134</v>
      </c>
      <c r="F51" s="93" t="s">
        <v>135</v>
      </c>
      <c r="G51" s="94"/>
    </row>
    <row r="52" spans="1:7">
      <c r="A52" s="97"/>
      <c r="B52" s="94"/>
      <c r="C52" s="94"/>
      <c r="D52" s="94"/>
      <c r="E52" s="93" t="s">
        <v>136</v>
      </c>
      <c r="F52" s="93" t="s">
        <v>135</v>
      </c>
      <c r="G52" s="94"/>
    </row>
    <row r="53" spans="1:7">
      <c r="A53" s="97"/>
      <c r="B53" s="94"/>
      <c r="C53" s="94"/>
      <c r="D53" s="94"/>
      <c r="E53" s="93" t="s">
        <v>131</v>
      </c>
      <c r="F53" s="93" t="s">
        <v>75</v>
      </c>
      <c r="G53" s="94"/>
    </row>
    <row r="54" spans="1:7">
      <c r="A54" s="97"/>
      <c r="B54" s="93" t="s">
        <v>137</v>
      </c>
      <c r="C54" s="84">
        <v>2024364224</v>
      </c>
      <c r="D54" s="93" t="s">
        <v>138</v>
      </c>
      <c r="E54" s="93" t="s">
        <v>139</v>
      </c>
      <c r="F54" s="93" t="s">
        <v>135</v>
      </c>
      <c r="G54" s="84">
        <v>4</v>
      </c>
    </row>
    <row r="55" spans="1:7">
      <c r="A55" s="97"/>
      <c r="B55" s="94"/>
      <c r="C55" s="94"/>
      <c r="D55" s="94"/>
      <c r="E55" s="93" t="s">
        <v>140</v>
      </c>
      <c r="F55" s="93" t="s">
        <v>135</v>
      </c>
      <c r="G55" s="94"/>
    </row>
    <row r="56" spans="1:7">
      <c r="A56" s="97"/>
      <c r="B56" s="93" t="s">
        <v>141</v>
      </c>
      <c r="C56" s="84">
        <v>2024363504</v>
      </c>
      <c r="D56" s="93" t="s">
        <v>142</v>
      </c>
      <c r="E56" s="93" t="s">
        <v>88</v>
      </c>
      <c r="F56" s="93" t="s">
        <v>83</v>
      </c>
      <c r="G56" s="84">
        <v>10</v>
      </c>
    </row>
    <row r="57" spans="1:7">
      <c r="A57" s="97"/>
      <c r="B57" s="94"/>
      <c r="C57" s="94"/>
      <c r="D57" s="94"/>
      <c r="E57" s="93" t="s">
        <v>143</v>
      </c>
      <c r="F57" s="93" t="s">
        <v>90</v>
      </c>
      <c r="G57" s="94"/>
    </row>
    <row r="58" spans="1:7">
      <c r="A58" s="97"/>
      <c r="B58" s="94"/>
      <c r="C58" s="94"/>
      <c r="D58" s="94"/>
      <c r="E58" s="93" t="s">
        <v>144</v>
      </c>
      <c r="F58" s="93" t="s">
        <v>68</v>
      </c>
      <c r="G58" s="94"/>
    </row>
    <row r="59" spans="1:7">
      <c r="A59" s="97"/>
      <c r="B59" s="94"/>
      <c r="C59" s="84">
        <v>2024363513</v>
      </c>
      <c r="D59" s="93" t="s">
        <v>145</v>
      </c>
      <c r="E59" s="93" t="s">
        <v>54</v>
      </c>
      <c r="F59" s="328" t="s">
        <v>73</v>
      </c>
      <c r="G59" s="94"/>
    </row>
    <row r="60" spans="1:7">
      <c r="A60" s="97"/>
      <c r="B60" s="93" t="s">
        <v>33</v>
      </c>
      <c r="C60" s="84">
        <v>2024363322</v>
      </c>
      <c r="D60" s="93" t="s">
        <v>146</v>
      </c>
      <c r="E60" s="93" t="s">
        <v>147</v>
      </c>
      <c r="F60" s="328" t="s">
        <v>75</v>
      </c>
      <c r="G60" s="84">
        <v>11</v>
      </c>
    </row>
    <row r="61" spans="1:7">
      <c r="A61" s="97"/>
      <c r="B61" s="94"/>
      <c r="C61" s="94"/>
      <c r="D61" s="93" t="s">
        <v>148</v>
      </c>
      <c r="E61" s="93" t="s">
        <v>89</v>
      </c>
      <c r="F61" s="328" t="s">
        <v>94</v>
      </c>
      <c r="G61" s="94"/>
    </row>
    <row r="62" spans="1:7">
      <c r="A62" s="97"/>
      <c r="B62" s="94"/>
      <c r="C62" s="94"/>
      <c r="D62" s="94"/>
      <c r="E62" s="93" t="s">
        <v>88</v>
      </c>
      <c r="F62" s="328" t="s">
        <v>83</v>
      </c>
      <c r="G62" s="94"/>
    </row>
    <row r="63" spans="1:7">
      <c r="A63" s="97"/>
      <c r="B63" s="94"/>
      <c r="C63" s="94"/>
      <c r="D63" s="94"/>
      <c r="E63" s="93" t="s">
        <v>91</v>
      </c>
      <c r="F63" s="328" t="s">
        <v>83</v>
      </c>
      <c r="G63" s="94"/>
    </row>
    <row r="64" spans="1:7">
      <c r="A64" s="329"/>
      <c r="B64" s="94"/>
      <c r="C64" s="94"/>
      <c r="D64" s="94"/>
      <c r="E64" s="93" t="s">
        <v>144</v>
      </c>
      <c r="F64" s="328" t="s">
        <v>83</v>
      </c>
      <c r="G64" s="94"/>
    </row>
    <row r="65" ht="18.75" customHeight="1" spans="1:7">
      <c r="A65" s="330" t="s">
        <v>3</v>
      </c>
      <c r="B65" s="95" t="s">
        <v>149</v>
      </c>
      <c r="C65" s="84">
        <v>2025283308</v>
      </c>
      <c r="D65" s="93" t="s">
        <v>150</v>
      </c>
      <c r="E65" s="93" t="s">
        <v>69</v>
      </c>
      <c r="F65" s="93" t="s">
        <v>151</v>
      </c>
      <c r="G65" s="84">
        <v>2</v>
      </c>
    </row>
    <row r="66" ht="18.75" customHeight="1" spans="1:7">
      <c r="A66" s="94"/>
      <c r="B66" s="94"/>
      <c r="C66" s="94"/>
      <c r="D66" s="94"/>
      <c r="E66" s="93" t="s">
        <v>152</v>
      </c>
      <c r="F66" s="93" t="s">
        <v>153</v>
      </c>
      <c r="G66" s="84">
        <v>3</v>
      </c>
    </row>
    <row r="67" ht="18.75" customHeight="1" spans="1:7">
      <c r="A67" s="94"/>
      <c r="B67" s="94"/>
      <c r="C67" s="84">
        <v>2025283331</v>
      </c>
      <c r="D67" s="95" t="s">
        <v>154</v>
      </c>
      <c r="E67" s="93" t="s">
        <v>97</v>
      </c>
      <c r="F67" s="93" t="s">
        <v>155</v>
      </c>
      <c r="G67" s="84">
        <v>2</v>
      </c>
    </row>
    <row r="68" ht="18.75" customHeight="1" spans="1:7">
      <c r="A68" s="94"/>
      <c r="B68" s="94"/>
      <c r="C68" s="94"/>
      <c r="D68" s="94"/>
      <c r="E68" s="93" t="s">
        <v>72</v>
      </c>
      <c r="F68" s="93" t="s">
        <v>155</v>
      </c>
      <c r="G68" s="331">
        <v>2</v>
      </c>
    </row>
    <row r="69" ht="18.75" customHeight="1" spans="1:7">
      <c r="A69" s="94"/>
      <c r="B69" s="94"/>
      <c r="C69" s="84">
        <v>2025283324</v>
      </c>
      <c r="D69" s="95" t="s">
        <v>156</v>
      </c>
      <c r="E69" s="93" t="s">
        <v>97</v>
      </c>
      <c r="F69" s="93" t="s">
        <v>155</v>
      </c>
      <c r="G69" s="331">
        <v>2</v>
      </c>
    </row>
    <row r="70" ht="18.75" customHeight="1" spans="1:7">
      <c r="A70" s="94"/>
      <c r="B70" s="94"/>
      <c r="C70" s="94"/>
      <c r="D70" s="94"/>
      <c r="E70" s="93" t="s">
        <v>72</v>
      </c>
      <c r="F70" s="93" t="s">
        <v>155</v>
      </c>
      <c r="G70" s="331">
        <v>2</v>
      </c>
    </row>
    <row r="71" ht="18.75" customHeight="1" spans="1:7">
      <c r="A71" s="94"/>
      <c r="B71" s="95" t="s">
        <v>157</v>
      </c>
      <c r="C71" s="84">
        <v>2025283432</v>
      </c>
      <c r="D71" s="95" t="s">
        <v>158</v>
      </c>
      <c r="E71" s="95" t="s">
        <v>97</v>
      </c>
      <c r="F71" s="93" t="s">
        <v>159</v>
      </c>
      <c r="G71" s="331">
        <v>2</v>
      </c>
    </row>
    <row r="72" ht="18.75" customHeight="1" spans="1:7">
      <c r="A72" s="94"/>
      <c r="B72" s="94"/>
      <c r="C72" s="94"/>
      <c r="D72" s="94"/>
      <c r="E72" s="95" t="s">
        <v>54</v>
      </c>
      <c r="F72" s="93" t="s">
        <v>159</v>
      </c>
      <c r="G72" s="331">
        <v>2</v>
      </c>
    </row>
    <row r="73" ht="18.75" customHeight="1" spans="1:7">
      <c r="A73" s="94"/>
      <c r="B73" s="94"/>
      <c r="C73" s="94"/>
      <c r="D73" s="94"/>
      <c r="E73" s="95" t="s">
        <v>74</v>
      </c>
      <c r="F73" s="93" t="s">
        <v>159</v>
      </c>
      <c r="G73" s="331">
        <v>2</v>
      </c>
    </row>
    <row r="74" ht="18.75" customHeight="1" spans="1:7">
      <c r="A74" s="94"/>
      <c r="B74" s="94"/>
      <c r="C74" s="94"/>
      <c r="D74" s="94"/>
      <c r="E74" s="95" t="s">
        <v>69</v>
      </c>
      <c r="F74" s="93" t="s">
        <v>151</v>
      </c>
      <c r="G74" s="331">
        <v>2</v>
      </c>
    </row>
    <row r="75" ht="18.75" customHeight="1" spans="1:7">
      <c r="A75" s="94"/>
      <c r="B75" s="94"/>
      <c r="C75" s="94"/>
      <c r="D75" s="94"/>
      <c r="E75" s="95" t="s">
        <v>160</v>
      </c>
      <c r="F75" s="93" t="s">
        <v>151</v>
      </c>
      <c r="G75" s="331">
        <v>2</v>
      </c>
    </row>
    <row r="76" ht="18.75" customHeight="1" spans="1:7">
      <c r="A76" s="94"/>
      <c r="B76" s="94"/>
      <c r="C76" s="94"/>
      <c r="D76" s="94"/>
      <c r="E76" s="95" t="s">
        <v>161</v>
      </c>
      <c r="F76" s="93" t="s">
        <v>151</v>
      </c>
      <c r="G76" s="331">
        <v>2</v>
      </c>
    </row>
    <row r="77" ht="18.75" customHeight="1" spans="1:7">
      <c r="A77" s="94"/>
      <c r="B77" s="94"/>
      <c r="C77" s="94"/>
      <c r="D77" s="94"/>
      <c r="E77" s="95" t="s">
        <v>82</v>
      </c>
      <c r="F77" s="95" t="s">
        <v>151</v>
      </c>
      <c r="G77" s="331">
        <v>2</v>
      </c>
    </row>
    <row r="78" ht="18.75" customHeight="1" spans="1:7">
      <c r="A78" s="94"/>
      <c r="B78" s="94"/>
      <c r="C78" s="94"/>
      <c r="D78" s="94"/>
      <c r="E78" s="95" t="s">
        <v>97</v>
      </c>
      <c r="F78" s="95" t="s">
        <v>162</v>
      </c>
      <c r="G78" s="331">
        <v>2</v>
      </c>
    </row>
    <row r="79" ht="18.75" customHeight="1" spans="1:7">
      <c r="A79" s="94"/>
      <c r="B79" s="94"/>
      <c r="C79" s="94"/>
      <c r="D79" s="94"/>
      <c r="E79" s="95" t="s">
        <v>152</v>
      </c>
      <c r="F79" s="95" t="s">
        <v>162</v>
      </c>
      <c r="G79" s="331">
        <v>2</v>
      </c>
    </row>
    <row r="80" ht="18.75" customHeight="1" spans="1:7">
      <c r="A80" s="94"/>
      <c r="B80" s="94"/>
      <c r="C80" s="94"/>
      <c r="D80" s="94"/>
      <c r="E80" s="95" t="s">
        <v>163</v>
      </c>
      <c r="F80" s="95" t="s">
        <v>164</v>
      </c>
      <c r="G80" s="331">
        <v>2</v>
      </c>
    </row>
    <row r="81" ht="18.75" customHeight="1" spans="1:7">
      <c r="A81" s="94"/>
      <c r="B81" s="94"/>
      <c r="C81" s="94"/>
      <c r="D81" s="94"/>
      <c r="E81" s="95" t="s">
        <v>97</v>
      </c>
      <c r="F81" s="95" t="s">
        <v>155</v>
      </c>
      <c r="G81" s="331">
        <v>2</v>
      </c>
    </row>
    <row r="82" ht="18.75" customHeight="1" spans="1:7">
      <c r="A82" s="94"/>
      <c r="B82" s="94"/>
      <c r="C82" s="94"/>
      <c r="D82" s="94"/>
      <c r="E82" s="95" t="s">
        <v>72</v>
      </c>
      <c r="F82" s="95" t="s">
        <v>155</v>
      </c>
      <c r="G82" s="331">
        <v>2</v>
      </c>
    </row>
    <row r="83" ht="18.75" customHeight="1" spans="1:7">
      <c r="A83" s="94"/>
      <c r="B83" s="94"/>
      <c r="C83" s="94"/>
      <c r="D83" s="94"/>
      <c r="E83" s="95" t="s">
        <v>152</v>
      </c>
      <c r="F83" s="95" t="s">
        <v>155</v>
      </c>
      <c r="G83" s="331">
        <v>2</v>
      </c>
    </row>
    <row r="84" ht="18.75" customHeight="1" spans="1:7">
      <c r="A84" s="94"/>
      <c r="B84" s="95" t="s">
        <v>41</v>
      </c>
      <c r="C84" s="84">
        <v>2025283129</v>
      </c>
      <c r="D84" s="95" t="s">
        <v>165</v>
      </c>
      <c r="E84" s="95" t="s">
        <v>166</v>
      </c>
      <c r="F84" s="95" t="s">
        <v>151</v>
      </c>
      <c r="G84" s="331">
        <v>2</v>
      </c>
    </row>
    <row r="85" ht="18.75" customHeight="1" spans="1:7">
      <c r="A85" s="94"/>
      <c r="B85" s="94"/>
      <c r="C85" s="84">
        <v>2025283126</v>
      </c>
      <c r="D85" s="95" t="s">
        <v>167</v>
      </c>
      <c r="E85" s="95" t="s">
        <v>166</v>
      </c>
      <c r="F85" s="95" t="s">
        <v>151</v>
      </c>
      <c r="G85" s="331">
        <v>2</v>
      </c>
    </row>
    <row r="86" ht="18.75" customHeight="1" spans="1:7">
      <c r="A86" s="94"/>
      <c r="B86" s="94"/>
      <c r="C86" s="84">
        <v>2025283118</v>
      </c>
      <c r="D86" s="95" t="s">
        <v>168</v>
      </c>
      <c r="E86" s="95" t="s">
        <v>169</v>
      </c>
      <c r="F86" s="95" t="s">
        <v>155</v>
      </c>
      <c r="G86" s="331">
        <v>2</v>
      </c>
    </row>
    <row r="87" ht="18.75" customHeight="1" spans="1:7">
      <c r="A87" s="94"/>
      <c r="B87" s="95" t="s">
        <v>170</v>
      </c>
      <c r="C87" s="84">
        <v>2023273236</v>
      </c>
      <c r="D87" s="95" t="s">
        <v>171</v>
      </c>
      <c r="E87" s="95" t="s">
        <v>172</v>
      </c>
      <c r="F87" s="95" t="s">
        <v>173</v>
      </c>
      <c r="G87" s="331">
        <v>3</v>
      </c>
    </row>
    <row r="88" ht="18.75" customHeight="1" spans="1:7">
      <c r="A88" s="94"/>
      <c r="B88" s="94"/>
      <c r="C88" s="84">
        <v>2022273211</v>
      </c>
      <c r="D88" s="95" t="s">
        <v>174</v>
      </c>
      <c r="E88" s="95" t="s">
        <v>175</v>
      </c>
      <c r="F88" s="95" t="s">
        <v>176</v>
      </c>
      <c r="G88" s="331">
        <v>3</v>
      </c>
    </row>
    <row r="89" ht="18.75" customHeight="1" spans="1:7">
      <c r="A89" s="94"/>
      <c r="B89" s="94"/>
      <c r="C89" s="84">
        <v>2023273213</v>
      </c>
      <c r="D89" s="95" t="s">
        <v>177</v>
      </c>
      <c r="E89" s="95" t="s">
        <v>175</v>
      </c>
      <c r="F89" s="95" t="s">
        <v>176</v>
      </c>
      <c r="G89" s="331">
        <v>3</v>
      </c>
    </row>
    <row r="90" ht="18.75" customHeight="1" spans="1:7">
      <c r="A90" s="94"/>
      <c r="B90" s="94"/>
      <c r="C90" s="84">
        <v>2023273237</v>
      </c>
      <c r="D90" s="95" t="s">
        <v>178</v>
      </c>
      <c r="E90" s="95" t="s">
        <v>175</v>
      </c>
      <c r="F90" s="95" t="s">
        <v>176</v>
      </c>
      <c r="G90" s="331">
        <v>3</v>
      </c>
    </row>
    <row r="91" ht="18.75" customHeight="1" spans="1:7">
      <c r="A91" s="94"/>
      <c r="B91" s="94"/>
      <c r="C91" s="84">
        <v>2023273211</v>
      </c>
      <c r="D91" s="95" t="s">
        <v>179</v>
      </c>
      <c r="E91" s="95" t="s">
        <v>180</v>
      </c>
      <c r="F91" s="95" t="s">
        <v>181</v>
      </c>
      <c r="G91" s="331">
        <v>3</v>
      </c>
    </row>
    <row r="92" ht="18.75" customHeight="1" spans="1:7">
      <c r="A92" s="94"/>
      <c r="B92" s="94"/>
      <c r="C92" s="84">
        <v>2023273237</v>
      </c>
      <c r="D92" s="95" t="s">
        <v>178</v>
      </c>
      <c r="E92" s="95" t="s">
        <v>180</v>
      </c>
      <c r="F92" s="95" t="s">
        <v>181</v>
      </c>
      <c r="G92" s="331">
        <v>3</v>
      </c>
    </row>
    <row r="93" ht="18.75" customHeight="1" spans="1:7">
      <c r="A93" s="94"/>
      <c r="B93" s="95" t="s">
        <v>182</v>
      </c>
      <c r="C93" s="84">
        <v>2024273205</v>
      </c>
      <c r="D93" s="95" t="s">
        <v>183</v>
      </c>
      <c r="E93" s="95" t="s">
        <v>184</v>
      </c>
      <c r="F93" s="95" t="s">
        <v>164</v>
      </c>
      <c r="G93" s="331">
        <v>2</v>
      </c>
    </row>
    <row r="94" ht="18.75" customHeight="1" spans="1:7">
      <c r="A94" s="94"/>
      <c r="B94" s="94"/>
      <c r="C94" s="94"/>
      <c r="D94" s="94"/>
      <c r="E94" s="95" t="s">
        <v>93</v>
      </c>
      <c r="F94" s="95" t="s">
        <v>176</v>
      </c>
      <c r="G94" s="331">
        <v>3</v>
      </c>
    </row>
    <row r="95" ht="18.75" customHeight="1" spans="1:7">
      <c r="A95" s="94"/>
      <c r="B95" s="94"/>
      <c r="C95" s="94"/>
      <c r="D95" s="94"/>
      <c r="E95" s="95" t="s">
        <v>35</v>
      </c>
      <c r="F95" s="95" t="s">
        <v>155</v>
      </c>
      <c r="G95" s="331">
        <v>2</v>
      </c>
    </row>
    <row r="96" ht="18.75" customHeight="1" spans="1:7">
      <c r="A96" s="94"/>
      <c r="B96" s="94"/>
      <c r="C96" s="94"/>
      <c r="D96" s="94"/>
      <c r="E96" s="95" t="s">
        <v>50</v>
      </c>
      <c r="F96" s="95" t="s">
        <v>181</v>
      </c>
      <c r="G96" s="331">
        <v>2</v>
      </c>
    </row>
    <row r="97" ht="18.75" customHeight="1" spans="1:7">
      <c r="A97" s="94"/>
      <c r="B97" s="94"/>
      <c r="C97" s="94"/>
      <c r="D97" s="94"/>
      <c r="E97" s="95" t="s">
        <v>185</v>
      </c>
      <c r="F97" s="95" t="s">
        <v>162</v>
      </c>
      <c r="G97" s="331">
        <v>2</v>
      </c>
    </row>
    <row r="98" ht="18.75" customHeight="1" spans="1:7">
      <c r="A98" s="94"/>
      <c r="B98" s="94"/>
      <c r="C98" s="94"/>
      <c r="D98" s="94"/>
      <c r="E98" s="95" t="s">
        <v>186</v>
      </c>
      <c r="F98" s="95" t="s">
        <v>162</v>
      </c>
      <c r="G98" s="331">
        <v>2</v>
      </c>
    </row>
    <row r="99" ht="18.75" customHeight="1" spans="1:7">
      <c r="A99" s="94"/>
      <c r="B99" s="94"/>
      <c r="C99" s="332">
        <v>2024273202</v>
      </c>
      <c r="D99" s="333" t="s">
        <v>187</v>
      </c>
      <c r="E99" s="95" t="s">
        <v>93</v>
      </c>
      <c r="F99" s="95" t="s">
        <v>176</v>
      </c>
      <c r="G99" s="331">
        <v>3</v>
      </c>
    </row>
    <row r="100" ht="18.75" customHeight="1" spans="1:7">
      <c r="A100" s="94"/>
      <c r="B100" s="94"/>
      <c r="C100" s="332">
        <v>2024273236</v>
      </c>
      <c r="D100" s="333" t="s">
        <v>188</v>
      </c>
      <c r="E100" s="95" t="s">
        <v>189</v>
      </c>
      <c r="F100" s="95" t="s">
        <v>173</v>
      </c>
      <c r="G100" s="331">
        <v>3</v>
      </c>
    </row>
    <row r="101" ht="18.75" customHeight="1" spans="1:7">
      <c r="A101" s="94"/>
      <c r="B101" s="94"/>
      <c r="C101" s="94"/>
      <c r="D101" s="94"/>
      <c r="E101" s="95" t="s">
        <v>91</v>
      </c>
      <c r="F101" s="95" t="s">
        <v>159</v>
      </c>
      <c r="G101" s="331">
        <v>2</v>
      </c>
    </row>
    <row r="102" ht="18.75" customHeight="1" spans="1:7">
      <c r="A102" s="94"/>
      <c r="B102" s="94"/>
      <c r="C102" s="94"/>
      <c r="D102" s="94"/>
      <c r="E102" s="95" t="s">
        <v>190</v>
      </c>
      <c r="F102" s="95" t="s">
        <v>159</v>
      </c>
      <c r="G102" s="331">
        <v>2</v>
      </c>
    </row>
    <row r="103" ht="18.75" customHeight="1" spans="1:7">
      <c r="A103" s="94"/>
      <c r="B103" s="95" t="s">
        <v>191</v>
      </c>
      <c r="C103" s="331">
        <v>2024283106</v>
      </c>
      <c r="D103" s="333" t="s">
        <v>192</v>
      </c>
      <c r="E103" s="95" t="s">
        <v>50</v>
      </c>
      <c r="F103" s="95" t="s">
        <v>153</v>
      </c>
      <c r="G103" s="331">
        <v>3</v>
      </c>
    </row>
    <row r="104" ht="18.75" customHeight="1" spans="1:7">
      <c r="A104" s="94"/>
      <c r="B104" s="94"/>
      <c r="C104" s="94"/>
      <c r="D104" s="94"/>
      <c r="E104" s="95" t="s">
        <v>91</v>
      </c>
      <c r="F104" s="95" t="s">
        <v>151</v>
      </c>
      <c r="G104" s="331">
        <v>2</v>
      </c>
    </row>
    <row r="105" ht="18.75" customHeight="1" spans="1:7">
      <c r="A105" s="94"/>
      <c r="B105" s="94"/>
      <c r="C105" s="94"/>
      <c r="D105" s="94"/>
      <c r="E105" s="95" t="s">
        <v>93</v>
      </c>
      <c r="F105" s="95" t="s">
        <v>193</v>
      </c>
      <c r="G105" s="331">
        <v>3</v>
      </c>
    </row>
    <row r="106" ht="18.75" customHeight="1" spans="1:7">
      <c r="A106" s="94"/>
      <c r="B106" s="95" t="s">
        <v>194</v>
      </c>
      <c r="C106" s="331">
        <v>2025273235</v>
      </c>
      <c r="D106" s="95" t="s">
        <v>195</v>
      </c>
      <c r="E106" s="95" t="s">
        <v>43</v>
      </c>
      <c r="F106" s="95" t="s">
        <v>159</v>
      </c>
      <c r="G106" s="331">
        <v>2</v>
      </c>
    </row>
    <row r="107" ht="18.75" customHeight="1" spans="1:7">
      <c r="A107" s="94"/>
      <c r="B107" s="94"/>
      <c r="C107" s="94"/>
      <c r="D107" s="94"/>
      <c r="E107" s="95" t="s">
        <v>196</v>
      </c>
      <c r="F107" s="95" t="s">
        <v>173</v>
      </c>
      <c r="G107" s="331">
        <v>3</v>
      </c>
    </row>
    <row r="108" ht="18.75" customHeight="1" spans="1:7">
      <c r="A108" s="94"/>
      <c r="B108" s="95" t="s">
        <v>197</v>
      </c>
      <c r="C108" s="331">
        <v>2025284138</v>
      </c>
      <c r="D108" s="95" t="s">
        <v>198</v>
      </c>
      <c r="E108" s="95" t="s">
        <v>121</v>
      </c>
      <c r="F108" s="95" t="s">
        <v>159</v>
      </c>
      <c r="G108" s="331">
        <v>2</v>
      </c>
    </row>
    <row r="109" ht="18.75" customHeight="1" spans="1:7">
      <c r="A109" s="94"/>
      <c r="B109" s="94"/>
      <c r="C109" s="331">
        <v>2025284121</v>
      </c>
      <c r="D109" s="95" t="s">
        <v>199</v>
      </c>
      <c r="E109" s="95" t="s">
        <v>190</v>
      </c>
      <c r="F109" s="95" t="s">
        <v>164</v>
      </c>
      <c r="G109" s="331">
        <v>2</v>
      </c>
    </row>
    <row r="110" ht="18.75" customHeight="1" spans="1:7">
      <c r="A110" s="94"/>
      <c r="B110" s="95" t="s">
        <v>200</v>
      </c>
      <c r="C110" s="331">
        <v>2025283539</v>
      </c>
      <c r="D110" s="95" t="s">
        <v>201</v>
      </c>
      <c r="E110" s="95" t="s">
        <v>43</v>
      </c>
      <c r="F110" s="95" t="s">
        <v>159</v>
      </c>
      <c r="G110" s="331">
        <v>2</v>
      </c>
    </row>
    <row r="111" ht="18.75" customHeight="1" spans="1:7">
      <c r="A111" s="94"/>
      <c r="B111" s="94"/>
      <c r="C111" s="94"/>
      <c r="D111" s="94"/>
      <c r="E111" s="95" t="s">
        <v>196</v>
      </c>
      <c r="F111" s="95" t="s">
        <v>173</v>
      </c>
      <c r="G111" s="331">
        <v>3</v>
      </c>
    </row>
    <row r="112" ht="18.75" customHeight="1" spans="1:7">
      <c r="A112" s="94"/>
      <c r="B112" s="94"/>
      <c r="C112" s="94"/>
      <c r="D112" s="94"/>
      <c r="E112" s="95" t="s">
        <v>74</v>
      </c>
      <c r="F112" s="95" t="s">
        <v>159</v>
      </c>
      <c r="G112" s="331">
        <v>2</v>
      </c>
    </row>
    <row r="113" ht="18.75" customHeight="1" spans="1:7">
      <c r="A113" s="94"/>
      <c r="B113" s="94"/>
      <c r="C113" s="94"/>
      <c r="D113" s="94"/>
      <c r="E113" s="95" t="s">
        <v>202</v>
      </c>
      <c r="F113" s="95" t="s">
        <v>159</v>
      </c>
      <c r="G113" s="331">
        <v>2</v>
      </c>
    </row>
    <row r="114" ht="18.75" customHeight="1" spans="1:7">
      <c r="A114" s="94"/>
      <c r="B114" s="94"/>
      <c r="C114" s="94"/>
      <c r="D114" s="94"/>
      <c r="E114" s="95" t="s">
        <v>203</v>
      </c>
      <c r="F114" s="95" t="s">
        <v>159</v>
      </c>
      <c r="G114" s="331">
        <v>2</v>
      </c>
    </row>
    <row r="115" ht="18.75" customHeight="1" spans="1:7">
      <c r="A115" s="94"/>
      <c r="B115" s="94"/>
      <c r="C115" s="94"/>
      <c r="D115" s="94"/>
      <c r="E115" s="95" t="s">
        <v>43</v>
      </c>
      <c r="F115" s="95" t="s">
        <v>162</v>
      </c>
      <c r="G115" s="331">
        <v>2</v>
      </c>
    </row>
    <row r="116" ht="18.75" customHeight="1" spans="1:7">
      <c r="A116" s="94"/>
      <c r="B116" s="94"/>
      <c r="C116" s="331">
        <v>2025283524</v>
      </c>
      <c r="D116" s="95" t="s">
        <v>204</v>
      </c>
      <c r="E116" s="95" t="s">
        <v>43</v>
      </c>
      <c r="F116" s="95" t="s">
        <v>159</v>
      </c>
      <c r="G116" s="331">
        <v>2</v>
      </c>
    </row>
    <row r="117" ht="18.75" customHeight="1" spans="1:7">
      <c r="A117" s="94"/>
      <c r="B117" s="94"/>
      <c r="C117" s="94"/>
      <c r="D117" s="94"/>
      <c r="E117" s="95" t="s">
        <v>196</v>
      </c>
      <c r="F117" s="95" t="s">
        <v>173</v>
      </c>
      <c r="G117" s="331">
        <v>3</v>
      </c>
    </row>
    <row r="118" ht="18.75" customHeight="1" spans="1:7">
      <c r="A118" s="94"/>
      <c r="B118" s="94"/>
      <c r="C118" s="331">
        <v>2025283538</v>
      </c>
      <c r="D118" s="95" t="s">
        <v>205</v>
      </c>
      <c r="E118" s="95" t="s">
        <v>202</v>
      </c>
      <c r="F118" s="95" t="s">
        <v>181</v>
      </c>
      <c r="G118" s="331">
        <v>3</v>
      </c>
    </row>
    <row r="119" ht="18.75" customHeight="1" spans="1:7">
      <c r="A119" s="94"/>
      <c r="B119" s="94"/>
      <c r="C119" s="94"/>
      <c r="D119" s="94"/>
      <c r="E119" s="95" t="s">
        <v>169</v>
      </c>
      <c r="F119" s="95" t="s">
        <v>155</v>
      </c>
      <c r="G119" s="331">
        <v>2</v>
      </c>
    </row>
    <row r="120" ht="18.75" customHeight="1" spans="1:7">
      <c r="A120" s="94"/>
      <c r="B120" s="94"/>
      <c r="C120" s="331">
        <v>2025283506</v>
      </c>
      <c r="D120" s="95" t="s">
        <v>206</v>
      </c>
      <c r="E120" s="95" t="s">
        <v>43</v>
      </c>
      <c r="F120" s="95" t="s">
        <v>162</v>
      </c>
      <c r="G120" s="331">
        <v>2</v>
      </c>
    </row>
    <row r="121" ht="18.75" customHeight="1" spans="1:7">
      <c r="A121" s="94"/>
      <c r="B121" s="94"/>
      <c r="C121" s="94"/>
      <c r="D121" s="94"/>
      <c r="E121" s="95" t="s">
        <v>82</v>
      </c>
      <c r="F121" s="95" t="s">
        <v>164</v>
      </c>
      <c r="G121" s="331">
        <v>2</v>
      </c>
    </row>
    <row r="122" ht="18.75" customHeight="1" spans="1:7">
      <c r="A122" s="94"/>
      <c r="B122" s="94"/>
      <c r="C122" s="94"/>
      <c r="D122" s="94"/>
      <c r="E122" s="95" t="s">
        <v>72</v>
      </c>
      <c r="F122" s="95" t="s">
        <v>176</v>
      </c>
      <c r="G122" s="331">
        <v>3</v>
      </c>
    </row>
    <row r="123" ht="18.75" customHeight="1" spans="1:7">
      <c r="A123" s="94"/>
      <c r="B123" s="94"/>
      <c r="C123" s="94"/>
      <c r="D123" s="94"/>
      <c r="E123" s="95" t="s">
        <v>169</v>
      </c>
      <c r="F123" s="95" t="s">
        <v>164</v>
      </c>
      <c r="G123" s="331">
        <v>2</v>
      </c>
    </row>
    <row r="124" ht="18.75" customHeight="1" spans="1:7">
      <c r="A124" s="94"/>
      <c r="B124" s="95" t="s">
        <v>207</v>
      </c>
      <c r="C124" s="331">
        <v>2024283309</v>
      </c>
      <c r="D124" s="95" t="s">
        <v>208</v>
      </c>
      <c r="E124" s="95" t="s">
        <v>91</v>
      </c>
      <c r="F124" s="95" t="s">
        <v>162</v>
      </c>
      <c r="G124" s="331">
        <v>2</v>
      </c>
    </row>
    <row r="125" ht="18.75" customHeight="1" spans="1:7">
      <c r="A125" s="94"/>
      <c r="B125" s="94"/>
      <c r="C125" s="94"/>
      <c r="D125" s="94"/>
      <c r="E125" s="95" t="s">
        <v>54</v>
      </c>
      <c r="F125" s="95" t="s">
        <v>193</v>
      </c>
      <c r="G125" s="331">
        <v>3</v>
      </c>
    </row>
    <row r="126" ht="18.75" customHeight="1" spans="1:7">
      <c r="A126" s="94"/>
      <c r="B126" s="94"/>
      <c r="C126" s="331">
        <v>2024283314</v>
      </c>
      <c r="D126" s="95" t="s">
        <v>209</v>
      </c>
      <c r="E126" s="95" t="s">
        <v>91</v>
      </c>
      <c r="F126" s="95" t="s">
        <v>162</v>
      </c>
      <c r="G126" s="331">
        <v>2</v>
      </c>
    </row>
    <row r="127" ht="18.75" customHeight="1" spans="1:7">
      <c r="A127" s="94"/>
      <c r="B127" s="94"/>
      <c r="C127" s="94"/>
      <c r="D127" s="94"/>
      <c r="E127" s="95" t="s">
        <v>54</v>
      </c>
      <c r="F127" s="95" t="s">
        <v>193</v>
      </c>
      <c r="G127" s="331">
        <v>3</v>
      </c>
    </row>
    <row r="128" ht="18.75" customHeight="1" spans="1:7">
      <c r="A128" s="94"/>
      <c r="B128" s="94"/>
      <c r="C128" s="331">
        <v>2024283310</v>
      </c>
      <c r="D128" s="95" t="s">
        <v>210</v>
      </c>
      <c r="E128" s="95" t="s">
        <v>91</v>
      </c>
      <c r="F128" s="95" t="s">
        <v>162</v>
      </c>
      <c r="G128" s="331">
        <v>2</v>
      </c>
    </row>
    <row r="129" ht="18.75" customHeight="1" spans="1:7">
      <c r="A129" s="94"/>
      <c r="B129" s="94"/>
      <c r="C129" s="94"/>
      <c r="D129" s="94"/>
      <c r="E129" s="95" t="s">
        <v>54</v>
      </c>
      <c r="F129" s="95" t="s">
        <v>193</v>
      </c>
      <c r="G129" s="331">
        <v>3</v>
      </c>
    </row>
    <row r="130" ht="18.75" customHeight="1" spans="1:7">
      <c r="A130" s="94"/>
      <c r="B130" s="95" t="s">
        <v>211</v>
      </c>
      <c r="C130" s="331">
        <v>2024283410</v>
      </c>
      <c r="D130" s="95" t="s">
        <v>212</v>
      </c>
      <c r="E130" s="95" t="s">
        <v>213</v>
      </c>
      <c r="F130" s="95" t="s">
        <v>159</v>
      </c>
      <c r="G130" s="331">
        <v>2</v>
      </c>
    </row>
    <row r="131" ht="18.75" customHeight="1" spans="1:7">
      <c r="A131" s="94"/>
      <c r="B131" s="95" t="s">
        <v>214</v>
      </c>
      <c r="C131" s="331">
        <v>2023273125</v>
      </c>
      <c r="D131" s="95" t="s">
        <v>215</v>
      </c>
      <c r="E131" s="95" t="s">
        <v>175</v>
      </c>
      <c r="F131" s="95" t="s">
        <v>176</v>
      </c>
      <c r="G131" s="331">
        <v>3</v>
      </c>
    </row>
    <row r="132" ht="18.75" customHeight="1" spans="1:7">
      <c r="A132" s="94"/>
      <c r="B132" s="94"/>
      <c r="C132" s="94"/>
      <c r="D132" s="94"/>
      <c r="E132" s="95" t="s">
        <v>216</v>
      </c>
      <c r="F132" s="95" t="s">
        <v>164</v>
      </c>
      <c r="G132" s="84">
        <v>2</v>
      </c>
    </row>
    <row r="133" ht="18.75" customHeight="1" spans="1:7">
      <c r="A133" s="94"/>
      <c r="B133" s="94"/>
      <c r="C133" s="94"/>
      <c r="D133" s="94"/>
      <c r="E133" s="95" t="s">
        <v>136</v>
      </c>
      <c r="F133" s="95" t="s">
        <v>164</v>
      </c>
      <c r="G133" s="331">
        <v>2</v>
      </c>
    </row>
    <row r="134" ht="18.75" customHeight="1" spans="1:7">
      <c r="A134" s="94"/>
      <c r="B134" s="95" t="s">
        <v>217</v>
      </c>
      <c r="C134" s="331">
        <v>2023283343</v>
      </c>
      <c r="D134" s="95" t="s">
        <v>218</v>
      </c>
      <c r="E134" s="95" t="s">
        <v>219</v>
      </c>
      <c r="F134" s="95" t="s">
        <v>162</v>
      </c>
      <c r="G134" s="331">
        <v>2</v>
      </c>
    </row>
    <row r="135" ht="18.75" customHeight="1" spans="1:7">
      <c r="A135" s="94"/>
      <c r="B135" s="94"/>
      <c r="C135" s="331">
        <v>2023283301</v>
      </c>
      <c r="D135" s="95" t="s">
        <v>220</v>
      </c>
      <c r="E135" s="95" t="s">
        <v>116</v>
      </c>
      <c r="F135" s="95" t="s">
        <v>164</v>
      </c>
      <c r="G135" s="331">
        <v>2</v>
      </c>
    </row>
    <row r="136" ht="18.75" customHeight="1" spans="1:7">
      <c r="A136" s="94"/>
      <c r="B136" s="94"/>
      <c r="C136" s="331">
        <v>2023283302</v>
      </c>
      <c r="D136" s="95" t="s">
        <v>221</v>
      </c>
      <c r="E136" s="95" t="s">
        <v>116</v>
      </c>
      <c r="F136" s="95" t="s">
        <v>164</v>
      </c>
      <c r="G136" s="331">
        <v>2</v>
      </c>
    </row>
    <row r="137" ht="18.75" customHeight="1" spans="1:7">
      <c r="A137" s="94"/>
      <c r="B137" s="94"/>
      <c r="C137" s="331">
        <v>2023283315</v>
      </c>
      <c r="D137" s="95" t="s">
        <v>222</v>
      </c>
      <c r="E137" s="95" t="s">
        <v>116</v>
      </c>
      <c r="F137" s="95" t="s">
        <v>164</v>
      </c>
      <c r="G137" s="331">
        <v>2</v>
      </c>
    </row>
    <row r="138" ht="18.75" customHeight="1" spans="1:7">
      <c r="A138" s="94"/>
      <c r="B138" s="95" t="s">
        <v>223</v>
      </c>
      <c r="C138" s="331">
        <v>2023283445</v>
      </c>
      <c r="D138" s="95" t="s">
        <v>224</v>
      </c>
      <c r="E138" s="95" t="s">
        <v>225</v>
      </c>
      <c r="F138" s="95" t="s">
        <v>159</v>
      </c>
      <c r="G138" s="331">
        <v>2</v>
      </c>
    </row>
    <row r="139" ht="18.75" customHeight="1" spans="1:7">
      <c r="A139" s="94"/>
      <c r="B139" s="95" t="s">
        <v>226</v>
      </c>
      <c r="C139" s="331">
        <v>2024284507</v>
      </c>
      <c r="D139" s="95" t="s">
        <v>227</v>
      </c>
      <c r="E139" s="95" t="s">
        <v>228</v>
      </c>
      <c r="F139" s="95" t="s">
        <v>173</v>
      </c>
      <c r="G139" s="331">
        <v>3</v>
      </c>
    </row>
    <row r="140" ht="18.75" customHeight="1" spans="1:7">
      <c r="A140" s="94"/>
      <c r="B140" s="94"/>
      <c r="C140" s="94"/>
      <c r="D140" s="94"/>
      <c r="E140" s="95" t="s">
        <v>229</v>
      </c>
      <c r="F140" s="95" t="s">
        <v>230</v>
      </c>
      <c r="G140" s="331">
        <v>4</v>
      </c>
    </row>
    <row r="141" ht="18.75" customHeight="1" spans="1:7">
      <c r="A141" s="94"/>
      <c r="B141" s="94"/>
      <c r="C141" s="94"/>
      <c r="D141" s="94"/>
      <c r="E141" s="95" t="s">
        <v>231</v>
      </c>
      <c r="F141" s="95" t="s">
        <v>151</v>
      </c>
      <c r="G141" s="331">
        <v>2</v>
      </c>
    </row>
    <row r="142" ht="18.75" customHeight="1" spans="1:7">
      <c r="A142" s="94"/>
      <c r="B142" s="94"/>
      <c r="C142" s="94"/>
      <c r="D142" s="94"/>
      <c r="E142" s="95" t="s">
        <v>232</v>
      </c>
      <c r="F142" s="95" t="s">
        <v>164</v>
      </c>
      <c r="G142" s="331">
        <v>2</v>
      </c>
    </row>
    <row r="143" ht="18.75" customHeight="1" spans="1:7">
      <c r="A143" s="94"/>
      <c r="B143" s="95" t="s">
        <v>233</v>
      </c>
      <c r="C143" s="331">
        <v>2024284623</v>
      </c>
      <c r="D143" s="95" t="s">
        <v>234</v>
      </c>
      <c r="E143" s="95" t="s">
        <v>231</v>
      </c>
      <c r="F143" s="95" t="s">
        <v>155</v>
      </c>
      <c r="G143" s="331">
        <v>2</v>
      </c>
    </row>
    <row r="144" ht="18.75" customHeight="1" spans="1:7">
      <c r="A144" s="94"/>
      <c r="B144" s="94"/>
      <c r="C144" s="331">
        <v>2024284629</v>
      </c>
      <c r="D144" s="95" t="s">
        <v>235</v>
      </c>
      <c r="E144" s="95" t="s">
        <v>231</v>
      </c>
      <c r="F144" s="95" t="s">
        <v>155</v>
      </c>
      <c r="G144" s="331">
        <v>2</v>
      </c>
    </row>
    <row r="145" ht="18.75" customHeight="1" spans="1:7">
      <c r="A145" s="94"/>
      <c r="B145" s="94"/>
      <c r="C145" s="331">
        <v>2024284615</v>
      </c>
      <c r="D145" s="95" t="s">
        <v>236</v>
      </c>
      <c r="E145" s="95" t="s">
        <v>231</v>
      </c>
      <c r="F145" s="95" t="s">
        <v>155</v>
      </c>
      <c r="G145" s="331">
        <v>2</v>
      </c>
    </row>
    <row r="146" ht="18.75" customHeight="1" spans="1:7">
      <c r="A146" s="94"/>
      <c r="B146" s="94"/>
      <c r="C146" s="331">
        <v>2024284616</v>
      </c>
      <c r="D146" s="95" t="s">
        <v>237</v>
      </c>
      <c r="E146" s="95" t="s">
        <v>231</v>
      </c>
      <c r="F146" s="95" t="s">
        <v>155</v>
      </c>
      <c r="G146" s="331">
        <v>2</v>
      </c>
    </row>
    <row r="147" ht="18.75" customHeight="1" spans="1:7">
      <c r="A147" s="94"/>
      <c r="B147" s="94"/>
      <c r="C147" s="331">
        <v>2024284637</v>
      </c>
      <c r="D147" s="95" t="s">
        <v>238</v>
      </c>
      <c r="E147" s="95" t="s">
        <v>231</v>
      </c>
      <c r="F147" s="95" t="s">
        <v>155</v>
      </c>
      <c r="G147" s="331">
        <v>2</v>
      </c>
    </row>
    <row r="148" ht="18.75" customHeight="1" spans="1:7">
      <c r="A148" s="94"/>
      <c r="B148" s="94"/>
      <c r="C148" s="331">
        <v>2024284602</v>
      </c>
      <c r="D148" s="95" t="s">
        <v>239</v>
      </c>
      <c r="E148" s="95" t="s">
        <v>231</v>
      </c>
      <c r="F148" s="95" t="s">
        <v>155</v>
      </c>
      <c r="G148" s="331">
        <v>2</v>
      </c>
    </row>
    <row r="149" ht="18.75" customHeight="1" spans="1:7">
      <c r="A149" s="94"/>
      <c r="B149" s="95" t="s">
        <v>240</v>
      </c>
      <c r="C149" s="331">
        <v>2024284125</v>
      </c>
      <c r="D149" s="95" t="s">
        <v>241</v>
      </c>
      <c r="E149" s="95" t="s">
        <v>242</v>
      </c>
      <c r="F149" s="95" t="s">
        <v>159</v>
      </c>
      <c r="G149" s="331">
        <v>2</v>
      </c>
    </row>
    <row r="150" ht="18.75" customHeight="1" spans="1:7">
      <c r="A150" s="94"/>
      <c r="B150" s="94"/>
      <c r="C150" s="94"/>
      <c r="D150" s="94"/>
      <c r="E150" s="95" t="s">
        <v>243</v>
      </c>
      <c r="F150" s="95" t="s">
        <v>159</v>
      </c>
      <c r="G150" s="331">
        <v>2</v>
      </c>
    </row>
    <row r="151" ht="18.75" customHeight="1" spans="1:7">
      <c r="A151" s="94"/>
      <c r="B151" s="94"/>
      <c r="C151" s="94"/>
      <c r="D151" s="94"/>
      <c r="E151" s="95" t="s">
        <v>244</v>
      </c>
      <c r="F151" s="95" t="s">
        <v>151</v>
      </c>
      <c r="G151" s="331">
        <v>2</v>
      </c>
    </row>
    <row r="152" ht="18.75" customHeight="1" spans="1:7">
      <c r="A152" s="94"/>
      <c r="B152" s="94"/>
      <c r="C152" s="94"/>
      <c r="D152" s="94"/>
      <c r="E152" s="95" t="s">
        <v>245</v>
      </c>
      <c r="F152" s="95" t="s">
        <v>151</v>
      </c>
      <c r="G152" s="331">
        <v>2</v>
      </c>
    </row>
    <row r="153" ht="18.75" customHeight="1" spans="1:7">
      <c r="A153" s="94"/>
      <c r="B153" s="94"/>
      <c r="C153" s="94"/>
      <c r="D153" s="94"/>
      <c r="E153" s="95" t="s">
        <v>246</v>
      </c>
      <c r="F153" s="95" t="s">
        <v>193</v>
      </c>
      <c r="G153" s="331">
        <v>3</v>
      </c>
    </row>
    <row r="154" ht="18.75" customHeight="1" spans="1:7">
      <c r="A154" s="94"/>
      <c r="B154" s="94"/>
      <c r="C154" s="94"/>
      <c r="D154" s="94"/>
      <c r="E154" s="95" t="s">
        <v>245</v>
      </c>
      <c r="F154" s="95" t="s">
        <v>164</v>
      </c>
      <c r="G154" s="331">
        <v>2</v>
      </c>
    </row>
    <row r="155" ht="18.75" customHeight="1" spans="1:7">
      <c r="A155" s="94"/>
      <c r="B155" s="94"/>
      <c r="C155" s="94"/>
      <c r="D155" s="94"/>
      <c r="E155" s="95" t="s">
        <v>247</v>
      </c>
      <c r="F155" s="95" t="s">
        <v>181</v>
      </c>
      <c r="G155" s="331">
        <v>3</v>
      </c>
    </row>
    <row r="156" ht="18.75" customHeight="1" spans="1:7">
      <c r="A156" s="94"/>
      <c r="B156" s="94"/>
      <c r="C156" s="331">
        <v>2024284143</v>
      </c>
      <c r="D156" s="95" t="s">
        <v>248</v>
      </c>
      <c r="E156" s="95" t="s">
        <v>245</v>
      </c>
      <c r="F156" s="95" t="s">
        <v>151</v>
      </c>
      <c r="G156" s="331">
        <v>2</v>
      </c>
    </row>
    <row r="157" ht="18.75" customHeight="1" spans="1:7">
      <c r="A157" s="94"/>
      <c r="B157" s="94"/>
      <c r="C157" s="94"/>
      <c r="D157" s="94"/>
      <c r="E157" s="95" t="s">
        <v>246</v>
      </c>
      <c r="F157" s="95" t="s">
        <v>193</v>
      </c>
      <c r="G157" s="331">
        <v>3</v>
      </c>
    </row>
    <row r="158" ht="18.75" customHeight="1" spans="1:7">
      <c r="A158" s="94"/>
      <c r="B158" s="94"/>
      <c r="C158" s="94"/>
      <c r="D158" s="94"/>
      <c r="E158" s="95" t="s">
        <v>245</v>
      </c>
      <c r="F158" s="95" t="s">
        <v>164</v>
      </c>
      <c r="G158" s="331">
        <v>2</v>
      </c>
    </row>
    <row r="159" ht="18.75" customHeight="1" spans="1:7">
      <c r="A159" s="94"/>
      <c r="B159" s="95" t="s">
        <v>249</v>
      </c>
      <c r="C159" s="331">
        <v>2024284213</v>
      </c>
      <c r="D159" s="95" t="s">
        <v>250</v>
      </c>
      <c r="E159" s="95" t="s">
        <v>242</v>
      </c>
      <c r="F159" s="95" t="s">
        <v>159</v>
      </c>
      <c r="G159" s="331">
        <v>2</v>
      </c>
    </row>
    <row r="160" ht="18.75" customHeight="1" spans="1:7">
      <c r="A160" s="94"/>
      <c r="B160" s="94"/>
      <c r="C160" s="331">
        <v>2024284211</v>
      </c>
      <c r="D160" s="95" t="s">
        <v>251</v>
      </c>
      <c r="E160" s="95" t="s">
        <v>242</v>
      </c>
      <c r="F160" s="95" t="s">
        <v>159</v>
      </c>
      <c r="G160" s="331">
        <v>2</v>
      </c>
    </row>
    <row r="161" ht="18.75" customHeight="1" spans="1:7">
      <c r="A161" s="94"/>
      <c r="B161" s="94"/>
      <c r="C161" s="331">
        <v>2024284222</v>
      </c>
      <c r="D161" s="95" t="s">
        <v>252</v>
      </c>
      <c r="E161" s="95" t="s">
        <v>244</v>
      </c>
      <c r="F161" s="95" t="s">
        <v>151</v>
      </c>
      <c r="G161" s="331">
        <v>2</v>
      </c>
    </row>
    <row r="162" ht="18.75" customHeight="1" spans="1:7">
      <c r="A162" s="94"/>
      <c r="B162" s="94"/>
      <c r="C162" s="331">
        <v>2024284207</v>
      </c>
      <c r="D162" s="95" t="s">
        <v>253</v>
      </c>
      <c r="E162" s="95" t="s">
        <v>247</v>
      </c>
      <c r="F162" s="95" t="s">
        <v>181</v>
      </c>
      <c r="G162" s="331">
        <v>3</v>
      </c>
    </row>
    <row r="163" ht="18.75" customHeight="1" spans="1:7">
      <c r="A163" s="94"/>
      <c r="B163" s="94"/>
      <c r="C163" s="331">
        <v>2024284206</v>
      </c>
      <c r="D163" s="95" t="s">
        <v>254</v>
      </c>
      <c r="E163" s="95" t="s">
        <v>247</v>
      </c>
      <c r="F163" s="95" t="s">
        <v>181</v>
      </c>
      <c r="G163" s="331">
        <v>3</v>
      </c>
    </row>
    <row r="164" ht="18.75" customHeight="1" spans="1:7">
      <c r="A164" s="94"/>
      <c r="B164" s="94"/>
      <c r="C164" s="331">
        <v>2024284208</v>
      </c>
      <c r="D164" s="95" t="s">
        <v>255</v>
      </c>
      <c r="E164" s="95" t="s">
        <v>247</v>
      </c>
      <c r="F164" s="95" t="s">
        <v>181</v>
      </c>
      <c r="G164" s="331">
        <v>3</v>
      </c>
    </row>
    <row r="165" ht="18.75" customHeight="1" spans="1:7">
      <c r="A165" s="94"/>
      <c r="B165" s="94"/>
      <c r="C165" s="331">
        <v>2024284209</v>
      </c>
      <c r="D165" s="95" t="s">
        <v>256</v>
      </c>
      <c r="E165" s="95" t="s">
        <v>247</v>
      </c>
      <c r="F165" s="95" t="s">
        <v>181</v>
      </c>
      <c r="G165" s="331">
        <v>3</v>
      </c>
    </row>
    <row r="166" ht="18.75" customHeight="1" spans="1:7">
      <c r="A166" s="94"/>
      <c r="B166" s="94"/>
      <c r="C166" s="331">
        <v>2024284225</v>
      </c>
      <c r="D166" s="95" t="s">
        <v>257</v>
      </c>
      <c r="E166" s="95" t="s">
        <v>247</v>
      </c>
      <c r="F166" s="95" t="s">
        <v>181</v>
      </c>
      <c r="G166" s="331">
        <v>3</v>
      </c>
    </row>
    <row r="167" ht="18.75" customHeight="1" spans="1:7">
      <c r="A167" s="94"/>
      <c r="B167" s="95" t="s">
        <v>258</v>
      </c>
      <c r="C167" s="331">
        <v>2024284338</v>
      </c>
      <c r="D167" s="95" t="s">
        <v>259</v>
      </c>
      <c r="E167" s="95" t="s">
        <v>245</v>
      </c>
      <c r="F167" s="95" t="s">
        <v>162</v>
      </c>
      <c r="G167" s="331">
        <v>2</v>
      </c>
    </row>
    <row r="168" ht="18.75" customHeight="1" spans="1:7">
      <c r="A168" s="94"/>
      <c r="B168" s="94"/>
      <c r="C168" s="94"/>
      <c r="D168" s="94"/>
      <c r="E168" s="95" t="s">
        <v>244</v>
      </c>
      <c r="F168" s="95" t="s">
        <v>164</v>
      </c>
      <c r="G168" s="331">
        <v>2</v>
      </c>
    </row>
    <row r="169" ht="18.75" customHeight="1" spans="1:7">
      <c r="A169" s="94"/>
      <c r="B169" s="94"/>
      <c r="C169" s="94"/>
      <c r="D169" s="94"/>
      <c r="E169" s="95" t="s">
        <v>245</v>
      </c>
      <c r="F169" s="95" t="s">
        <v>164</v>
      </c>
      <c r="G169" s="331">
        <v>2</v>
      </c>
    </row>
    <row r="170" ht="18.75" customHeight="1" spans="1:7">
      <c r="A170" s="94"/>
      <c r="B170" s="94"/>
      <c r="C170" s="94"/>
      <c r="D170" s="94"/>
      <c r="E170" s="95" t="s">
        <v>247</v>
      </c>
      <c r="F170" s="95" t="s">
        <v>181</v>
      </c>
      <c r="G170" s="331">
        <v>3</v>
      </c>
    </row>
    <row r="171" ht="18.75" customHeight="1" spans="1:7">
      <c r="A171" s="94"/>
      <c r="B171" s="94"/>
      <c r="C171" s="94"/>
      <c r="D171" s="94"/>
      <c r="E171" s="95" t="s">
        <v>243</v>
      </c>
      <c r="F171" s="95" t="s">
        <v>181</v>
      </c>
      <c r="G171" s="331">
        <v>3</v>
      </c>
    </row>
    <row r="172" ht="18.75" customHeight="1" spans="1:7">
      <c r="A172" s="94"/>
      <c r="B172" s="94"/>
      <c r="C172" s="331">
        <v>2024284322</v>
      </c>
      <c r="D172" s="95" t="s">
        <v>260</v>
      </c>
      <c r="E172" s="95" t="s">
        <v>245</v>
      </c>
      <c r="F172" s="95" t="s">
        <v>164</v>
      </c>
      <c r="G172" s="331">
        <v>2</v>
      </c>
    </row>
    <row r="173" ht="18.75" customHeight="1" spans="1:7">
      <c r="A173" s="94"/>
      <c r="B173" s="94"/>
      <c r="C173" s="331">
        <v>2024284323</v>
      </c>
      <c r="D173" s="94"/>
      <c r="E173" s="95" t="s">
        <v>247</v>
      </c>
      <c r="F173" s="95" t="s">
        <v>181</v>
      </c>
      <c r="G173" s="331">
        <v>3</v>
      </c>
    </row>
    <row r="174" ht="18.75" customHeight="1" spans="1:7">
      <c r="A174" s="94"/>
      <c r="B174" s="94"/>
      <c r="C174" s="331">
        <v>2024284324</v>
      </c>
      <c r="D174" s="94"/>
      <c r="E174" s="95" t="s">
        <v>243</v>
      </c>
      <c r="F174" s="95" t="s">
        <v>181</v>
      </c>
      <c r="G174" s="331">
        <v>3</v>
      </c>
    </row>
    <row r="175" ht="18.75" customHeight="1" spans="1:7">
      <c r="A175" s="94"/>
      <c r="B175" s="94"/>
      <c r="C175" s="331">
        <v>2024284319</v>
      </c>
      <c r="D175" s="95" t="s">
        <v>261</v>
      </c>
      <c r="E175" s="95" t="s">
        <v>247</v>
      </c>
      <c r="F175" s="95" t="s">
        <v>181</v>
      </c>
      <c r="G175" s="331">
        <v>3</v>
      </c>
    </row>
    <row r="176" ht="18.75" customHeight="1" spans="1:7">
      <c r="A176" s="94"/>
      <c r="B176" s="94"/>
      <c r="C176" s="331">
        <v>2024284301</v>
      </c>
      <c r="D176" s="95" t="s">
        <v>262</v>
      </c>
      <c r="E176" s="95" t="s">
        <v>243</v>
      </c>
      <c r="F176" s="95" t="s">
        <v>181</v>
      </c>
      <c r="G176" s="331">
        <v>3</v>
      </c>
    </row>
    <row r="177" ht="18.75" customHeight="1" spans="1:7">
      <c r="A177" s="94"/>
      <c r="B177" s="95" t="s">
        <v>263</v>
      </c>
      <c r="C177" s="331">
        <v>2023283615</v>
      </c>
      <c r="D177" s="95" t="s">
        <v>264</v>
      </c>
      <c r="E177" s="95" t="s">
        <v>265</v>
      </c>
      <c r="F177" s="95" t="s">
        <v>159</v>
      </c>
      <c r="G177" s="331">
        <v>2</v>
      </c>
    </row>
    <row r="178" ht="18.75" customHeight="1" spans="1:7">
      <c r="A178" s="94"/>
      <c r="B178" s="94"/>
      <c r="C178" s="94"/>
      <c r="D178" s="94"/>
      <c r="E178" s="95" t="s">
        <v>266</v>
      </c>
      <c r="F178" s="95" t="s">
        <v>173</v>
      </c>
      <c r="G178" s="331">
        <v>3</v>
      </c>
    </row>
    <row r="179" ht="18.75" customHeight="1" spans="1:7">
      <c r="A179" s="94"/>
      <c r="B179" s="94"/>
      <c r="C179" s="94"/>
      <c r="D179" s="94"/>
      <c r="E179" s="95" t="s">
        <v>267</v>
      </c>
      <c r="F179" s="95" t="s">
        <v>151</v>
      </c>
      <c r="G179" s="331">
        <v>2</v>
      </c>
    </row>
    <row r="180" ht="18.75" customHeight="1" spans="1:7">
      <c r="A180" s="94"/>
      <c r="B180" s="94"/>
      <c r="C180" s="331">
        <v>2023283631</v>
      </c>
      <c r="D180" s="95" t="s">
        <v>268</v>
      </c>
      <c r="E180" s="95" t="s">
        <v>269</v>
      </c>
      <c r="F180" s="95" t="s">
        <v>162</v>
      </c>
      <c r="G180" s="331">
        <v>2</v>
      </c>
    </row>
    <row r="181" ht="18.75" customHeight="1" spans="1:7">
      <c r="A181" s="94"/>
      <c r="B181" s="95" t="s">
        <v>270</v>
      </c>
      <c r="C181" s="331">
        <v>2023283730</v>
      </c>
      <c r="D181" s="95" t="s">
        <v>271</v>
      </c>
      <c r="E181" s="95" t="s">
        <v>272</v>
      </c>
      <c r="F181" s="95" t="s">
        <v>193</v>
      </c>
      <c r="G181" s="331">
        <v>3</v>
      </c>
    </row>
    <row r="182" ht="18.75" customHeight="1" spans="1:7">
      <c r="A182" s="94"/>
      <c r="B182" s="95" t="s">
        <v>273</v>
      </c>
      <c r="C182" s="331">
        <v>2024273115</v>
      </c>
      <c r="D182" s="95" t="s">
        <v>274</v>
      </c>
      <c r="E182" s="95" t="s">
        <v>190</v>
      </c>
      <c r="F182" s="95" t="s">
        <v>151</v>
      </c>
      <c r="G182" s="331">
        <v>2</v>
      </c>
    </row>
    <row r="183" ht="18.75" customHeight="1" spans="1:7">
      <c r="A183" s="94"/>
      <c r="B183" s="94"/>
      <c r="C183" s="331">
        <v>2024273108</v>
      </c>
      <c r="D183" s="95" t="s">
        <v>275</v>
      </c>
      <c r="E183" s="95" t="s">
        <v>184</v>
      </c>
      <c r="F183" s="95" t="s">
        <v>151</v>
      </c>
      <c r="G183" s="331">
        <v>2</v>
      </c>
    </row>
    <row r="184" ht="18.75" customHeight="1" spans="1:7">
      <c r="A184" s="94"/>
      <c r="B184" s="94"/>
      <c r="C184" s="94"/>
      <c r="D184" s="94"/>
      <c r="E184" s="95" t="s">
        <v>54</v>
      </c>
      <c r="F184" s="95" t="s">
        <v>153</v>
      </c>
      <c r="G184" s="331">
        <v>3</v>
      </c>
    </row>
    <row r="185" ht="18.75" customHeight="1" spans="1:7">
      <c r="A185" s="334" t="s">
        <v>4</v>
      </c>
      <c r="B185" s="335" t="s">
        <v>46</v>
      </c>
      <c r="C185" s="336">
        <v>2024293127</v>
      </c>
      <c r="D185" s="337" t="s">
        <v>49</v>
      </c>
      <c r="E185" s="93" t="s">
        <v>48</v>
      </c>
      <c r="F185" s="93" t="s">
        <v>68</v>
      </c>
      <c r="G185" s="84">
        <v>9</v>
      </c>
    </row>
    <row r="186" ht="18.75" customHeight="1" spans="1:7">
      <c r="A186" s="59"/>
      <c r="B186" s="221"/>
      <c r="C186" s="221"/>
      <c r="D186" s="338"/>
      <c r="E186" s="93" t="s">
        <v>276</v>
      </c>
      <c r="F186" s="93" t="s">
        <v>98</v>
      </c>
      <c r="G186" s="94"/>
    </row>
    <row r="187" ht="18.75" customHeight="1" spans="1:7">
      <c r="A187" s="59"/>
      <c r="B187" s="221"/>
      <c r="C187" s="221"/>
      <c r="D187" s="338"/>
      <c r="E187" s="93" t="s">
        <v>213</v>
      </c>
      <c r="F187" s="93" t="s">
        <v>68</v>
      </c>
      <c r="G187" s="94"/>
    </row>
    <row r="188" ht="18.75" customHeight="1" spans="1:7">
      <c r="A188" s="59"/>
      <c r="B188" s="221"/>
      <c r="C188" s="221"/>
      <c r="D188" s="338"/>
      <c r="E188" s="93" t="s">
        <v>91</v>
      </c>
      <c r="F188" s="93" t="s">
        <v>68</v>
      </c>
      <c r="G188" s="94"/>
    </row>
    <row r="189" ht="18.75" customHeight="1" spans="1:7">
      <c r="A189" s="59"/>
      <c r="B189" s="221"/>
      <c r="C189" s="57">
        <v>2024393103</v>
      </c>
      <c r="D189" s="339" t="s">
        <v>277</v>
      </c>
      <c r="E189" s="93" t="s">
        <v>48</v>
      </c>
      <c r="F189" s="93" t="s">
        <v>68</v>
      </c>
      <c r="G189" s="84">
        <v>9</v>
      </c>
    </row>
    <row r="190" ht="18.75" customHeight="1" spans="1:7">
      <c r="A190" s="59"/>
      <c r="B190" s="221"/>
      <c r="C190" s="221"/>
      <c r="D190" s="338"/>
      <c r="E190" s="93" t="s">
        <v>276</v>
      </c>
      <c r="F190" s="93" t="s">
        <v>98</v>
      </c>
      <c r="G190" s="94"/>
    </row>
    <row r="191" ht="18.75" customHeight="1" spans="1:7">
      <c r="A191" s="59"/>
      <c r="B191" s="221"/>
      <c r="C191" s="221"/>
      <c r="D191" s="338"/>
      <c r="E191" s="93" t="s">
        <v>91</v>
      </c>
      <c r="F191" s="93" t="s">
        <v>68</v>
      </c>
      <c r="G191" s="94"/>
    </row>
    <row r="192" ht="18.75" customHeight="1" spans="1:7">
      <c r="A192" s="59"/>
      <c r="B192" s="56" t="s">
        <v>278</v>
      </c>
      <c r="C192" s="57">
        <v>2024293329</v>
      </c>
      <c r="D192" s="339" t="s">
        <v>279</v>
      </c>
      <c r="E192" s="93" t="s">
        <v>280</v>
      </c>
      <c r="F192" s="93" t="s">
        <v>98</v>
      </c>
      <c r="G192" s="84">
        <v>13</v>
      </c>
    </row>
    <row r="193" ht="18.75" customHeight="1" spans="1:7">
      <c r="A193" s="59"/>
      <c r="B193" s="221"/>
      <c r="C193" s="221"/>
      <c r="D193" s="338"/>
      <c r="E193" s="93" t="s">
        <v>88</v>
      </c>
      <c r="F193" s="93" t="s">
        <v>125</v>
      </c>
      <c r="G193" s="94"/>
    </row>
    <row r="194" ht="18.75" customHeight="1" spans="1:7">
      <c r="A194" s="59"/>
      <c r="B194" s="221"/>
      <c r="C194" s="221"/>
      <c r="D194" s="338"/>
      <c r="E194" s="93" t="s">
        <v>281</v>
      </c>
      <c r="F194" s="93" t="s">
        <v>90</v>
      </c>
      <c r="G194" s="94"/>
    </row>
    <row r="195" ht="18.75" customHeight="1" spans="1:7">
      <c r="A195" s="59"/>
      <c r="B195" s="221"/>
      <c r="C195" s="221"/>
      <c r="D195" s="338"/>
      <c r="E195" s="93" t="s">
        <v>48</v>
      </c>
      <c r="F195" s="93" t="s">
        <v>125</v>
      </c>
      <c r="G195" s="94"/>
    </row>
    <row r="196" ht="18.75" customHeight="1" spans="1:7">
      <c r="A196" s="59"/>
      <c r="B196" s="221"/>
      <c r="C196" s="221"/>
      <c r="D196" s="338"/>
      <c r="E196" s="93" t="s">
        <v>282</v>
      </c>
      <c r="F196" s="93" t="s">
        <v>94</v>
      </c>
      <c r="G196" s="94"/>
    </row>
    <row r="197" ht="18.75" customHeight="1" spans="1:7">
      <c r="A197" s="59"/>
      <c r="B197" s="221"/>
      <c r="C197" s="57">
        <v>2024293307</v>
      </c>
      <c r="D197" s="339" t="s">
        <v>283</v>
      </c>
      <c r="E197" s="93" t="s">
        <v>280</v>
      </c>
      <c r="F197" s="93" t="s">
        <v>98</v>
      </c>
      <c r="G197" s="84">
        <v>13</v>
      </c>
    </row>
    <row r="198" ht="18.75" customHeight="1" spans="1:7">
      <c r="A198" s="59"/>
      <c r="B198" s="221"/>
      <c r="C198" s="221"/>
      <c r="D198" s="338"/>
      <c r="E198" s="93" t="s">
        <v>88</v>
      </c>
      <c r="F198" s="93" t="s">
        <v>125</v>
      </c>
      <c r="G198" s="94"/>
    </row>
    <row r="199" ht="18.75" customHeight="1" spans="1:7">
      <c r="A199" s="59"/>
      <c r="B199" s="221"/>
      <c r="C199" s="221"/>
      <c r="D199" s="338"/>
      <c r="E199" s="93" t="s">
        <v>281</v>
      </c>
      <c r="F199" s="93" t="s">
        <v>90</v>
      </c>
      <c r="G199" s="94"/>
    </row>
    <row r="200" ht="18.75" customHeight="1" spans="1:7">
      <c r="A200" s="59"/>
      <c r="B200" s="221"/>
      <c r="C200" s="221"/>
      <c r="D200" s="338"/>
      <c r="E200" s="93" t="s">
        <v>48</v>
      </c>
      <c r="F200" s="93" t="s">
        <v>125</v>
      </c>
      <c r="G200" s="94"/>
    </row>
    <row r="201" ht="18.75" customHeight="1" spans="1:7">
      <c r="A201" s="59"/>
      <c r="B201" s="221"/>
      <c r="C201" s="221"/>
      <c r="D201" s="338"/>
      <c r="E201" s="93" t="s">
        <v>282</v>
      </c>
      <c r="F201" s="93" t="s">
        <v>94</v>
      </c>
      <c r="G201" s="94"/>
    </row>
    <row r="202" ht="18.75" customHeight="1" spans="1:7">
      <c r="A202" s="59"/>
      <c r="B202" s="221"/>
      <c r="C202" s="57">
        <v>2024293318</v>
      </c>
      <c r="D202" s="339" t="s">
        <v>284</v>
      </c>
      <c r="E202" s="93" t="s">
        <v>285</v>
      </c>
      <c r="F202" s="93" t="s">
        <v>286</v>
      </c>
      <c r="G202" s="84">
        <v>5</v>
      </c>
    </row>
    <row r="203" ht="18.75" customHeight="1" spans="1:7">
      <c r="A203" s="59"/>
      <c r="B203" s="221"/>
      <c r="C203" s="221"/>
      <c r="D203" s="338"/>
      <c r="E203" s="93" t="s">
        <v>213</v>
      </c>
      <c r="F203" s="93" t="s">
        <v>75</v>
      </c>
      <c r="G203" s="94"/>
    </row>
    <row r="204" ht="18.75" customHeight="1" spans="1:7">
      <c r="A204" s="59"/>
      <c r="B204" s="56" t="s">
        <v>287</v>
      </c>
      <c r="C204" s="57">
        <v>2024293236</v>
      </c>
      <c r="D204" s="339" t="s">
        <v>288</v>
      </c>
      <c r="E204" s="93" t="s">
        <v>285</v>
      </c>
      <c r="F204" s="93" t="s">
        <v>90</v>
      </c>
      <c r="G204" s="84">
        <v>3</v>
      </c>
    </row>
    <row r="205" ht="18.75" customHeight="1" spans="1:7">
      <c r="A205" s="59"/>
      <c r="B205" s="221"/>
      <c r="C205" s="57">
        <v>2024293237</v>
      </c>
      <c r="D205" s="339" t="s">
        <v>289</v>
      </c>
      <c r="E205" s="94"/>
      <c r="F205" s="93" t="s">
        <v>90</v>
      </c>
      <c r="G205" s="84">
        <v>3</v>
      </c>
    </row>
    <row r="206" ht="18.75" customHeight="1" spans="1:7">
      <c r="A206" s="340"/>
      <c r="B206" s="221"/>
      <c r="C206" s="57">
        <v>2024293242</v>
      </c>
      <c r="D206" s="339" t="s">
        <v>290</v>
      </c>
      <c r="E206" s="94"/>
      <c r="F206" s="93" t="s">
        <v>90</v>
      </c>
      <c r="G206" s="84">
        <v>3</v>
      </c>
    </row>
    <row r="207" ht="18.75" customHeight="1" spans="1:7">
      <c r="A207" s="340"/>
      <c r="B207" s="56" t="s">
        <v>291</v>
      </c>
      <c r="C207" s="57">
        <v>2022303136</v>
      </c>
      <c r="D207" s="339" t="s">
        <v>292</v>
      </c>
      <c r="E207" s="93" t="s">
        <v>293</v>
      </c>
      <c r="F207" s="93" t="s">
        <v>68</v>
      </c>
      <c r="G207" s="84">
        <v>25</v>
      </c>
    </row>
    <row r="208" ht="18.75" customHeight="1" spans="1:7">
      <c r="A208" s="340"/>
      <c r="B208" s="221"/>
      <c r="C208" s="221"/>
      <c r="D208" s="338"/>
      <c r="E208" s="93" t="s">
        <v>282</v>
      </c>
      <c r="F208" s="93" t="s">
        <v>98</v>
      </c>
      <c r="G208" s="94"/>
    </row>
    <row r="209" ht="18.75" customHeight="1" spans="1:7">
      <c r="A209" s="340"/>
      <c r="B209" s="221"/>
      <c r="C209" s="221"/>
      <c r="D209" s="338"/>
      <c r="E209" s="93" t="s">
        <v>213</v>
      </c>
      <c r="F209" s="93" t="s">
        <v>68</v>
      </c>
      <c r="G209" s="94"/>
    </row>
    <row r="210" ht="18.75" customHeight="1" spans="1:7">
      <c r="A210" s="340"/>
      <c r="B210" s="221"/>
      <c r="C210" s="221"/>
      <c r="D210" s="338"/>
      <c r="E210" s="93" t="s">
        <v>294</v>
      </c>
      <c r="F210" s="93" t="s">
        <v>68</v>
      </c>
      <c r="G210" s="94"/>
    </row>
    <row r="211" ht="18.75" customHeight="1" spans="1:7">
      <c r="A211" s="340"/>
      <c r="B211" s="221"/>
      <c r="C211" s="221"/>
      <c r="D211" s="338"/>
      <c r="E211" s="93" t="s">
        <v>295</v>
      </c>
      <c r="F211" s="93" t="s">
        <v>125</v>
      </c>
      <c r="G211" s="94"/>
    </row>
    <row r="212" ht="18.75" customHeight="1" spans="1:7">
      <c r="A212" s="340"/>
      <c r="B212" s="221"/>
      <c r="C212" s="221"/>
      <c r="D212" s="338"/>
      <c r="E212" s="93" t="s">
        <v>88</v>
      </c>
      <c r="F212" s="93" t="s">
        <v>125</v>
      </c>
      <c r="G212" s="94"/>
    </row>
    <row r="213" ht="18.75" customHeight="1" spans="1:7">
      <c r="A213" s="340"/>
      <c r="B213" s="221"/>
      <c r="C213" s="221"/>
      <c r="D213" s="338"/>
      <c r="E213" s="93" t="s">
        <v>295</v>
      </c>
      <c r="F213" s="93" t="s">
        <v>135</v>
      </c>
      <c r="G213" s="94"/>
    </row>
    <row r="214" ht="18.75" customHeight="1" spans="1:7">
      <c r="A214" s="340"/>
      <c r="B214" s="221"/>
      <c r="C214" s="221"/>
      <c r="D214" s="338"/>
      <c r="E214" s="93" t="s">
        <v>294</v>
      </c>
      <c r="F214" s="93" t="s">
        <v>286</v>
      </c>
      <c r="G214" s="94"/>
    </row>
    <row r="215" ht="18.75" customHeight="1" spans="1:7">
      <c r="A215" s="340"/>
      <c r="B215" s="221"/>
      <c r="C215" s="221"/>
      <c r="D215" s="338"/>
      <c r="E215" s="93" t="s">
        <v>91</v>
      </c>
      <c r="F215" s="93" t="s">
        <v>135</v>
      </c>
      <c r="G215" s="94"/>
    </row>
    <row r="216" ht="18.75" customHeight="1" spans="1:7">
      <c r="A216" s="340"/>
      <c r="B216" s="221"/>
      <c r="C216" s="221"/>
      <c r="D216" s="338"/>
      <c r="E216" s="93" t="s">
        <v>293</v>
      </c>
      <c r="F216" s="93" t="s">
        <v>75</v>
      </c>
      <c r="G216" s="94"/>
    </row>
    <row r="217" ht="18.75" customHeight="1" spans="1:7">
      <c r="A217" s="340"/>
      <c r="B217" s="221"/>
      <c r="C217" s="221"/>
      <c r="D217" s="338"/>
      <c r="E217" s="93" t="s">
        <v>285</v>
      </c>
      <c r="F217" s="93" t="s">
        <v>73</v>
      </c>
      <c r="G217" s="94"/>
    </row>
    <row r="218" ht="18.75" customHeight="1" spans="1:7">
      <c r="A218" s="340"/>
      <c r="B218" s="221"/>
      <c r="C218" s="57">
        <v>2024303101</v>
      </c>
      <c r="D218" s="339" t="s">
        <v>296</v>
      </c>
      <c r="E218" s="93" t="s">
        <v>295</v>
      </c>
      <c r="F218" s="93" t="s">
        <v>125</v>
      </c>
      <c r="G218" s="84">
        <v>4</v>
      </c>
    </row>
    <row r="219" ht="18.75" customHeight="1" spans="1:7">
      <c r="A219" s="340"/>
      <c r="B219" s="221"/>
      <c r="C219" s="221"/>
      <c r="D219" s="338"/>
      <c r="E219" s="93" t="s">
        <v>88</v>
      </c>
      <c r="F219" s="93" t="s">
        <v>125</v>
      </c>
      <c r="G219" s="94"/>
    </row>
    <row r="220" ht="18.75" customHeight="1" spans="1:7">
      <c r="A220" s="340"/>
      <c r="B220" s="56" t="s">
        <v>297</v>
      </c>
      <c r="C220" s="57">
        <v>2024303209</v>
      </c>
      <c r="D220" s="339" t="s">
        <v>298</v>
      </c>
      <c r="E220" s="93" t="s">
        <v>294</v>
      </c>
      <c r="F220" s="93" t="s">
        <v>73</v>
      </c>
      <c r="G220" s="84">
        <v>5</v>
      </c>
    </row>
    <row r="221" ht="18.75" customHeight="1" spans="1:7">
      <c r="A221" s="340"/>
      <c r="B221" s="221"/>
      <c r="C221" s="221"/>
      <c r="D221" s="338"/>
      <c r="E221" s="93" t="s">
        <v>293</v>
      </c>
      <c r="F221" s="93" t="s">
        <v>75</v>
      </c>
      <c r="G221" s="94"/>
    </row>
    <row r="222" ht="18.75" customHeight="1" spans="1:7">
      <c r="A222" s="340"/>
      <c r="B222" s="56" t="s">
        <v>299</v>
      </c>
      <c r="C222" s="57">
        <v>2025303230</v>
      </c>
      <c r="D222" s="339" t="s">
        <v>300</v>
      </c>
      <c r="E222" s="93" t="s">
        <v>72</v>
      </c>
      <c r="F222" s="93" t="s">
        <v>73</v>
      </c>
      <c r="G222" s="84">
        <v>19</v>
      </c>
    </row>
    <row r="223" ht="18.75" customHeight="1" spans="1:7">
      <c r="A223" s="340"/>
      <c r="B223" s="221"/>
      <c r="C223" s="221"/>
      <c r="D223" s="338"/>
      <c r="E223" s="93" t="s">
        <v>74</v>
      </c>
      <c r="F223" s="93" t="s">
        <v>135</v>
      </c>
      <c r="G223" s="94"/>
    </row>
    <row r="224" ht="18.75" customHeight="1" spans="1:7">
      <c r="A224" s="340"/>
      <c r="B224" s="221"/>
      <c r="C224" s="221"/>
      <c r="D224" s="338"/>
      <c r="E224" s="93" t="s">
        <v>301</v>
      </c>
      <c r="F224" s="93" t="s">
        <v>135</v>
      </c>
      <c r="G224" s="94"/>
    </row>
    <row r="225" ht="18.75" customHeight="1" spans="1:7">
      <c r="A225" s="340"/>
      <c r="B225" s="221"/>
      <c r="C225" s="221"/>
      <c r="D225" s="338"/>
      <c r="E225" s="93" t="s">
        <v>54</v>
      </c>
      <c r="F225" s="93" t="s">
        <v>94</v>
      </c>
      <c r="G225" s="94"/>
    </row>
    <row r="226" ht="18.75" customHeight="1" spans="1:7">
      <c r="A226" s="340"/>
      <c r="B226" s="221"/>
      <c r="C226" s="221"/>
      <c r="D226" s="338"/>
      <c r="E226" s="93" t="s">
        <v>302</v>
      </c>
      <c r="F226" s="93" t="s">
        <v>90</v>
      </c>
      <c r="G226" s="94"/>
    </row>
    <row r="227" ht="18.75" customHeight="1" spans="1:7">
      <c r="A227" s="340"/>
      <c r="B227" s="221"/>
      <c r="C227" s="221"/>
      <c r="D227" s="338"/>
      <c r="E227" s="93" t="s">
        <v>82</v>
      </c>
      <c r="F227" s="93" t="s">
        <v>125</v>
      </c>
      <c r="G227" s="94"/>
    </row>
    <row r="228" ht="18.75" customHeight="1" spans="1:7">
      <c r="A228" s="340"/>
      <c r="B228" s="221"/>
      <c r="C228" s="221"/>
      <c r="D228" s="338"/>
      <c r="E228" s="93" t="s">
        <v>161</v>
      </c>
      <c r="F228" s="93" t="s">
        <v>68</v>
      </c>
      <c r="G228" s="94"/>
    </row>
    <row r="229" ht="18.75" customHeight="1" spans="1:7">
      <c r="A229" s="340"/>
      <c r="B229" s="221"/>
      <c r="C229" s="221"/>
      <c r="D229" s="338"/>
      <c r="E229" s="93" t="s">
        <v>301</v>
      </c>
      <c r="F229" s="93" t="s">
        <v>68</v>
      </c>
      <c r="G229" s="94"/>
    </row>
    <row r="230" ht="18.75" customHeight="1" spans="1:7">
      <c r="A230" s="340"/>
      <c r="B230" s="56" t="s">
        <v>303</v>
      </c>
      <c r="C230" s="57">
        <v>2025294106</v>
      </c>
      <c r="D230" s="339" t="s">
        <v>304</v>
      </c>
      <c r="E230" s="93" t="s">
        <v>305</v>
      </c>
      <c r="F230" s="93" t="s">
        <v>306</v>
      </c>
      <c r="G230" s="84">
        <v>10</v>
      </c>
    </row>
    <row r="231" ht="18.75" customHeight="1" spans="1:7">
      <c r="A231" s="340"/>
      <c r="B231" s="221"/>
      <c r="C231" s="221"/>
      <c r="D231" s="338"/>
      <c r="E231" s="93" t="s">
        <v>307</v>
      </c>
      <c r="F231" s="93" t="s">
        <v>68</v>
      </c>
      <c r="G231" s="94"/>
    </row>
    <row r="232" ht="18.75" customHeight="1" spans="1:7">
      <c r="A232" s="340"/>
      <c r="B232" s="221"/>
      <c r="C232" s="221"/>
      <c r="D232" s="338"/>
      <c r="E232" s="93" t="s">
        <v>48</v>
      </c>
      <c r="F232" s="93" t="s">
        <v>68</v>
      </c>
      <c r="G232" s="94"/>
    </row>
    <row r="233" ht="18.75" customHeight="1" spans="1:7">
      <c r="A233" s="340"/>
      <c r="B233" s="221"/>
      <c r="C233" s="221"/>
      <c r="D233" s="338"/>
      <c r="E233" s="93" t="s">
        <v>308</v>
      </c>
      <c r="F233" s="93" t="s">
        <v>68</v>
      </c>
      <c r="G233" s="94"/>
    </row>
    <row r="234" spans="1:7">
      <c r="A234" s="341"/>
      <c r="B234" s="342"/>
      <c r="C234" s="342"/>
      <c r="D234" s="343"/>
      <c r="E234" s="84"/>
      <c r="F234" s="84"/>
      <c r="G234" s="84"/>
    </row>
    <row r="235" ht="18.75" customHeight="1" spans="1:7">
      <c r="A235" s="96" t="s">
        <v>5</v>
      </c>
      <c r="B235" s="194" t="s">
        <v>309</v>
      </c>
      <c r="C235" s="193">
        <v>2024213330</v>
      </c>
      <c r="D235" s="194" t="s">
        <v>310</v>
      </c>
      <c r="E235" s="194" t="s">
        <v>311</v>
      </c>
      <c r="F235" s="194" t="s">
        <v>135</v>
      </c>
      <c r="G235" s="193">
        <v>2</v>
      </c>
    </row>
    <row r="236" ht="18.75" customHeight="1" spans="1:7">
      <c r="A236" s="97"/>
      <c r="B236" s="197" t="s">
        <v>309</v>
      </c>
      <c r="C236" s="196">
        <v>2024213325</v>
      </c>
      <c r="D236" s="197" t="s">
        <v>312</v>
      </c>
      <c r="E236" s="197" t="s">
        <v>311</v>
      </c>
      <c r="F236" s="197" t="s">
        <v>135</v>
      </c>
      <c r="G236" s="196">
        <v>2</v>
      </c>
    </row>
    <row r="237" ht="18.75" customHeight="1" spans="1:7">
      <c r="A237" s="97"/>
      <c r="B237" s="197" t="s">
        <v>309</v>
      </c>
      <c r="C237" s="196">
        <v>2024213322</v>
      </c>
      <c r="D237" s="197" t="s">
        <v>313</v>
      </c>
      <c r="E237" s="197" t="s">
        <v>91</v>
      </c>
      <c r="F237" s="197" t="s">
        <v>75</v>
      </c>
      <c r="G237" s="196">
        <v>2</v>
      </c>
    </row>
    <row r="238" ht="18.75" customHeight="1" spans="1:7">
      <c r="A238" s="97"/>
      <c r="B238" s="344" t="s">
        <v>314</v>
      </c>
      <c r="C238" s="345">
        <v>2025214304</v>
      </c>
      <c r="D238" s="344" t="s">
        <v>315</v>
      </c>
      <c r="E238" s="197" t="s">
        <v>316</v>
      </c>
      <c r="F238" s="197" t="s">
        <v>98</v>
      </c>
      <c r="G238" s="345">
        <v>17</v>
      </c>
    </row>
    <row r="239" ht="18.75" customHeight="1" spans="1:7">
      <c r="A239" s="97"/>
      <c r="B239" s="346"/>
      <c r="C239" s="346"/>
      <c r="D239" s="346"/>
      <c r="E239" s="197" t="s">
        <v>317</v>
      </c>
      <c r="F239" s="197" t="s">
        <v>90</v>
      </c>
      <c r="G239" s="346"/>
    </row>
    <row r="240" ht="18.75" customHeight="1" spans="1:7">
      <c r="A240" s="97"/>
      <c r="B240" s="346"/>
      <c r="C240" s="346"/>
      <c r="D240" s="346"/>
      <c r="E240" s="197" t="s">
        <v>318</v>
      </c>
      <c r="F240" s="197" t="s">
        <v>118</v>
      </c>
      <c r="G240" s="346"/>
    </row>
    <row r="241" ht="18.75" customHeight="1" spans="1:7">
      <c r="A241" s="97"/>
      <c r="B241" s="346"/>
      <c r="C241" s="346"/>
      <c r="D241" s="346"/>
      <c r="E241" s="197" t="s">
        <v>319</v>
      </c>
      <c r="F241" s="197" t="s">
        <v>94</v>
      </c>
      <c r="G241" s="346"/>
    </row>
    <row r="242" ht="18.75" customHeight="1" spans="1:7">
      <c r="A242" s="97"/>
      <c r="B242" s="346"/>
      <c r="C242" s="346"/>
      <c r="D242" s="346"/>
      <c r="E242" s="197" t="s">
        <v>320</v>
      </c>
      <c r="F242" s="197" t="s">
        <v>286</v>
      </c>
      <c r="G242" s="346"/>
    </row>
    <row r="243" ht="18.75" customHeight="1" spans="1:7">
      <c r="A243" s="97"/>
      <c r="B243" s="346"/>
      <c r="C243" s="346"/>
      <c r="D243" s="346"/>
      <c r="E243" s="197" t="s">
        <v>321</v>
      </c>
      <c r="F243" s="197" t="s">
        <v>73</v>
      </c>
      <c r="G243" s="346"/>
    </row>
    <row r="244" ht="18.75" customHeight="1" spans="1:7">
      <c r="A244" s="97"/>
      <c r="B244" s="344" t="s">
        <v>314</v>
      </c>
      <c r="C244" s="345">
        <v>2025214312</v>
      </c>
      <c r="D244" s="344" t="s">
        <v>322</v>
      </c>
      <c r="E244" s="197" t="s">
        <v>318</v>
      </c>
      <c r="F244" s="197" t="s">
        <v>118</v>
      </c>
      <c r="G244" s="345">
        <v>11</v>
      </c>
    </row>
    <row r="245" ht="18.75" customHeight="1" spans="1:7">
      <c r="A245" s="97"/>
      <c r="B245" s="346"/>
      <c r="C245" s="346"/>
      <c r="D245" s="346"/>
      <c r="E245" s="197" t="s">
        <v>319</v>
      </c>
      <c r="F245" s="197" t="s">
        <v>94</v>
      </c>
      <c r="G245" s="346"/>
    </row>
    <row r="246" ht="18.75" customHeight="1" spans="1:7">
      <c r="A246" s="97"/>
      <c r="B246" s="346"/>
      <c r="C246" s="346"/>
      <c r="D246" s="346"/>
      <c r="E246" s="197" t="s">
        <v>320</v>
      </c>
      <c r="F246" s="197" t="s">
        <v>286</v>
      </c>
      <c r="G246" s="346"/>
    </row>
    <row r="247" ht="18.75" customHeight="1" spans="1:7">
      <c r="A247" s="97"/>
      <c r="B247" s="346"/>
      <c r="C247" s="346"/>
      <c r="D247" s="346"/>
      <c r="E247" s="197" t="s">
        <v>321</v>
      </c>
      <c r="F247" s="197" t="s">
        <v>73</v>
      </c>
      <c r="G247" s="346"/>
    </row>
    <row r="248" ht="18.75" customHeight="1" spans="1:7">
      <c r="A248" s="97"/>
      <c r="B248" s="344" t="s">
        <v>323</v>
      </c>
      <c r="C248" s="345">
        <v>2025213727</v>
      </c>
      <c r="D248" s="344" t="s">
        <v>324</v>
      </c>
      <c r="E248" s="197" t="s">
        <v>325</v>
      </c>
      <c r="F248" s="197" t="s">
        <v>286</v>
      </c>
      <c r="G248" s="345">
        <v>7</v>
      </c>
    </row>
    <row r="249" ht="18.75" customHeight="1" spans="1:7">
      <c r="A249" s="97"/>
      <c r="B249" s="346"/>
      <c r="C249" s="346"/>
      <c r="D249" s="346"/>
      <c r="E249" s="197" t="s">
        <v>326</v>
      </c>
      <c r="F249" s="197" t="s">
        <v>135</v>
      </c>
      <c r="G249" s="346"/>
    </row>
    <row r="250" ht="18.75" customHeight="1" spans="1:7">
      <c r="A250" s="97"/>
      <c r="B250" s="346"/>
      <c r="C250" s="346"/>
      <c r="D250" s="346"/>
      <c r="E250" s="197" t="s">
        <v>97</v>
      </c>
      <c r="F250" s="197" t="s">
        <v>75</v>
      </c>
      <c r="G250" s="346"/>
    </row>
    <row r="251" ht="18.75" customHeight="1" spans="1:7">
      <c r="A251" s="97"/>
      <c r="B251" s="197" t="s">
        <v>323</v>
      </c>
      <c r="C251" s="196">
        <v>2025213722</v>
      </c>
      <c r="D251" s="197" t="s">
        <v>327</v>
      </c>
      <c r="E251" s="197" t="s">
        <v>326</v>
      </c>
      <c r="F251" s="197" t="s">
        <v>135</v>
      </c>
      <c r="G251" s="196">
        <v>2</v>
      </c>
    </row>
    <row r="252" ht="18.75" customHeight="1" spans="1:7">
      <c r="A252" s="97"/>
      <c r="B252" s="344" t="s">
        <v>328</v>
      </c>
      <c r="C252" s="345">
        <v>2025213439</v>
      </c>
      <c r="D252" s="344" t="s">
        <v>329</v>
      </c>
      <c r="E252" s="197" t="s">
        <v>97</v>
      </c>
      <c r="F252" s="197" t="s">
        <v>125</v>
      </c>
      <c r="G252" s="345">
        <v>13</v>
      </c>
    </row>
    <row r="253" ht="18.75" customHeight="1" spans="1:7">
      <c r="A253" s="97"/>
      <c r="B253" s="346"/>
      <c r="C253" s="346"/>
      <c r="D253" s="346"/>
      <c r="E253" s="197" t="s">
        <v>325</v>
      </c>
      <c r="F253" s="197" t="s">
        <v>94</v>
      </c>
      <c r="G253" s="346"/>
    </row>
    <row r="254" ht="18.75" customHeight="1" spans="1:7">
      <c r="A254" s="97"/>
      <c r="B254" s="346"/>
      <c r="C254" s="346"/>
      <c r="D254" s="346"/>
      <c r="E254" s="197" t="s">
        <v>330</v>
      </c>
      <c r="F254" s="197" t="s">
        <v>135</v>
      </c>
      <c r="G254" s="346"/>
    </row>
    <row r="255" ht="18.75" customHeight="1" spans="1:7">
      <c r="A255" s="97"/>
      <c r="B255" s="346"/>
      <c r="C255" s="346"/>
      <c r="D255" s="346"/>
      <c r="E255" s="197" t="s">
        <v>97</v>
      </c>
      <c r="F255" s="197" t="s">
        <v>135</v>
      </c>
      <c r="G255" s="346"/>
    </row>
    <row r="256" ht="18.75" customHeight="1" spans="1:7">
      <c r="A256" s="97"/>
      <c r="B256" s="346"/>
      <c r="C256" s="346"/>
      <c r="D256" s="346"/>
      <c r="E256" s="197" t="s">
        <v>330</v>
      </c>
      <c r="F256" s="197" t="s">
        <v>75</v>
      </c>
      <c r="G256" s="346"/>
    </row>
    <row r="257" ht="18.75" customHeight="1" spans="1:7">
      <c r="A257" s="97"/>
      <c r="B257" s="346"/>
      <c r="C257" s="346"/>
      <c r="D257" s="346"/>
      <c r="E257" s="197" t="s">
        <v>69</v>
      </c>
      <c r="F257" s="197" t="s">
        <v>75</v>
      </c>
      <c r="G257" s="346"/>
    </row>
    <row r="258" ht="18.75" customHeight="1" spans="1:7">
      <c r="A258" s="97"/>
      <c r="B258" s="344" t="s">
        <v>331</v>
      </c>
      <c r="C258" s="345">
        <v>2024213407</v>
      </c>
      <c r="D258" s="344" t="s">
        <v>332</v>
      </c>
      <c r="E258" s="197" t="s">
        <v>35</v>
      </c>
      <c r="F258" s="197" t="s">
        <v>68</v>
      </c>
      <c r="G258" s="345">
        <v>22</v>
      </c>
    </row>
    <row r="259" ht="18.75" customHeight="1" spans="1:7">
      <c r="A259" s="97"/>
      <c r="B259" s="346"/>
      <c r="C259" s="346"/>
      <c r="D259" s="346"/>
      <c r="E259" s="197" t="s">
        <v>333</v>
      </c>
      <c r="F259" s="197" t="s">
        <v>90</v>
      </c>
      <c r="G259" s="346"/>
    </row>
    <row r="260" ht="18.75" customHeight="1" spans="1:7">
      <c r="A260" s="97"/>
      <c r="B260" s="346"/>
      <c r="C260" s="346"/>
      <c r="D260" s="346"/>
      <c r="E260" s="197" t="s">
        <v>91</v>
      </c>
      <c r="F260" s="197" t="s">
        <v>125</v>
      </c>
      <c r="G260" s="346"/>
    </row>
    <row r="261" ht="18.75" customHeight="1" spans="1:7">
      <c r="A261" s="97"/>
      <c r="B261" s="346"/>
      <c r="C261" s="346"/>
      <c r="D261" s="346"/>
      <c r="E261" s="197" t="s">
        <v>334</v>
      </c>
      <c r="F261" s="197" t="s">
        <v>125</v>
      </c>
      <c r="G261" s="346"/>
    </row>
    <row r="262" ht="18.75" customHeight="1" spans="1:7">
      <c r="A262" s="97"/>
      <c r="B262" s="346"/>
      <c r="C262" s="346"/>
      <c r="D262" s="346"/>
      <c r="E262" s="197" t="s">
        <v>54</v>
      </c>
      <c r="F262" s="197" t="s">
        <v>94</v>
      </c>
      <c r="G262" s="346"/>
    </row>
    <row r="263" ht="18.75" customHeight="1" spans="1:7">
      <c r="A263" s="97"/>
      <c r="B263" s="346"/>
      <c r="C263" s="346"/>
      <c r="D263" s="346"/>
      <c r="E263" s="197" t="s">
        <v>334</v>
      </c>
      <c r="F263" s="197" t="s">
        <v>135</v>
      </c>
      <c r="G263" s="346"/>
    </row>
    <row r="264" ht="18.75" customHeight="1" spans="1:7">
      <c r="A264" s="97"/>
      <c r="B264" s="346"/>
      <c r="C264" s="346"/>
      <c r="D264" s="346"/>
      <c r="E264" s="197" t="s">
        <v>335</v>
      </c>
      <c r="F264" s="197" t="s">
        <v>286</v>
      </c>
      <c r="G264" s="346"/>
    </row>
    <row r="265" ht="18.75" customHeight="1" spans="1:7">
      <c r="A265" s="97"/>
      <c r="B265" s="346"/>
      <c r="C265" s="346"/>
      <c r="D265" s="346"/>
      <c r="E265" s="197" t="s">
        <v>336</v>
      </c>
      <c r="F265" s="197" t="s">
        <v>75</v>
      </c>
      <c r="G265" s="346"/>
    </row>
    <row r="266" ht="18.75" customHeight="1" spans="1:7">
      <c r="A266" s="97"/>
      <c r="B266" s="346"/>
      <c r="C266" s="346"/>
      <c r="D266" s="346"/>
      <c r="E266" s="197" t="s">
        <v>337</v>
      </c>
      <c r="F266" s="197" t="s">
        <v>73</v>
      </c>
      <c r="G266" s="346"/>
    </row>
    <row r="267" ht="18.75" customHeight="1" spans="1:7">
      <c r="A267" s="97"/>
      <c r="B267" s="344" t="s">
        <v>331</v>
      </c>
      <c r="C267" s="345">
        <v>2023213516</v>
      </c>
      <c r="D267" s="344" t="s">
        <v>338</v>
      </c>
      <c r="E267" s="197" t="s">
        <v>35</v>
      </c>
      <c r="F267" s="197" t="s">
        <v>68</v>
      </c>
      <c r="G267" s="345">
        <v>13</v>
      </c>
    </row>
    <row r="268" ht="18.75" customHeight="1" spans="1:7">
      <c r="A268" s="97"/>
      <c r="B268" s="346"/>
      <c r="C268" s="346"/>
      <c r="D268" s="346"/>
      <c r="E268" s="197" t="s">
        <v>333</v>
      </c>
      <c r="F268" s="197" t="s">
        <v>90</v>
      </c>
      <c r="G268" s="346"/>
    </row>
    <row r="269" ht="18.75" customHeight="1" spans="1:7">
      <c r="A269" s="97"/>
      <c r="B269" s="346"/>
      <c r="C269" s="346"/>
      <c r="D269" s="346"/>
      <c r="E269" s="197" t="s">
        <v>54</v>
      </c>
      <c r="F269" s="197" t="s">
        <v>94</v>
      </c>
      <c r="G269" s="346"/>
    </row>
    <row r="270" ht="18.75" customHeight="1" spans="1:7">
      <c r="A270" s="97"/>
      <c r="B270" s="346"/>
      <c r="C270" s="346"/>
      <c r="D270" s="346"/>
      <c r="E270" s="197" t="s">
        <v>336</v>
      </c>
      <c r="F270" s="197" t="s">
        <v>75</v>
      </c>
      <c r="G270" s="346"/>
    </row>
    <row r="271" ht="18.75" customHeight="1" spans="1:7">
      <c r="A271" s="97"/>
      <c r="B271" s="346"/>
      <c r="C271" s="346"/>
      <c r="D271" s="346"/>
      <c r="E271" s="197" t="s">
        <v>337</v>
      </c>
      <c r="F271" s="197" t="s">
        <v>73</v>
      </c>
      <c r="G271" s="346"/>
    </row>
    <row r="272" ht="18.75" customHeight="1" spans="1:7">
      <c r="A272" s="97"/>
      <c r="B272" s="344" t="s">
        <v>331</v>
      </c>
      <c r="C272" s="347">
        <v>2022213535</v>
      </c>
      <c r="D272" s="344" t="s">
        <v>339</v>
      </c>
      <c r="E272" s="197" t="s">
        <v>35</v>
      </c>
      <c r="F272" s="197" t="s">
        <v>68</v>
      </c>
      <c r="G272" s="345">
        <v>7</v>
      </c>
    </row>
    <row r="273" ht="18.75" customHeight="1" spans="1:7">
      <c r="A273" s="97"/>
      <c r="B273" s="346"/>
      <c r="C273" s="346"/>
      <c r="D273" s="346"/>
      <c r="E273" s="197" t="s">
        <v>336</v>
      </c>
      <c r="F273" s="197" t="s">
        <v>75</v>
      </c>
      <c r="G273" s="346"/>
    </row>
    <row r="274" ht="18.75" customHeight="1" spans="1:7">
      <c r="A274" s="97"/>
      <c r="B274" s="346"/>
      <c r="C274" s="346"/>
      <c r="D274" s="346"/>
      <c r="E274" s="197" t="s">
        <v>337</v>
      </c>
      <c r="F274" s="197" t="s">
        <v>73</v>
      </c>
      <c r="G274" s="346"/>
    </row>
    <row r="275" ht="18.75" customHeight="1" spans="1:7">
      <c r="A275" s="97"/>
      <c r="B275" s="344" t="s">
        <v>331</v>
      </c>
      <c r="C275" s="345">
        <v>2024213425</v>
      </c>
      <c r="D275" s="344" t="s">
        <v>340</v>
      </c>
      <c r="E275" s="197" t="s">
        <v>333</v>
      </c>
      <c r="F275" s="197" t="s">
        <v>90</v>
      </c>
      <c r="G275" s="345">
        <v>14</v>
      </c>
    </row>
    <row r="276" ht="18.75" customHeight="1" spans="1:7">
      <c r="A276" s="97"/>
      <c r="B276" s="346"/>
      <c r="C276" s="346"/>
      <c r="D276" s="346"/>
      <c r="E276" s="197" t="s">
        <v>91</v>
      </c>
      <c r="F276" s="197" t="s">
        <v>125</v>
      </c>
      <c r="G276" s="346"/>
    </row>
    <row r="277" ht="18.75" customHeight="1" spans="1:7">
      <c r="A277" s="97"/>
      <c r="B277" s="346"/>
      <c r="C277" s="346"/>
      <c r="D277" s="346"/>
      <c r="E277" s="197" t="s">
        <v>334</v>
      </c>
      <c r="F277" s="197" t="s">
        <v>125</v>
      </c>
      <c r="G277" s="346"/>
    </row>
    <row r="278" ht="18.75" customHeight="1" spans="1:7">
      <c r="A278" s="97"/>
      <c r="B278" s="346"/>
      <c r="C278" s="346"/>
      <c r="D278" s="346"/>
      <c r="E278" s="197" t="s">
        <v>334</v>
      </c>
      <c r="F278" s="197" t="s">
        <v>135</v>
      </c>
      <c r="G278" s="346"/>
    </row>
    <row r="279" ht="18.75" customHeight="1" spans="1:7">
      <c r="A279" s="97"/>
      <c r="B279" s="346"/>
      <c r="C279" s="346"/>
      <c r="D279" s="346"/>
      <c r="E279" s="197" t="s">
        <v>335</v>
      </c>
      <c r="F279" s="197" t="s">
        <v>286</v>
      </c>
      <c r="G279" s="346"/>
    </row>
    <row r="280" ht="18.75" customHeight="1" spans="1:7">
      <c r="A280" s="97"/>
      <c r="B280" s="346"/>
      <c r="C280" s="346"/>
      <c r="D280" s="346"/>
      <c r="E280" s="197" t="s">
        <v>336</v>
      </c>
      <c r="F280" s="197" t="s">
        <v>75</v>
      </c>
      <c r="G280" s="346"/>
    </row>
    <row r="281" ht="18.75" customHeight="1" spans="1:7">
      <c r="A281" s="97"/>
      <c r="B281" s="344" t="s">
        <v>331</v>
      </c>
      <c r="C281" s="345">
        <v>2024213440</v>
      </c>
      <c r="D281" s="344" t="s">
        <v>341</v>
      </c>
      <c r="E281" s="197" t="s">
        <v>54</v>
      </c>
      <c r="F281" s="197" t="s">
        <v>94</v>
      </c>
      <c r="G281" s="345">
        <v>8</v>
      </c>
    </row>
    <row r="282" ht="18.75" customHeight="1" spans="1:7">
      <c r="A282" s="97"/>
      <c r="B282" s="346"/>
      <c r="C282" s="346"/>
      <c r="D282" s="346"/>
      <c r="E282" s="197" t="s">
        <v>336</v>
      </c>
      <c r="F282" s="197" t="s">
        <v>75</v>
      </c>
      <c r="G282" s="346"/>
    </row>
    <row r="283" ht="18.75" customHeight="1" spans="1:7">
      <c r="A283" s="97"/>
      <c r="B283" s="346"/>
      <c r="C283" s="346"/>
      <c r="D283" s="346"/>
      <c r="E283" s="197" t="s">
        <v>337</v>
      </c>
      <c r="F283" s="197" t="s">
        <v>73</v>
      </c>
      <c r="G283" s="346"/>
    </row>
    <row r="284" ht="18.75" customHeight="1" spans="1:7">
      <c r="A284" s="97"/>
      <c r="B284" s="344" t="s">
        <v>331</v>
      </c>
      <c r="C284" s="345">
        <v>2024213432</v>
      </c>
      <c r="D284" s="344" t="s">
        <v>342</v>
      </c>
      <c r="E284" s="197" t="s">
        <v>336</v>
      </c>
      <c r="F284" s="197" t="s">
        <v>75</v>
      </c>
      <c r="G284" s="345">
        <v>5</v>
      </c>
    </row>
    <row r="285" ht="18.75" customHeight="1" spans="1:7">
      <c r="A285" s="97"/>
      <c r="B285" s="346"/>
      <c r="C285" s="346"/>
      <c r="D285" s="346"/>
      <c r="E285" s="197" t="s">
        <v>337</v>
      </c>
      <c r="F285" s="197" t="s">
        <v>73</v>
      </c>
      <c r="G285" s="346"/>
    </row>
    <row r="286" ht="18.75" customHeight="1" spans="1:7">
      <c r="A286" s="97"/>
      <c r="B286" s="344" t="s">
        <v>331</v>
      </c>
      <c r="C286" s="345">
        <v>2024213436</v>
      </c>
      <c r="D286" s="344" t="s">
        <v>343</v>
      </c>
      <c r="E286" s="197" t="s">
        <v>336</v>
      </c>
      <c r="F286" s="197" t="s">
        <v>75</v>
      </c>
      <c r="G286" s="345">
        <v>5</v>
      </c>
    </row>
    <row r="287" ht="18.75" customHeight="1" spans="1:7">
      <c r="A287" s="97"/>
      <c r="B287" s="346"/>
      <c r="C287" s="346"/>
      <c r="D287" s="346"/>
      <c r="E287" s="197" t="s">
        <v>337</v>
      </c>
      <c r="F287" s="197" t="s">
        <v>73</v>
      </c>
      <c r="G287" s="346"/>
    </row>
    <row r="288" ht="18.75" customHeight="1" spans="1:7">
      <c r="A288" s="97"/>
      <c r="B288" s="197" t="s">
        <v>331</v>
      </c>
      <c r="C288" s="196">
        <v>2024213403</v>
      </c>
      <c r="D288" s="197" t="s">
        <v>344</v>
      </c>
      <c r="E288" s="197" t="s">
        <v>336</v>
      </c>
      <c r="F288" s="197" t="s">
        <v>75</v>
      </c>
      <c r="G288" s="196">
        <v>2</v>
      </c>
    </row>
    <row r="289" ht="18.75" customHeight="1" spans="1:7">
      <c r="A289" s="97"/>
      <c r="B289" s="344" t="s">
        <v>345</v>
      </c>
      <c r="C289" s="345">
        <v>2025214419</v>
      </c>
      <c r="D289" s="344" t="s">
        <v>346</v>
      </c>
      <c r="E289" s="197" t="s">
        <v>347</v>
      </c>
      <c r="F289" s="197" t="s">
        <v>75</v>
      </c>
      <c r="G289" s="345">
        <v>5</v>
      </c>
    </row>
    <row r="290" ht="18.75" customHeight="1" spans="1:7">
      <c r="A290" s="97"/>
      <c r="B290" s="346"/>
      <c r="C290" s="346"/>
      <c r="D290" s="346"/>
      <c r="E290" s="197" t="s">
        <v>334</v>
      </c>
      <c r="F290" s="197" t="s">
        <v>73</v>
      </c>
      <c r="G290" s="346"/>
    </row>
    <row r="291" ht="18.75" customHeight="1" spans="1:7">
      <c r="A291" s="97"/>
      <c r="B291" s="197" t="s">
        <v>348</v>
      </c>
      <c r="C291" s="196">
        <v>2025213107</v>
      </c>
      <c r="D291" s="197" t="s">
        <v>349</v>
      </c>
      <c r="E291" s="197" t="s">
        <v>350</v>
      </c>
      <c r="F291" s="197" t="s">
        <v>75</v>
      </c>
      <c r="G291" s="196">
        <v>2</v>
      </c>
    </row>
    <row r="292" ht="18.75" customHeight="1" spans="1:7">
      <c r="A292" s="97"/>
      <c r="B292" s="197" t="s">
        <v>348</v>
      </c>
      <c r="C292" s="196">
        <v>2025213116</v>
      </c>
      <c r="D292" s="197" t="s">
        <v>351</v>
      </c>
      <c r="E292" s="197" t="s">
        <v>350</v>
      </c>
      <c r="F292" s="197" t="s">
        <v>75</v>
      </c>
      <c r="G292" s="196">
        <v>2</v>
      </c>
    </row>
    <row r="293" ht="18.75" customHeight="1" spans="1:7">
      <c r="A293" s="97"/>
      <c r="B293" s="344" t="s">
        <v>348</v>
      </c>
      <c r="C293" s="345">
        <v>2025213144</v>
      </c>
      <c r="D293" s="344" t="s">
        <v>352</v>
      </c>
      <c r="E293" s="197" t="s">
        <v>330</v>
      </c>
      <c r="F293" s="197" t="s">
        <v>125</v>
      </c>
      <c r="G293" s="345">
        <v>6</v>
      </c>
    </row>
    <row r="294" ht="18.75" customHeight="1" spans="1:7">
      <c r="A294" s="97"/>
      <c r="B294" s="346"/>
      <c r="C294" s="346"/>
      <c r="D294" s="346"/>
      <c r="E294" s="197" t="s">
        <v>69</v>
      </c>
      <c r="F294" s="197" t="s">
        <v>125</v>
      </c>
      <c r="G294" s="346"/>
    </row>
    <row r="295" ht="18.75" customHeight="1" spans="1:7">
      <c r="A295" s="329"/>
      <c r="B295" s="346"/>
      <c r="C295" s="346"/>
      <c r="D295" s="346"/>
      <c r="E295" s="197" t="s">
        <v>350</v>
      </c>
      <c r="F295" s="197" t="s">
        <v>75</v>
      </c>
      <c r="G295" s="346"/>
    </row>
    <row r="296" spans="1:7">
      <c r="A296" s="348" t="s">
        <v>6</v>
      </c>
      <c r="B296" s="101" t="s">
        <v>353</v>
      </c>
      <c r="C296" s="99">
        <v>2022253202</v>
      </c>
      <c r="D296" s="99" t="s">
        <v>354</v>
      </c>
      <c r="E296" s="99" t="s">
        <v>355</v>
      </c>
      <c r="F296" s="99" t="s">
        <v>356</v>
      </c>
      <c r="G296" s="99">
        <v>2</v>
      </c>
    </row>
    <row r="297" spans="1:7">
      <c r="A297" s="349"/>
      <c r="B297" s="350"/>
      <c r="C297" s="99">
        <v>2022253205</v>
      </c>
      <c r="D297" s="101" t="s">
        <v>357</v>
      </c>
      <c r="E297" s="99" t="s">
        <v>355</v>
      </c>
      <c r="F297" s="99" t="s">
        <v>356</v>
      </c>
      <c r="G297" s="101">
        <v>4</v>
      </c>
    </row>
    <row r="298" spans="1:7">
      <c r="A298" s="349"/>
      <c r="B298" s="350"/>
      <c r="C298" s="99">
        <v>2022253205</v>
      </c>
      <c r="D298" s="351"/>
      <c r="E298" s="99" t="s">
        <v>358</v>
      </c>
      <c r="F298" s="99" t="s">
        <v>359</v>
      </c>
      <c r="G298" s="351"/>
    </row>
    <row r="299" spans="1:7">
      <c r="A299" s="349"/>
      <c r="B299" s="350"/>
      <c r="C299" s="99">
        <v>2022253220</v>
      </c>
      <c r="D299" s="99" t="s">
        <v>360</v>
      </c>
      <c r="E299" s="99" t="s">
        <v>355</v>
      </c>
      <c r="F299" s="99" t="s">
        <v>356</v>
      </c>
      <c r="G299" s="99">
        <v>2</v>
      </c>
    </row>
    <row r="300" spans="1:7">
      <c r="A300" s="349"/>
      <c r="B300" s="350"/>
      <c r="C300" s="99">
        <v>2022253233</v>
      </c>
      <c r="D300" s="99" t="s">
        <v>361</v>
      </c>
      <c r="E300" s="99" t="s">
        <v>355</v>
      </c>
      <c r="F300" s="99" t="s">
        <v>356</v>
      </c>
      <c r="G300" s="99">
        <v>2</v>
      </c>
    </row>
    <row r="301" spans="1:7">
      <c r="A301" s="349"/>
      <c r="B301" s="350"/>
      <c r="C301" s="99">
        <v>2022253228</v>
      </c>
      <c r="D301" s="101" t="s">
        <v>362</v>
      </c>
      <c r="E301" s="99" t="s">
        <v>355</v>
      </c>
      <c r="F301" s="99" t="s">
        <v>363</v>
      </c>
      <c r="G301" s="101">
        <v>5</v>
      </c>
    </row>
    <row r="302" spans="1:7">
      <c r="A302" s="349"/>
      <c r="B302" s="350"/>
      <c r="C302" s="99">
        <v>2022253228</v>
      </c>
      <c r="D302" s="351"/>
      <c r="E302" s="99" t="s">
        <v>364</v>
      </c>
      <c r="F302" s="99" t="s">
        <v>365</v>
      </c>
      <c r="G302" s="351"/>
    </row>
    <row r="303" spans="1:7">
      <c r="A303" s="349"/>
      <c r="B303" s="350"/>
      <c r="C303" s="99">
        <v>2022253231</v>
      </c>
      <c r="D303" s="101" t="s">
        <v>366</v>
      </c>
      <c r="E303" s="99" t="s">
        <v>355</v>
      </c>
      <c r="F303" s="99" t="s">
        <v>356</v>
      </c>
      <c r="G303" s="101">
        <v>7</v>
      </c>
    </row>
    <row r="304" spans="1:7">
      <c r="A304" s="349"/>
      <c r="B304" s="350"/>
      <c r="C304" s="99">
        <v>2022253231</v>
      </c>
      <c r="D304" s="350"/>
      <c r="E304" s="99" t="s">
        <v>355</v>
      </c>
      <c r="F304" s="99" t="s">
        <v>363</v>
      </c>
      <c r="G304" s="350"/>
    </row>
    <row r="305" spans="1:7">
      <c r="A305" s="349"/>
      <c r="B305" s="350"/>
      <c r="C305" s="99">
        <v>2022253231</v>
      </c>
      <c r="D305" s="351"/>
      <c r="E305" s="99" t="s">
        <v>364</v>
      </c>
      <c r="F305" s="99" t="s">
        <v>365</v>
      </c>
      <c r="G305" s="351"/>
    </row>
    <row r="306" spans="1:7">
      <c r="A306" s="349"/>
      <c r="B306" s="350"/>
      <c r="C306" s="99">
        <v>2022253230</v>
      </c>
      <c r="D306" s="101" t="s">
        <v>367</v>
      </c>
      <c r="E306" s="99" t="s">
        <v>355</v>
      </c>
      <c r="F306" s="99" t="s">
        <v>363</v>
      </c>
      <c r="G306" s="101">
        <v>5</v>
      </c>
    </row>
    <row r="307" spans="1:7">
      <c r="A307" s="349"/>
      <c r="B307" s="351"/>
      <c r="C307" s="99">
        <v>2022253230</v>
      </c>
      <c r="D307" s="351"/>
      <c r="E307" s="99" t="s">
        <v>364</v>
      </c>
      <c r="F307" s="99" t="s">
        <v>365</v>
      </c>
      <c r="G307" s="351"/>
    </row>
    <row r="308" spans="1:7">
      <c r="A308" s="349"/>
      <c r="B308" s="101" t="s">
        <v>368</v>
      </c>
      <c r="C308" s="99">
        <v>2023243113</v>
      </c>
      <c r="D308" s="101" t="s">
        <v>369</v>
      </c>
      <c r="E308" s="99" t="s">
        <v>370</v>
      </c>
      <c r="F308" s="99" t="s">
        <v>356</v>
      </c>
      <c r="G308" s="101">
        <v>6</v>
      </c>
    </row>
    <row r="309" spans="1:7">
      <c r="A309" s="349"/>
      <c r="B309" s="350"/>
      <c r="C309" s="99">
        <v>2023243113</v>
      </c>
      <c r="D309" s="350"/>
      <c r="E309" s="99" t="s">
        <v>371</v>
      </c>
      <c r="F309" s="99" t="s">
        <v>356</v>
      </c>
      <c r="G309" s="350"/>
    </row>
    <row r="310" spans="1:7">
      <c r="A310" s="349"/>
      <c r="B310" s="350"/>
      <c r="C310" s="99">
        <v>2023243113</v>
      </c>
      <c r="D310" s="351"/>
      <c r="E310" s="99" t="s">
        <v>372</v>
      </c>
      <c r="F310" s="99" t="s">
        <v>373</v>
      </c>
      <c r="G310" s="351"/>
    </row>
    <row r="311" spans="1:7">
      <c r="A311" s="349"/>
      <c r="B311" s="350"/>
      <c r="C311" s="99">
        <v>2023243123</v>
      </c>
      <c r="D311" s="101" t="s">
        <v>374</v>
      </c>
      <c r="E311" s="99" t="s">
        <v>372</v>
      </c>
      <c r="F311" s="99" t="s">
        <v>373</v>
      </c>
      <c r="G311" s="101">
        <v>4</v>
      </c>
    </row>
    <row r="312" spans="1:7">
      <c r="A312" s="349"/>
      <c r="B312" s="351"/>
      <c r="C312" s="99">
        <v>2023243123</v>
      </c>
      <c r="D312" s="351"/>
      <c r="E312" s="99" t="s">
        <v>375</v>
      </c>
      <c r="F312" s="99" t="s">
        <v>363</v>
      </c>
      <c r="G312" s="351"/>
    </row>
    <row r="313" spans="1:7">
      <c r="A313" s="349"/>
      <c r="B313" s="101" t="s">
        <v>376</v>
      </c>
      <c r="C313" s="99">
        <v>2023243302</v>
      </c>
      <c r="D313" s="101" t="s">
        <v>377</v>
      </c>
      <c r="E313" s="99" t="s">
        <v>378</v>
      </c>
      <c r="F313" s="99" t="s">
        <v>356</v>
      </c>
      <c r="G313" s="101">
        <v>4</v>
      </c>
    </row>
    <row r="314" spans="1:7">
      <c r="A314" s="349"/>
      <c r="B314" s="350"/>
      <c r="C314" s="99">
        <v>2023243302</v>
      </c>
      <c r="D314" s="351"/>
      <c r="E314" s="99" t="s">
        <v>379</v>
      </c>
      <c r="F314" s="99" t="s">
        <v>356</v>
      </c>
      <c r="G314" s="351"/>
    </row>
    <row r="315" spans="1:7">
      <c r="A315" s="349"/>
      <c r="B315" s="350"/>
      <c r="C315" s="99">
        <v>2023243315</v>
      </c>
      <c r="D315" s="101" t="s">
        <v>380</v>
      </c>
      <c r="E315" s="99" t="s">
        <v>375</v>
      </c>
      <c r="F315" s="99" t="s">
        <v>373</v>
      </c>
      <c r="G315" s="101">
        <v>4</v>
      </c>
    </row>
    <row r="316" spans="1:7">
      <c r="A316" s="349"/>
      <c r="B316" s="351"/>
      <c r="C316" s="99">
        <v>2023243315</v>
      </c>
      <c r="D316" s="351"/>
      <c r="E316" s="99" t="s">
        <v>381</v>
      </c>
      <c r="F316" s="99" t="s">
        <v>363</v>
      </c>
      <c r="G316" s="351"/>
    </row>
    <row r="317" spans="1:7">
      <c r="A317" s="349"/>
      <c r="B317" s="101" t="s">
        <v>382</v>
      </c>
      <c r="C317" s="99">
        <v>2023243522</v>
      </c>
      <c r="D317" s="101" t="s">
        <v>383</v>
      </c>
      <c r="E317" s="99" t="s">
        <v>384</v>
      </c>
      <c r="F317" s="99" t="s">
        <v>385</v>
      </c>
      <c r="G317" s="352">
        <v>4</v>
      </c>
    </row>
    <row r="318" spans="1:7">
      <c r="A318" s="349"/>
      <c r="B318" s="351"/>
      <c r="C318" s="99">
        <v>2023243522</v>
      </c>
      <c r="D318" s="351"/>
      <c r="E318" s="99" t="s">
        <v>386</v>
      </c>
      <c r="F318" s="99" t="s">
        <v>359</v>
      </c>
      <c r="G318" s="350"/>
    </row>
    <row r="319" spans="1:7">
      <c r="A319" s="349"/>
      <c r="B319" s="101" t="s">
        <v>387</v>
      </c>
      <c r="C319" s="99">
        <v>2023243601</v>
      </c>
      <c r="D319" s="101" t="s">
        <v>388</v>
      </c>
      <c r="E319" s="99" t="s">
        <v>389</v>
      </c>
      <c r="F319" s="99" t="s">
        <v>390</v>
      </c>
      <c r="G319" s="101">
        <v>8</v>
      </c>
    </row>
    <row r="320" spans="1:7">
      <c r="A320" s="349"/>
      <c r="B320" s="350"/>
      <c r="C320" s="99">
        <v>2023243601</v>
      </c>
      <c r="D320" s="350"/>
      <c r="E320" s="99" t="s">
        <v>391</v>
      </c>
      <c r="F320" s="99" t="s">
        <v>363</v>
      </c>
      <c r="G320" s="350"/>
    </row>
    <row r="321" spans="1:7">
      <c r="A321" s="349"/>
      <c r="B321" s="351"/>
      <c r="C321" s="99">
        <v>2023243601</v>
      </c>
      <c r="D321" s="351"/>
      <c r="E321" s="99" t="s">
        <v>392</v>
      </c>
      <c r="F321" s="99" t="s">
        <v>359</v>
      </c>
      <c r="G321" s="351"/>
    </row>
    <row r="322" spans="1:7">
      <c r="A322" s="349"/>
      <c r="B322" s="353" t="s">
        <v>393</v>
      </c>
      <c r="C322" s="99">
        <v>2024243113</v>
      </c>
      <c r="D322" s="101" t="s">
        <v>394</v>
      </c>
      <c r="E322" s="99" t="s">
        <v>395</v>
      </c>
      <c r="F322" s="99" t="s">
        <v>396</v>
      </c>
      <c r="G322" s="101">
        <v>16</v>
      </c>
    </row>
    <row r="323" spans="1:7">
      <c r="A323" s="349"/>
      <c r="B323" s="354"/>
      <c r="C323" s="99">
        <v>2024243113</v>
      </c>
      <c r="D323" s="350"/>
      <c r="E323" s="99" t="s">
        <v>91</v>
      </c>
      <c r="F323" s="99" t="s">
        <v>385</v>
      </c>
      <c r="G323" s="350"/>
    </row>
    <row r="324" spans="1:7">
      <c r="A324" s="349"/>
      <c r="B324" s="354"/>
      <c r="C324" s="99">
        <v>2024243113</v>
      </c>
      <c r="D324" s="350"/>
      <c r="E324" s="99" t="s">
        <v>397</v>
      </c>
      <c r="F324" s="99" t="s">
        <v>385</v>
      </c>
      <c r="G324" s="350"/>
    </row>
    <row r="325" spans="1:7">
      <c r="A325" s="349"/>
      <c r="B325" s="354"/>
      <c r="C325" s="99">
        <v>2024243113</v>
      </c>
      <c r="D325" s="350"/>
      <c r="E325" s="99" t="s">
        <v>398</v>
      </c>
      <c r="F325" s="99" t="s">
        <v>356</v>
      </c>
      <c r="G325" s="350"/>
    </row>
    <row r="326" spans="1:7">
      <c r="A326" s="349"/>
      <c r="B326" s="354"/>
      <c r="C326" s="99">
        <v>2024243113</v>
      </c>
      <c r="D326" s="350"/>
      <c r="E326" s="99" t="s">
        <v>399</v>
      </c>
      <c r="F326" s="99" t="s">
        <v>356</v>
      </c>
      <c r="G326" s="350"/>
    </row>
    <row r="327" spans="1:7">
      <c r="A327" s="349"/>
      <c r="B327" s="354"/>
      <c r="C327" s="99">
        <v>2024243113</v>
      </c>
      <c r="D327" s="350"/>
      <c r="E327" s="99" t="s">
        <v>400</v>
      </c>
      <c r="F327" s="99" t="s">
        <v>373</v>
      </c>
      <c r="G327" s="350"/>
    </row>
    <row r="328" spans="1:7">
      <c r="A328" s="349"/>
      <c r="B328" s="354"/>
      <c r="C328" s="99">
        <v>2024243113</v>
      </c>
      <c r="D328" s="351"/>
      <c r="E328" s="99" t="s">
        <v>401</v>
      </c>
      <c r="F328" s="99" t="s">
        <v>402</v>
      </c>
      <c r="G328" s="351"/>
    </row>
    <row r="329" spans="1:7">
      <c r="A329" s="349"/>
      <c r="B329" s="354"/>
      <c r="C329" s="99">
        <v>2023213622</v>
      </c>
      <c r="D329" s="101" t="s">
        <v>403</v>
      </c>
      <c r="E329" s="99" t="s">
        <v>400</v>
      </c>
      <c r="F329" s="99" t="s">
        <v>373</v>
      </c>
      <c r="G329" s="101">
        <v>5</v>
      </c>
    </row>
    <row r="330" spans="1:7">
      <c r="A330" s="349"/>
      <c r="B330" s="355"/>
      <c r="C330" s="99">
        <v>2023213622</v>
      </c>
      <c r="D330" s="351"/>
      <c r="E330" s="99" t="s">
        <v>401</v>
      </c>
      <c r="F330" s="99" t="s">
        <v>402</v>
      </c>
      <c r="G330" s="351"/>
    </row>
    <row r="331" spans="1:7">
      <c r="A331" s="349"/>
      <c r="B331" s="353" t="s">
        <v>404</v>
      </c>
      <c r="C331" s="179">
        <v>2024253101</v>
      </c>
      <c r="D331" s="99" t="s">
        <v>405</v>
      </c>
      <c r="E331" s="99" t="s">
        <v>406</v>
      </c>
      <c r="F331" s="99" t="s">
        <v>359</v>
      </c>
      <c r="G331" s="99">
        <v>2</v>
      </c>
    </row>
    <row r="332" spans="1:7">
      <c r="A332" s="349"/>
      <c r="B332" s="354"/>
      <c r="C332" s="179">
        <v>2024253104</v>
      </c>
      <c r="D332" s="99" t="s">
        <v>407</v>
      </c>
      <c r="E332" s="99" t="s">
        <v>406</v>
      </c>
      <c r="F332" s="99" t="s">
        <v>359</v>
      </c>
      <c r="G332" s="99">
        <v>2</v>
      </c>
    </row>
    <row r="333" spans="1:7">
      <c r="A333" s="349"/>
      <c r="B333" s="355"/>
      <c r="C333" s="179">
        <v>2024253106</v>
      </c>
      <c r="D333" s="99" t="s">
        <v>408</v>
      </c>
      <c r="E333" s="99" t="s">
        <v>406</v>
      </c>
      <c r="F333" s="99" t="s">
        <v>359</v>
      </c>
      <c r="G333" s="99">
        <v>2</v>
      </c>
    </row>
    <row r="334" spans="1:7">
      <c r="A334" s="349"/>
      <c r="B334" s="353" t="s">
        <v>409</v>
      </c>
      <c r="C334" s="99">
        <v>2024213612</v>
      </c>
      <c r="D334" s="101" t="s">
        <v>410</v>
      </c>
      <c r="E334" s="99" t="s">
        <v>91</v>
      </c>
      <c r="F334" s="99" t="s">
        <v>385</v>
      </c>
      <c r="G334" s="101">
        <v>4</v>
      </c>
    </row>
    <row r="335" spans="1:7">
      <c r="A335" s="349"/>
      <c r="B335" s="355"/>
      <c r="C335" s="99">
        <v>2024213612</v>
      </c>
      <c r="D335" s="351"/>
      <c r="E335" s="99" t="s">
        <v>54</v>
      </c>
      <c r="F335" s="99" t="s">
        <v>385</v>
      </c>
      <c r="G335" s="351"/>
    </row>
    <row r="336" spans="1:7">
      <c r="A336" s="349"/>
      <c r="B336" s="101" t="s">
        <v>411</v>
      </c>
      <c r="C336" s="99">
        <v>2024243519</v>
      </c>
      <c r="D336" s="101" t="s">
        <v>412</v>
      </c>
      <c r="E336" s="99" t="s">
        <v>413</v>
      </c>
      <c r="F336" s="99" t="s">
        <v>414</v>
      </c>
      <c r="G336" s="101">
        <v>5</v>
      </c>
    </row>
    <row r="337" spans="1:7">
      <c r="A337" s="349"/>
      <c r="B337" s="350"/>
      <c r="C337" s="99">
        <v>2024243519</v>
      </c>
      <c r="D337" s="351"/>
      <c r="E337" s="99" t="s">
        <v>91</v>
      </c>
      <c r="F337" s="99" t="s">
        <v>356</v>
      </c>
      <c r="G337" s="351"/>
    </row>
    <row r="338" spans="1:7">
      <c r="A338" s="349"/>
      <c r="B338" s="350"/>
      <c r="C338" s="99">
        <v>2024243508</v>
      </c>
      <c r="D338" s="101" t="s">
        <v>415</v>
      </c>
      <c r="E338" s="99" t="s">
        <v>416</v>
      </c>
      <c r="F338" s="99" t="s">
        <v>363</v>
      </c>
      <c r="G338" s="101">
        <v>5</v>
      </c>
    </row>
    <row r="339" spans="1:7">
      <c r="A339" s="349"/>
      <c r="B339" s="350"/>
      <c r="C339" s="99">
        <v>2024243508</v>
      </c>
      <c r="D339" s="351"/>
      <c r="E339" s="99" t="s">
        <v>54</v>
      </c>
      <c r="F339" s="99" t="s">
        <v>365</v>
      </c>
      <c r="G339" s="351"/>
    </row>
    <row r="340" spans="1:7">
      <c r="A340" s="349"/>
      <c r="B340" s="350"/>
      <c r="C340" s="99">
        <v>2024243526</v>
      </c>
      <c r="D340" s="101" t="s">
        <v>417</v>
      </c>
      <c r="E340" s="99" t="s">
        <v>416</v>
      </c>
      <c r="F340" s="99" t="s">
        <v>363</v>
      </c>
      <c r="G340" s="101">
        <v>5</v>
      </c>
    </row>
    <row r="341" spans="1:7">
      <c r="A341" s="349"/>
      <c r="B341" s="350"/>
      <c r="C341" s="99">
        <v>2024243526</v>
      </c>
      <c r="D341" s="351"/>
      <c r="E341" s="99" t="s">
        <v>54</v>
      </c>
      <c r="F341" s="99" t="s">
        <v>365</v>
      </c>
      <c r="G341" s="351"/>
    </row>
    <row r="342" spans="1:7">
      <c r="A342" s="349"/>
      <c r="B342" s="350"/>
      <c r="C342" s="99">
        <v>2024243530</v>
      </c>
      <c r="D342" s="101" t="s">
        <v>418</v>
      </c>
      <c r="E342" s="99" t="s">
        <v>416</v>
      </c>
      <c r="F342" s="99" t="s">
        <v>363</v>
      </c>
      <c r="G342" s="101">
        <v>5</v>
      </c>
    </row>
    <row r="343" spans="1:7">
      <c r="A343" s="349"/>
      <c r="B343" s="351"/>
      <c r="C343" s="99">
        <v>2024243530</v>
      </c>
      <c r="D343" s="351"/>
      <c r="E343" s="99" t="s">
        <v>54</v>
      </c>
      <c r="F343" s="99" t="s">
        <v>365</v>
      </c>
      <c r="G343" s="351"/>
    </row>
    <row r="344" spans="1:7">
      <c r="A344" s="349"/>
      <c r="B344" s="99" t="s">
        <v>419</v>
      </c>
      <c r="C344" s="99">
        <v>2024243709</v>
      </c>
      <c r="D344" s="99" t="s">
        <v>420</v>
      </c>
      <c r="E344" s="99" t="s">
        <v>421</v>
      </c>
      <c r="F344" s="99" t="s">
        <v>373</v>
      </c>
      <c r="G344" s="356">
        <v>2</v>
      </c>
    </row>
    <row r="345" spans="1:7">
      <c r="A345" s="349"/>
      <c r="B345" s="99" t="s">
        <v>422</v>
      </c>
      <c r="C345" s="99">
        <v>2024253229</v>
      </c>
      <c r="D345" s="99" t="s">
        <v>423</v>
      </c>
      <c r="E345" s="99" t="s">
        <v>424</v>
      </c>
      <c r="F345" s="99" t="s">
        <v>373</v>
      </c>
      <c r="G345" s="99">
        <v>2</v>
      </c>
    </row>
    <row r="346" spans="1:7">
      <c r="A346" s="349"/>
      <c r="B346" s="357" t="s">
        <v>425</v>
      </c>
      <c r="C346" s="41">
        <v>2024244122</v>
      </c>
      <c r="D346" s="358" t="s">
        <v>426</v>
      </c>
      <c r="E346" s="41" t="s">
        <v>427</v>
      </c>
      <c r="F346" s="41" t="s">
        <v>385</v>
      </c>
      <c r="G346" s="358">
        <v>4</v>
      </c>
    </row>
    <row r="347" spans="1:7">
      <c r="A347" s="349"/>
      <c r="B347" s="359"/>
      <c r="C347" s="41">
        <v>2024244122</v>
      </c>
      <c r="D347" s="360"/>
      <c r="E347" s="41" t="s">
        <v>428</v>
      </c>
      <c r="F347" s="41" t="s">
        <v>385</v>
      </c>
      <c r="G347" s="360"/>
    </row>
    <row r="348" spans="1:7">
      <c r="A348" s="349"/>
      <c r="B348" s="22" t="s">
        <v>429</v>
      </c>
      <c r="C348" s="22">
        <v>2025253127</v>
      </c>
      <c r="D348" s="22" t="s">
        <v>430</v>
      </c>
      <c r="E348" s="22" t="s">
        <v>431</v>
      </c>
      <c r="F348" s="22" t="s">
        <v>359</v>
      </c>
      <c r="G348" s="22">
        <v>2</v>
      </c>
    </row>
    <row r="349" spans="1:7">
      <c r="A349" s="349"/>
      <c r="B349" s="36" t="s">
        <v>432</v>
      </c>
      <c r="C349" s="22">
        <v>2025244124</v>
      </c>
      <c r="D349" s="36" t="s">
        <v>433</v>
      </c>
      <c r="E349" s="22" t="s">
        <v>434</v>
      </c>
      <c r="F349" s="22" t="s">
        <v>356</v>
      </c>
      <c r="G349" s="36">
        <v>6</v>
      </c>
    </row>
    <row r="350" spans="1:7">
      <c r="A350" s="349"/>
      <c r="B350" s="361"/>
      <c r="C350" s="22">
        <v>2025244124</v>
      </c>
      <c r="D350" s="361"/>
      <c r="E350" s="22" t="s">
        <v>435</v>
      </c>
      <c r="F350" s="22" t="s">
        <v>373</v>
      </c>
      <c r="G350" s="361"/>
    </row>
    <row r="351" spans="1:7">
      <c r="A351" s="349"/>
      <c r="B351" s="361"/>
      <c r="C351" s="22">
        <v>2025244124</v>
      </c>
      <c r="D351" s="362"/>
      <c r="E351" s="22" t="s">
        <v>436</v>
      </c>
      <c r="F351" s="22" t="s">
        <v>373</v>
      </c>
      <c r="G351" s="362"/>
    </row>
    <row r="352" spans="1:7">
      <c r="A352" s="349"/>
      <c r="B352" s="362"/>
      <c r="C352" s="22">
        <v>2025244124</v>
      </c>
      <c r="D352" s="22" t="s">
        <v>437</v>
      </c>
      <c r="E352" s="22" t="s">
        <v>434</v>
      </c>
      <c r="F352" s="22" t="s">
        <v>356</v>
      </c>
      <c r="G352" s="22">
        <v>2</v>
      </c>
    </row>
    <row r="353" spans="1:7">
      <c r="A353" s="349"/>
      <c r="B353" s="22" t="s">
        <v>438</v>
      </c>
      <c r="C353" s="22">
        <v>2025244217</v>
      </c>
      <c r="D353" s="22" t="s">
        <v>439</v>
      </c>
      <c r="E353" s="22" t="s">
        <v>440</v>
      </c>
      <c r="F353" s="22" t="s">
        <v>356</v>
      </c>
      <c r="G353" s="22">
        <v>2</v>
      </c>
    </row>
    <row r="354" spans="1:7">
      <c r="A354" s="192" t="s">
        <v>7</v>
      </c>
      <c r="B354" s="363" t="s">
        <v>441</v>
      </c>
      <c r="C354" s="363">
        <v>2025263329</v>
      </c>
      <c r="D354" s="363" t="s">
        <v>442</v>
      </c>
      <c r="E354" s="363" t="s">
        <v>169</v>
      </c>
      <c r="F354" s="364" t="s">
        <v>443</v>
      </c>
      <c r="G354" s="363">
        <v>5</v>
      </c>
    </row>
    <row r="355" spans="1:7">
      <c r="A355" s="94"/>
      <c r="B355" s="363"/>
      <c r="C355" s="363"/>
      <c r="D355" s="363"/>
      <c r="E355" s="363" t="s">
        <v>54</v>
      </c>
      <c r="F355" s="363" t="s">
        <v>444</v>
      </c>
      <c r="G355" s="363"/>
    </row>
    <row r="356" spans="1:7">
      <c r="A356" s="94"/>
      <c r="B356" s="363" t="s">
        <v>445</v>
      </c>
      <c r="C356" s="363">
        <v>2025263614</v>
      </c>
      <c r="D356" s="363" t="s">
        <v>446</v>
      </c>
      <c r="E356" s="363" t="s">
        <v>447</v>
      </c>
      <c r="F356" s="363" t="s">
        <v>448</v>
      </c>
      <c r="G356" s="363">
        <v>5</v>
      </c>
    </row>
    <row r="357" spans="1:7">
      <c r="A357" s="94"/>
      <c r="B357" s="363"/>
      <c r="C357" s="363"/>
      <c r="D357" s="363"/>
      <c r="E357" s="363" t="s">
        <v>449</v>
      </c>
      <c r="F357" s="363" t="s">
        <v>450</v>
      </c>
      <c r="G357" s="363"/>
    </row>
    <row r="358" spans="1:7">
      <c r="A358" s="94"/>
      <c r="B358" s="363" t="s">
        <v>52</v>
      </c>
      <c r="C358" s="363">
        <v>2025263319</v>
      </c>
      <c r="D358" s="363" t="s">
        <v>451</v>
      </c>
      <c r="E358" s="363" t="s">
        <v>55</v>
      </c>
      <c r="F358" s="363" t="s">
        <v>448</v>
      </c>
      <c r="G358" s="363">
        <v>5</v>
      </c>
    </row>
    <row r="359" spans="1:7">
      <c r="A359" s="94"/>
      <c r="B359" s="363"/>
      <c r="C359" s="363"/>
      <c r="D359" s="363"/>
      <c r="E359" s="363" t="s">
        <v>452</v>
      </c>
      <c r="F359" s="363" t="s">
        <v>450</v>
      </c>
      <c r="G359" s="363"/>
    </row>
    <row r="360" spans="1:7">
      <c r="A360" s="94"/>
      <c r="B360" s="363"/>
      <c r="C360" s="363">
        <v>2025263317</v>
      </c>
      <c r="D360" s="363" t="s">
        <v>453</v>
      </c>
      <c r="E360" s="363" t="s">
        <v>79</v>
      </c>
      <c r="F360" s="363" t="s">
        <v>454</v>
      </c>
      <c r="G360" s="363">
        <v>4</v>
      </c>
    </row>
    <row r="361" spans="1:7">
      <c r="A361" s="94"/>
      <c r="B361" s="363"/>
      <c r="C361" s="363"/>
      <c r="D361" s="363"/>
      <c r="E361" s="363" t="s">
        <v>55</v>
      </c>
      <c r="F361" s="363" t="s">
        <v>443</v>
      </c>
      <c r="G361" s="363"/>
    </row>
    <row r="362" spans="1:7">
      <c r="A362" s="94"/>
      <c r="B362" s="363" t="s">
        <v>455</v>
      </c>
      <c r="C362" s="363">
        <v>2025263402</v>
      </c>
      <c r="D362" s="363" t="s">
        <v>456</v>
      </c>
      <c r="E362" s="363" t="s">
        <v>452</v>
      </c>
      <c r="F362" s="363" t="s">
        <v>457</v>
      </c>
      <c r="G362" s="363">
        <v>4</v>
      </c>
    </row>
    <row r="363" spans="1:7">
      <c r="A363" s="94"/>
      <c r="B363" s="363"/>
      <c r="C363" s="363">
        <v>2025263428</v>
      </c>
      <c r="D363" s="363" t="s">
        <v>458</v>
      </c>
      <c r="E363" s="363" t="s">
        <v>452</v>
      </c>
      <c r="F363" s="363" t="s">
        <v>457</v>
      </c>
      <c r="G363" s="363">
        <v>4</v>
      </c>
    </row>
    <row r="364" spans="1:7">
      <c r="A364" s="94"/>
      <c r="B364" s="227" t="s">
        <v>459</v>
      </c>
      <c r="C364" s="365">
        <v>2024263620</v>
      </c>
      <c r="D364" s="227" t="s">
        <v>460</v>
      </c>
      <c r="E364" s="227" t="s">
        <v>461</v>
      </c>
      <c r="F364" s="366" t="s">
        <v>462</v>
      </c>
      <c r="G364" s="227">
        <v>32</v>
      </c>
    </row>
    <row r="365" spans="1:7">
      <c r="A365" s="94"/>
      <c r="B365" s="227"/>
      <c r="C365" s="365"/>
      <c r="D365" s="227"/>
      <c r="E365" s="227"/>
      <c r="F365" s="366" t="s">
        <v>463</v>
      </c>
      <c r="G365" s="227"/>
    </row>
    <row r="366" spans="1:7">
      <c r="A366" s="94"/>
      <c r="B366" s="227"/>
      <c r="C366" s="365"/>
      <c r="D366" s="227"/>
      <c r="E366" s="227"/>
      <c r="F366" s="366" t="s">
        <v>464</v>
      </c>
      <c r="G366" s="227"/>
    </row>
    <row r="367" spans="1:7">
      <c r="A367" s="94"/>
      <c r="B367" s="227"/>
      <c r="C367" s="365"/>
      <c r="D367" s="227"/>
      <c r="E367" s="227"/>
      <c r="F367" s="366" t="s">
        <v>465</v>
      </c>
      <c r="G367" s="227"/>
    </row>
    <row r="368" spans="1:7">
      <c r="A368" s="94"/>
      <c r="B368" s="227" t="s">
        <v>466</v>
      </c>
      <c r="C368" s="365">
        <v>2024263312</v>
      </c>
      <c r="D368" s="227" t="s">
        <v>467</v>
      </c>
      <c r="E368" s="367" t="s">
        <v>468</v>
      </c>
      <c r="F368" s="368" t="s">
        <v>469</v>
      </c>
      <c r="G368" s="365">
        <v>2</v>
      </c>
    </row>
    <row r="369" spans="1:7">
      <c r="A369" s="94"/>
      <c r="B369" s="227"/>
      <c r="C369" s="365">
        <v>2024263308</v>
      </c>
      <c r="D369" s="227" t="s">
        <v>470</v>
      </c>
      <c r="E369" s="367" t="s">
        <v>471</v>
      </c>
      <c r="F369" s="363" t="s">
        <v>443</v>
      </c>
      <c r="G369" s="365">
        <v>2</v>
      </c>
    </row>
    <row r="370" spans="1:7">
      <c r="A370" s="94"/>
      <c r="B370" s="228" t="s">
        <v>472</v>
      </c>
      <c r="C370" s="365">
        <v>2024263521</v>
      </c>
      <c r="D370" s="227" t="s">
        <v>473</v>
      </c>
      <c r="E370" s="367" t="s">
        <v>468</v>
      </c>
      <c r="F370" s="368" t="s">
        <v>474</v>
      </c>
      <c r="G370" s="365">
        <v>2</v>
      </c>
    </row>
    <row r="371" spans="1:7">
      <c r="A371" s="94"/>
      <c r="B371" s="119" t="s">
        <v>475</v>
      </c>
      <c r="C371" s="119">
        <v>2023263120</v>
      </c>
      <c r="D371" s="119" t="s">
        <v>476</v>
      </c>
      <c r="E371" s="119" t="s">
        <v>477</v>
      </c>
      <c r="F371" s="369" t="s">
        <v>478</v>
      </c>
      <c r="G371" s="119">
        <v>5</v>
      </c>
    </row>
    <row r="372" spans="1:7">
      <c r="A372" s="94"/>
      <c r="B372" s="119" t="s">
        <v>479</v>
      </c>
      <c r="C372" s="119">
        <v>2023263313</v>
      </c>
      <c r="D372" s="119" t="s">
        <v>480</v>
      </c>
      <c r="E372" s="119" t="s">
        <v>481</v>
      </c>
      <c r="F372" s="119" t="s">
        <v>482</v>
      </c>
      <c r="G372" s="119">
        <v>7</v>
      </c>
    </row>
    <row r="373" spans="1:7">
      <c r="A373" s="94"/>
      <c r="B373" s="119"/>
      <c r="C373" s="119">
        <v>2023263330</v>
      </c>
      <c r="D373" s="119" t="s">
        <v>483</v>
      </c>
      <c r="E373" s="119" t="s">
        <v>481</v>
      </c>
      <c r="F373" s="369" t="s">
        <v>469</v>
      </c>
      <c r="G373" s="119">
        <v>2</v>
      </c>
    </row>
    <row r="374" spans="1:7">
      <c r="A374" s="93" t="s">
        <v>8</v>
      </c>
      <c r="B374" s="93" t="s">
        <v>484</v>
      </c>
      <c r="C374" s="84">
        <v>2024353105</v>
      </c>
      <c r="D374" s="240" t="s">
        <v>485</v>
      </c>
      <c r="E374" s="240" t="s">
        <v>54</v>
      </c>
      <c r="F374" s="240" t="s">
        <v>90</v>
      </c>
      <c r="G374" s="235">
        <v>3</v>
      </c>
    </row>
    <row r="375" spans="1:7">
      <c r="A375" s="94"/>
      <c r="B375" s="94"/>
      <c r="C375" s="84">
        <v>2024353118</v>
      </c>
      <c r="D375" s="245" t="s">
        <v>486</v>
      </c>
      <c r="E375" s="240" t="s">
        <v>487</v>
      </c>
      <c r="F375" s="240" t="s">
        <v>286</v>
      </c>
      <c r="G375" s="235">
        <v>5</v>
      </c>
    </row>
    <row r="376" spans="1:7">
      <c r="A376" s="94"/>
      <c r="B376" s="94"/>
      <c r="C376" s="84">
        <v>2024353118</v>
      </c>
      <c r="D376" s="370"/>
      <c r="E376" s="240" t="s">
        <v>488</v>
      </c>
      <c r="F376" s="240" t="s">
        <v>135</v>
      </c>
      <c r="G376" s="258"/>
    </row>
    <row r="377" spans="1:7">
      <c r="A377" s="94"/>
      <c r="B377" s="94"/>
      <c r="C377" s="84">
        <v>2024353125</v>
      </c>
      <c r="D377" s="96" t="s">
        <v>489</v>
      </c>
      <c r="E377" s="93" t="s">
        <v>490</v>
      </c>
      <c r="F377" s="93" t="s">
        <v>98</v>
      </c>
      <c r="G377" s="84">
        <v>25</v>
      </c>
    </row>
    <row r="378" spans="1:7">
      <c r="A378" s="94"/>
      <c r="B378" s="94"/>
      <c r="C378" s="84">
        <v>2024353125</v>
      </c>
      <c r="D378" s="371"/>
      <c r="E378" s="93" t="s">
        <v>491</v>
      </c>
      <c r="F378" s="93" t="s">
        <v>68</v>
      </c>
      <c r="G378" s="94"/>
    </row>
    <row r="379" spans="1:7">
      <c r="A379" s="94"/>
      <c r="B379" s="94"/>
      <c r="C379" s="84">
        <v>2024353125</v>
      </c>
      <c r="D379" s="371"/>
      <c r="E379" s="93" t="s">
        <v>492</v>
      </c>
      <c r="F379" s="93" t="s">
        <v>125</v>
      </c>
      <c r="G379" s="94"/>
    </row>
    <row r="380" spans="1:7">
      <c r="A380" s="94"/>
      <c r="B380" s="94"/>
      <c r="C380" s="84">
        <v>2024353125</v>
      </c>
      <c r="D380" s="371"/>
      <c r="E380" s="93" t="s">
        <v>54</v>
      </c>
      <c r="F380" s="93" t="s">
        <v>90</v>
      </c>
      <c r="G380" s="94"/>
    </row>
    <row r="381" spans="1:7">
      <c r="A381" s="94"/>
      <c r="B381" s="94"/>
      <c r="C381" s="84">
        <v>2024353125</v>
      </c>
      <c r="D381" s="371"/>
      <c r="E381" s="93" t="s">
        <v>91</v>
      </c>
      <c r="F381" s="93" t="s">
        <v>125</v>
      </c>
      <c r="G381" s="94"/>
    </row>
    <row r="382" spans="1:7">
      <c r="A382" s="94"/>
      <c r="B382" s="94"/>
      <c r="C382" s="84">
        <v>2024353125</v>
      </c>
      <c r="D382" s="371"/>
      <c r="E382" s="93" t="s">
        <v>321</v>
      </c>
      <c r="F382" s="93" t="s">
        <v>118</v>
      </c>
      <c r="G382" s="94"/>
    </row>
    <row r="383" spans="1:7">
      <c r="A383" s="94"/>
      <c r="B383" s="94"/>
      <c r="C383" s="84">
        <v>2024353125</v>
      </c>
      <c r="D383" s="371"/>
      <c r="E383" s="93" t="s">
        <v>50</v>
      </c>
      <c r="F383" s="93" t="s">
        <v>94</v>
      </c>
      <c r="G383" s="94"/>
    </row>
    <row r="384" spans="1:7">
      <c r="A384" s="94"/>
      <c r="B384" s="94"/>
      <c r="C384" s="84">
        <v>2024353125</v>
      </c>
      <c r="D384" s="371"/>
      <c r="E384" s="93" t="s">
        <v>493</v>
      </c>
      <c r="F384" s="93" t="s">
        <v>286</v>
      </c>
      <c r="G384" s="94"/>
    </row>
    <row r="385" spans="1:7">
      <c r="A385" s="94"/>
      <c r="B385" s="94"/>
      <c r="C385" s="84">
        <v>2024353125</v>
      </c>
      <c r="D385" s="371"/>
      <c r="E385" s="93" t="s">
        <v>488</v>
      </c>
      <c r="F385" s="93" t="s">
        <v>135</v>
      </c>
      <c r="G385" s="94"/>
    </row>
    <row r="386" spans="1:7">
      <c r="A386" s="94"/>
      <c r="B386" s="94"/>
      <c r="C386" s="84">
        <v>2024353125</v>
      </c>
      <c r="D386" s="344"/>
      <c r="E386" s="93" t="s">
        <v>494</v>
      </c>
      <c r="F386" s="93" t="s">
        <v>73</v>
      </c>
      <c r="G386" s="94"/>
    </row>
    <row r="387" spans="1:7">
      <c r="A387" s="94"/>
      <c r="B387" s="93" t="s">
        <v>495</v>
      </c>
      <c r="C387" s="84">
        <v>2025353104</v>
      </c>
      <c r="D387" s="96" t="s">
        <v>496</v>
      </c>
      <c r="E387" s="93" t="s">
        <v>497</v>
      </c>
      <c r="F387" s="93" t="s">
        <v>98</v>
      </c>
      <c r="G387" s="84">
        <v>7</v>
      </c>
    </row>
    <row r="388" spans="1:7">
      <c r="A388" s="94"/>
      <c r="B388" s="94"/>
      <c r="C388" s="84">
        <v>2025353104</v>
      </c>
      <c r="D388" s="371"/>
      <c r="E388" s="93" t="s">
        <v>498</v>
      </c>
      <c r="F388" s="93" t="s">
        <v>68</v>
      </c>
      <c r="G388" s="94"/>
    </row>
    <row r="389" spans="1:7">
      <c r="A389" s="94"/>
      <c r="B389" s="94"/>
      <c r="C389" s="84">
        <v>2025353104</v>
      </c>
      <c r="D389" s="344"/>
      <c r="E389" s="93" t="s">
        <v>499</v>
      </c>
      <c r="F389" s="93" t="s">
        <v>125</v>
      </c>
      <c r="G389" s="94"/>
    </row>
    <row r="390" spans="1:7">
      <c r="A390" s="372"/>
      <c r="B390" s="144"/>
      <c r="C390" s="144"/>
      <c r="D390" s="144"/>
      <c r="E390" s="144"/>
      <c r="F390" s="144"/>
      <c r="G390" s="144"/>
    </row>
    <row r="391" spans="1:7">
      <c r="A391" s="372"/>
      <c r="B391" s="144"/>
      <c r="C391" s="144"/>
      <c r="D391" s="144"/>
      <c r="E391" s="144"/>
      <c r="F391" s="144"/>
      <c r="G391" s="144"/>
    </row>
    <row r="392" spans="1:7">
      <c r="A392" s="372"/>
      <c r="B392" s="144"/>
      <c r="C392" s="144"/>
      <c r="D392" s="144"/>
      <c r="E392" s="144"/>
      <c r="F392" s="144"/>
      <c r="G392" s="144"/>
    </row>
    <row r="393" spans="1:7">
      <c r="A393" s="372"/>
      <c r="B393" s="144"/>
      <c r="C393" s="144"/>
      <c r="D393" s="144"/>
      <c r="E393" s="144"/>
      <c r="F393" s="144"/>
      <c r="G393" s="144"/>
    </row>
    <row r="394" spans="1:7">
      <c r="A394" s="372"/>
      <c r="B394" s="144"/>
      <c r="C394" s="144"/>
      <c r="D394" s="144"/>
      <c r="E394" s="144"/>
      <c r="F394" s="144"/>
      <c r="G394" s="144"/>
    </row>
    <row r="395" spans="1:7">
      <c r="A395" s="372"/>
      <c r="B395" s="144"/>
      <c r="C395" s="144"/>
      <c r="D395" s="144"/>
      <c r="E395" s="144"/>
      <c r="F395" s="144"/>
      <c r="G395" s="144"/>
    </row>
    <row r="396" spans="1:7">
      <c r="A396" s="372"/>
      <c r="B396" s="144"/>
      <c r="C396" s="144"/>
      <c r="D396" s="144"/>
      <c r="E396" s="144"/>
      <c r="F396" s="144"/>
      <c r="G396" s="144"/>
    </row>
    <row r="397" spans="1:7">
      <c r="A397" s="372"/>
      <c r="B397" s="144"/>
      <c r="C397" s="144"/>
      <c r="D397" s="144"/>
      <c r="E397" s="144"/>
      <c r="F397" s="144"/>
      <c r="G397" s="144"/>
    </row>
    <row r="398" spans="1:7">
      <c r="A398" s="372"/>
      <c r="B398" s="144"/>
      <c r="C398" s="144"/>
      <c r="D398" s="144"/>
      <c r="E398" s="144"/>
      <c r="F398" s="144"/>
      <c r="G398" s="144"/>
    </row>
    <row r="399" spans="1:7">
      <c r="A399" s="372"/>
      <c r="B399" s="144"/>
      <c r="C399" s="144"/>
      <c r="D399" s="144"/>
      <c r="E399" s="144"/>
      <c r="F399" s="144"/>
      <c r="G399" s="144"/>
    </row>
    <row r="400" spans="1:7">
      <c r="A400" s="372"/>
      <c r="B400" s="144"/>
      <c r="C400" s="144"/>
      <c r="D400" s="144"/>
      <c r="E400" s="144"/>
      <c r="F400" s="144"/>
      <c r="G400" s="144"/>
    </row>
    <row r="401" spans="1:7">
      <c r="A401" s="372"/>
      <c r="B401" s="144"/>
      <c r="C401" s="144"/>
      <c r="D401" s="144"/>
      <c r="E401" s="144"/>
      <c r="F401" s="144"/>
      <c r="G401" s="144"/>
    </row>
    <row r="402" spans="1:7">
      <c r="A402" s="372"/>
      <c r="B402" s="144"/>
      <c r="C402" s="144"/>
      <c r="D402" s="144"/>
      <c r="E402" s="144"/>
      <c r="F402" s="144"/>
      <c r="G402" s="144"/>
    </row>
    <row r="403" spans="1:7">
      <c r="A403" s="372"/>
      <c r="B403" s="144"/>
      <c r="C403" s="144"/>
      <c r="D403" s="144"/>
      <c r="E403" s="144"/>
      <c r="F403" s="144"/>
      <c r="G403" s="144"/>
    </row>
    <row r="404" spans="1:7">
      <c r="A404" s="372"/>
      <c r="B404" s="144"/>
      <c r="C404" s="144"/>
      <c r="D404" s="144"/>
      <c r="E404" s="144"/>
      <c r="F404" s="144"/>
      <c r="G404" s="144"/>
    </row>
    <row r="405" spans="1:7">
      <c r="A405" s="372"/>
      <c r="B405" s="144"/>
      <c r="C405" s="144"/>
      <c r="D405" s="144"/>
      <c r="E405" s="144"/>
      <c r="F405" s="144"/>
      <c r="G405" s="144"/>
    </row>
    <row r="406" spans="1:7">
      <c r="A406" s="372"/>
      <c r="B406" s="144"/>
      <c r="C406" s="144"/>
      <c r="D406" s="144"/>
      <c r="E406" s="144"/>
      <c r="F406" s="144"/>
      <c r="G406" s="144"/>
    </row>
    <row r="407" spans="1:7">
      <c r="A407" s="372"/>
      <c r="B407" s="144"/>
      <c r="C407" s="144"/>
      <c r="D407" s="144"/>
      <c r="E407" s="144"/>
      <c r="F407" s="144"/>
      <c r="G407" s="144"/>
    </row>
    <row r="408" spans="1:7">
      <c r="A408" s="372"/>
      <c r="B408" s="144"/>
      <c r="C408" s="144"/>
      <c r="D408" s="144"/>
      <c r="E408" s="144"/>
      <c r="F408" s="144"/>
      <c r="G408" s="144"/>
    </row>
    <row r="409" spans="1:7">
      <c r="A409" s="372"/>
      <c r="B409" s="144"/>
      <c r="C409" s="144"/>
      <c r="D409" s="144"/>
      <c r="E409" s="144"/>
      <c r="F409" s="144"/>
      <c r="G409" s="144"/>
    </row>
    <row r="410" spans="1:7">
      <c r="A410" s="372"/>
      <c r="B410" s="144"/>
      <c r="C410" s="144"/>
      <c r="D410" s="144"/>
      <c r="E410" s="144"/>
      <c r="F410" s="144"/>
      <c r="G410" s="144"/>
    </row>
    <row r="411" spans="1:7">
      <c r="A411" s="372"/>
      <c r="B411" s="144"/>
      <c r="C411" s="144"/>
      <c r="D411" s="144"/>
      <c r="E411" s="144"/>
      <c r="F411" s="144"/>
      <c r="G411" s="144"/>
    </row>
    <row r="412" spans="1:7">
      <c r="A412" s="372"/>
      <c r="B412" s="144"/>
      <c r="C412" s="144"/>
      <c r="D412" s="144"/>
      <c r="E412" s="144"/>
      <c r="F412" s="144"/>
      <c r="G412" s="144"/>
    </row>
    <row r="413" spans="1:7">
      <c r="A413" s="372"/>
      <c r="B413" s="144"/>
      <c r="C413" s="144"/>
      <c r="D413" s="144"/>
      <c r="E413" s="144"/>
      <c r="F413" s="144"/>
      <c r="G413" s="144"/>
    </row>
    <row r="414" spans="1:7">
      <c r="A414" s="372"/>
      <c r="B414" s="144"/>
      <c r="C414" s="144"/>
      <c r="D414" s="144"/>
      <c r="E414" s="144"/>
      <c r="F414" s="144"/>
      <c r="G414" s="144"/>
    </row>
    <row r="415" spans="1:7">
      <c r="A415" s="372"/>
      <c r="B415" s="144"/>
      <c r="C415" s="144"/>
      <c r="D415" s="144"/>
      <c r="E415" s="144"/>
      <c r="F415" s="144"/>
      <c r="G415" s="144"/>
    </row>
    <row r="416" spans="1:7">
      <c r="A416" s="372"/>
      <c r="B416" s="144"/>
      <c r="C416" s="144"/>
      <c r="D416" s="144"/>
      <c r="E416" s="144"/>
      <c r="F416" s="144"/>
      <c r="G416" s="144"/>
    </row>
    <row r="417" spans="1:7">
      <c r="A417" s="372"/>
      <c r="B417" s="144"/>
      <c r="C417" s="144"/>
      <c r="D417" s="144"/>
      <c r="E417" s="144"/>
      <c r="F417" s="144"/>
      <c r="G417" s="144"/>
    </row>
    <row r="418" spans="1:7">
      <c r="A418" s="372"/>
      <c r="B418" s="144"/>
      <c r="C418" s="144"/>
      <c r="D418" s="144"/>
      <c r="E418" s="144"/>
      <c r="F418" s="144"/>
      <c r="G418" s="144"/>
    </row>
    <row r="419" spans="1:7">
      <c r="A419" s="372"/>
      <c r="B419" s="144"/>
      <c r="C419" s="144"/>
      <c r="D419" s="144"/>
      <c r="E419" s="144"/>
      <c r="F419" s="144"/>
      <c r="G419" s="144"/>
    </row>
    <row r="420" spans="1:7">
      <c r="A420" s="372"/>
      <c r="B420" s="144"/>
      <c r="C420" s="144"/>
      <c r="D420" s="144"/>
      <c r="E420" s="144"/>
      <c r="F420" s="144"/>
      <c r="G420" s="144"/>
    </row>
    <row r="421" spans="1:7">
      <c r="A421" s="372"/>
      <c r="B421" s="144"/>
      <c r="C421" s="144"/>
      <c r="D421" s="144"/>
      <c r="E421" s="144"/>
      <c r="F421" s="144"/>
      <c r="G421" s="144"/>
    </row>
    <row r="422" spans="1:7">
      <c r="A422" s="372"/>
      <c r="B422" s="144"/>
      <c r="C422" s="144"/>
      <c r="D422" s="144"/>
      <c r="E422" s="144"/>
      <c r="F422" s="144"/>
      <c r="G422" s="144"/>
    </row>
    <row r="423" spans="1:7">
      <c r="A423" s="372"/>
      <c r="B423" s="144"/>
      <c r="C423" s="144"/>
      <c r="D423" s="144"/>
      <c r="E423" s="144"/>
      <c r="F423" s="144"/>
      <c r="G423" s="144"/>
    </row>
    <row r="424" spans="1:7">
      <c r="A424" s="372"/>
      <c r="B424" s="144"/>
      <c r="C424" s="144"/>
      <c r="D424" s="144"/>
      <c r="E424" s="144"/>
      <c r="F424" s="144"/>
      <c r="G424" s="144"/>
    </row>
    <row r="425" spans="1:7">
      <c r="A425" s="372"/>
      <c r="B425" s="144"/>
      <c r="C425" s="144"/>
      <c r="D425" s="144"/>
      <c r="E425" s="144"/>
      <c r="F425" s="144"/>
      <c r="G425" s="144"/>
    </row>
    <row r="426" spans="1:7">
      <c r="A426" s="372"/>
      <c r="B426" s="144"/>
      <c r="C426" s="144"/>
      <c r="D426" s="144"/>
      <c r="E426" s="144"/>
      <c r="F426" s="144"/>
      <c r="G426" s="144"/>
    </row>
    <row r="427" spans="1:7">
      <c r="A427" s="372"/>
      <c r="B427" s="144"/>
      <c r="C427" s="144"/>
      <c r="D427" s="144"/>
      <c r="E427" s="144"/>
      <c r="F427" s="144"/>
      <c r="G427" s="144"/>
    </row>
    <row r="428" spans="1:7">
      <c r="A428" s="372"/>
      <c r="B428" s="144"/>
      <c r="C428" s="144"/>
      <c r="D428" s="144"/>
      <c r="E428" s="144"/>
      <c r="F428" s="144"/>
      <c r="G428" s="144"/>
    </row>
    <row r="429" spans="1:7">
      <c r="A429" s="372"/>
      <c r="B429" s="144"/>
      <c r="C429" s="144"/>
      <c r="D429" s="144"/>
      <c r="E429" s="144"/>
      <c r="F429" s="144"/>
      <c r="G429" s="144"/>
    </row>
    <row r="430" spans="1:7">
      <c r="A430" s="372"/>
      <c r="B430" s="144"/>
      <c r="C430" s="144"/>
      <c r="D430" s="144"/>
      <c r="E430" s="144"/>
      <c r="F430" s="144"/>
      <c r="G430" s="144"/>
    </row>
    <row r="431" spans="1:7">
      <c r="A431" s="372"/>
      <c r="B431" s="144"/>
      <c r="C431" s="144"/>
      <c r="D431" s="144"/>
      <c r="E431" s="144"/>
      <c r="F431" s="144"/>
      <c r="G431" s="144"/>
    </row>
    <row r="432" spans="1:7">
      <c r="A432" s="372"/>
      <c r="B432" s="144"/>
      <c r="C432" s="144"/>
      <c r="D432" s="144"/>
      <c r="E432" s="144"/>
      <c r="F432" s="144"/>
      <c r="G432" s="144"/>
    </row>
    <row r="433" spans="1:7">
      <c r="A433" s="372"/>
      <c r="B433" s="144"/>
      <c r="C433" s="144"/>
      <c r="D433" s="144"/>
      <c r="E433" s="144"/>
      <c r="F433" s="144"/>
      <c r="G433" s="144"/>
    </row>
  </sheetData>
  <mergeCells count="295">
    <mergeCell ref="A1:G1"/>
    <mergeCell ref="A3:A64"/>
    <mergeCell ref="A65:A184"/>
    <mergeCell ref="A185:A234"/>
    <mergeCell ref="A235:A295"/>
    <mergeCell ref="A296:A353"/>
    <mergeCell ref="A354:A373"/>
    <mergeCell ref="A374:A389"/>
    <mergeCell ref="B3:B9"/>
    <mergeCell ref="B10:B17"/>
    <mergeCell ref="B18:B22"/>
    <mergeCell ref="B23:B30"/>
    <mergeCell ref="B32:B37"/>
    <mergeCell ref="B38:B39"/>
    <mergeCell ref="B40:B45"/>
    <mergeCell ref="B46:B53"/>
    <mergeCell ref="B54:B55"/>
    <mergeCell ref="B56:B59"/>
    <mergeCell ref="B60:B64"/>
    <mergeCell ref="B65:B70"/>
    <mergeCell ref="B71:B83"/>
    <mergeCell ref="B84:B86"/>
    <mergeCell ref="B87:B92"/>
    <mergeCell ref="B93:B102"/>
    <mergeCell ref="B103:B105"/>
    <mergeCell ref="B106:B107"/>
    <mergeCell ref="B108:B109"/>
    <mergeCell ref="B110:B123"/>
    <mergeCell ref="B124:B129"/>
    <mergeCell ref="B131:B133"/>
    <mergeCell ref="B134:B137"/>
    <mergeCell ref="B139:B142"/>
    <mergeCell ref="B143:B148"/>
    <mergeCell ref="B149:B158"/>
    <mergeCell ref="B159:B166"/>
    <mergeCell ref="B167:B176"/>
    <mergeCell ref="B177:B180"/>
    <mergeCell ref="B182:B184"/>
    <mergeCell ref="B185:B191"/>
    <mergeCell ref="B192:B203"/>
    <mergeCell ref="B204:B206"/>
    <mergeCell ref="B207:B219"/>
    <mergeCell ref="B220:B221"/>
    <mergeCell ref="B222:B229"/>
    <mergeCell ref="B230:B234"/>
    <mergeCell ref="B238:B243"/>
    <mergeCell ref="B244:B247"/>
    <mergeCell ref="B248:B250"/>
    <mergeCell ref="B252:B257"/>
    <mergeCell ref="B258:B266"/>
    <mergeCell ref="B267:B271"/>
    <mergeCell ref="B272:B274"/>
    <mergeCell ref="B275:B280"/>
    <mergeCell ref="B281:B283"/>
    <mergeCell ref="B284:B285"/>
    <mergeCell ref="B286:B287"/>
    <mergeCell ref="B289:B290"/>
    <mergeCell ref="B293:B295"/>
    <mergeCell ref="B296:B307"/>
    <mergeCell ref="B308:B312"/>
    <mergeCell ref="B313:B316"/>
    <mergeCell ref="B317:B318"/>
    <mergeCell ref="B319:B321"/>
    <mergeCell ref="B322:B330"/>
    <mergeCell ref="B331:B333"/>
    <mergeCell ref="B334:B335"/>
    <mergeCell ref="B336:B343"/>
    <mergeCell ref="B346:B347"/>
    <mergeCell ref="B349:B352"/>
    <mergeCell ref="B354:B355"/>
    <mergeCell ref="B356:B357"/>
    <mergeCell ref="B358:B361"/>
    <mergeCell ref="B362:B363"/>
    <mergeCell ref="B364:B367"/>
    <mergeCell ref="B368:B369"/>
    <mergeCell ref="B372:B373"/>
    <mergeCell ref="B374:B386"/>
    <mergeCell ref="B387:B389"/>
    <mergeCell ref="C3:C5"/>
    <mergeCell ref="C6:C7"/>
    <mergeCell ref="C8:C9"/>
    <mergeCell ref="C10:C12"/>
    <mergeCell ref="C16:C17"/>
    <mergeCell ref="C18:C22"/>
    <mergeCell ref="C23:C28"/>
    <mergeCell ref="C32:C33"/>
    <mergeCell ref="C34:C35"/>
    <mergeCell ref="C40:C45"/>
    <mergeCell ref="C46:C53"/>
    <mergeCell ref="C54:C55"/>
    <mergeCell ref="C56:C58"/>
    <mergeCell ref="C60:C64"/>
    <mergeCell ref="C65:C66"/>
    <mergeCell ref="C67:C68"/>
    <mergeCell ref="C69:C70"/>
    <mergeCell ref="C71:C83"/>
    <mergeCell ref="C93:C98"/>
    <mergeCell ref="C100:C102"/>
    <mergeCell ref="C103:C105"/>
    <mergeCell ref="C106:C107"/>
    <mergeCell ref="C110:C115"/>
    <mergeCell ref="C116:C117"/>
    <mergeCell ref="C118:C119"/>
    <mergeCell ref="C120:C123"/>
    <mergeCell ref="C124:C125"/>
    <mergeCell ref="C126:C127"/>
    <mergeCell ref="C128:C129"/>
    <mergeCell ref="C131:C133"/>
    <mergeCell ref="C139:C142"/>
    <mergeCell ref="C149:C155"/>
    <mergeCell ref="C156:C158"/>
    <mergeCell ref="C167:C171"/>
    <mergeCell ref="C177:C179"/>
    <mergeCell ref="C183:C184"/>
    <mergeCell ref="C185:C188"/>
    <mergeCell ref="C189:C191"/>
    <mergeCell ref="C192:C196"/>
    <mergeCell ref="C197:C201"/>
    <mergeCell ref="C202:C203"/>
    <mergeCell ref="C207:C217"/>
    <mergeCell ref="C218:C219"/>
    <mergeCell ref="C220:C221"/>
    <mergeCell ref="C222:C229"/>
    <mergeCell ref="C230:C234"/>
    <mergeCell ref="C238:C243"/>
    <mergeCell ref="C244:C247"/>
    <mergeCell ref="C248:C250"/>
    <mergeCell ref="C252:C257"/>
    <mergeCell ref="C258:C266"/>
    <mergeCell ref="C267:C271"/>
    <mergeCell ref="C272:C274"/>
    <mergeCell ref="C275:C280"/>
    <mergeCell ref="C281:C283"/>
    <mergeCell ref="C284:C285"/>
    <mergeCell ref="C286:C287"/>
    <mergeCell ref="C289:C290"/>
    <mergeCell ref="C293:C295"/>
    <mergeCell ref="C354:C355"/>
    <mergeCell ref="C356:C357"/>
    <mergeCell ref="C358:C359"/>
    <mergeCell ref="C360:C361"/>
    <mergeCell ref="C364:C367"/>
    <mergeCell ref="D3:D5"/>
    <mergeCell ref="D6:D7"/>
    <mergeCell ref="D8:D9"/>
    <mergeCell ref="D10:D12"/>
    <mergeCell ref="D16:D17"/>
    <mergeCell ref="D18:D22"/>
    <mergeCell ref="D23:D28"/>
    <mergeCell ref="D32:D33"/>
    <mergeCell ref="D34:D35"/>
    <mergeCell ref="D40:D45"/>
    <mergeCell ref="D46:D53"/>
    <mergeCell ref="D54:D55"/>
    <mergeCell ref="D56:D58"/>
    <mergeCell ref="D61:D64"/>
    <mergeCell ref="D65:D66"/>
    <mergeCell ref="D67:D68"/>
    <mergeCell ref="D69:D70"/>
    <mergeCell ref="D71:D83"/>
    <mergeCell ref="D93:D98"/>
    <mergeCell ref="D100:D102"/>
    <mergeCell ref="D103:D105"/>
    <mergeCell ref="D106:D107"/>
    <mergeCell ref="D110:D115"/>
    <mergeCell ref="D116:D117"/>
    <mergeCell ref="D118:D119"/>
    <mergeCell ref="D120:D123"/>
    <mergeCell ref="D124:D125"/>
    <mergeCell ref="D126:D127"/>
    <mergeCell ref="D128:D129"/>
    <mergeCell ref="D131:D133"/>
    <mergeCell ref="D139:D142"/>
    <mergeCell ref="D149:D155"/>
    <mergeCell ref="D156:D158"/>
    <mergeCell ref="D167:D171"/>
    <mergeCell ref="D172:D174"/>
    <mergeCell ref="D177:D179"/>
    <mergeCell ref="D183:D184"/>
    <mergeCell ref="D185:D188"/>
    <mergeCell ref="D189:D191"/>
    <mergeCell ref="D192:D196"/>
    <mergeCell ref="D197:D201"/>
    <mergeCell ref="D202:D203"/>
    <mergeCell ref="D207:D217"/>
    <mergeCell ref="D218:D219"/>
    <mergeCell ref="D220:D221"/>
    <mergeCell ref="D222:D229"/>
    <mergeCell ref="D230:D234"/>
    <mergeCell ref="D238:D243"/>
    <mergeCell ref="D244:D247"/>
    <mergeCell ref="D248:D250"/>
    <mergeCell ref="D252:D257"/>
    <mergeCell ref="D258:D266"/>
    <mergeCell ref="D267:D271"/>
    <mergeCell ref="D272:D274"/>
    <mergeCell ref="D275:D280"/>
    <mergeCell ref="D281:D283"/>
    <mergeCell ref="D284:D285"/>
    <mergeCell ref="D286:D287"/>
    <mergeCell ref="D289:D290"/>
    <mergeCell ref="D293:D295"/>
    <mergeCell ref="D297:D298"/>
    <mergeCell ref="D301:D302"/>
    <mergeCell ref="D303:D305"/>
    <mergeCell ref="D306:D307"/>
    <mergeCell ref="D308:D310"/>
    <mergeCell ref="D311:D312"/>
    <mergeCell ref="D313:D314"/>
    <mergeCell ref="D315:D316"/>
    <mergeCell ref="D317:D318"/>
    <mergeCell ref="D319:D321"/>
    <mergeCell ref="D322:D328"/>
    <mergeCell ref="D329:D330"/>
    <mergeCell ref="D334:D335"/>
    <mergeCell ref="D336:D337"/>
    <mergeCell ref="D338:D339"/>
    <mergeCell ref="D340:D341"/>
    <mergeCell ref="D342:D343"/>
    <mergeCell ref="D346:D347"/>
    <mergeCell ref="D349:D351"/>
    <mergeCell ref="D354:D355"/>
    <mergeCell ref="D356:D357"/>
    <mergeCell ref="D358:D359"/>
    <mergeCell ref="D360:D361"/>
    <mergeCell ref="D364:D367"/>
    <mergeCell ref="D375:D376"/>
    <mergeCell ref="D377:D386"/>
    <mergeCell ref="D387:D389"/>
    <mergeCell ref="E29:E30"/>
    <mergeCell ref="E204:E206"/>
    <mergeCell ref="E364:E367"/>
    <mergeCell ref="F3:F5"/>
    <mergeCell ref="G3:G9"/>
    <mergeCell ref="G10:G17"/>
    <mergeCell ref="G18:G22"/>
    <mergeCell ref="G23:G30"/>
    <mergeCell ref="G32:G33"/>
    <mergeCell ref="G34:G35"/>
    <mergeCell ref="G38:G39"/>
    <mergeCell ref="G40:G45"/>
    <mergeCell ref="G46:G53"/>
    <mergeCell ref="G54:G55"/>
    <mergeCell ref="G56:G59"/>
    <mergeCell ref="G60:G64"/>
    <mergeCell ref="G185:G188"/>
    <mergeCell ref="G189:G191"/>
    <mergeCell ref="G192:G196"/>
    <mergeCell ref="G197:G201"/>
    <mergeCell ref="G202:G203"/>
    <mergeCell ref="G207:G217"/>
    <mergeCell ref="G218:G219"/>
    <mergeCell ref="G220:G221"/>
    <mergeCell ref="G222:G229"/>
    <mergeCell ref="G230:G233"/>
    <mergeCell ref="G238:G243"/>
    <mergeCell ref="G244:G247"/>
    <mergeCell ref="G248:G250"/>
    <mergeCell ref="G252:G257"/>
    <mergeCell ref="G258:G266"/>
    <mergeCell ref="G267:G271"/>
    <mergeCell ref="G272:G274"/>
    <mergeCell ref="G275:G280"/>
    <mergeCell ref="G281:G283"/>
    <mergeCell ref="G284:G285"/>
    <mergeCell ref="G286:G287"/>
    <mergeCell ref="G289:G290"/>
    <mergeCell ref="G293:G295"/>
    <mergeCell ref="G297:G298"/>
    <mergeCell ref="G301:G302"/>
    <mergeCell ref="G303:G305"/>
    <mergeCell ref="G306:G307"/>
    <mergeCell ref="G308:G310"/>
    <mergeCell ref="G311:G312"/>
    <mergeCell ref="G313:G314"/>
    <mergeCell ref="G315:G316"/>
    <mergeCell ref="G317:G318"/>
    <mergeCell ref="G319:G321"/>
    <mergeCell ref="G322:G328"/>
    <mergeCell ref="G329:G330"/>
    <mergeCell ref="G334:G335"/>
    <mergeCell ref="G336:G337"/>
    <mergeCell ref="G338:G339"/>
    <mergeCell ref="G340:G341"/>
    <mergeCell ref="G342:G343"/>
    <mergeCell ref="G346:G347"/>
    <mergeCell ref="G349:G351"/>
    <mergeCell ref="G354:G355"/>
    <mergeCell ref="G356:G357"/>
    <mergeCell ref="G358:G359"/>
    <mergeCell ref="G360:G361"/>
    <mergeCell ref="G364:G367"/>
    <mergeCell ref="G375:G376"/>
    <mergeCell ref="G377:G386"/>
    <mergeCell ref="G387:G38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5"/>
  <sheetViews>
    <sheetView zoomScale="55" zoomScaleNormal="55" topLeftCell="A109" workbookViewId="0">
      <selection activeCell="A3" sqref="A3:G239"/>
    </sheetView>
  </sheetViews>
  <sheetFormatPr defaultColWidth="8.62962962962963" defaultRowHeight="17.4" outlineLevelCol="6"/>
  <cols>
    <col min="1" max="1" width="20.25" style="275" customWidth="1"/>
    <col min="2" max="2" width="7.62962962962963" style="275" customWidth="1"/>
    <col min="3" max="3" width="20.25" style="275" customWidth="1"/>
    <col min="4" max="4" width="13.75" style="275" customWidth="1"/>
    <col min="5" max="5" width="16.8796296296296" style="275" customWidth="1"/>
    <col min="6" max="6" width="10.6296296296296" style="275" customWidth="1"/>
    <col min="7" max="7" width="18.7777777777778" style="275" customWidth="1"/>
    <col min="8" max="22" width="8.62962962962963" style="275"/>
  </cols>
  <sheetData>
    <row r="1" ht="22.2" spans="1:7">
      <c r="A1" s="276" t="s">
        <v>500</v>
      </c>
      <c r="B1" s="276"/>
      <c r="C1" s="276"/>
      <c r="D1" s="276"/>
      <c r="E1" s="276"/>
      <c r="F1" s="276"/>
      <c r="G1" s="276"/>
    </row>
    <row r="2" s="274" customFormat="1" ht="20.4" spans="1:7">
      <c r="A2" s="277" t="s">
        <v>25</v>
      </c>
      <c r="B2" s="277" t="s">
        <v>501</v>
      </c>
      <c r="C2" s="277" t="s">
        <v>26</v>
      </c>
      <c r="D2" s="277" t="s">
        <v>502</v>
      </c>
      <c r="E2" s="277" t="s">
        <v>503</v>
      </c>
      <c r="F2" s="278" t="s">
        <v>504</v>
      </c>
      <c r="G2" s="279" t="s">
        <v>505</v>
      </c>
    </row>
    <row r="3" spans="1:7">
      <c r="A3" s="280" t="s">
        <v>2</v>
      </c>
      <c r="B3" s="281">
        <v>1</v>
      </c>
      <c r="C3" s="281" t="s">
        <v>506</v>
      </c>
      <c r="D3" s="282">
        <v>0</v>
      </c>
      <c r="E3" s="283">
        <v>39</v>
      </c>
      <c r="F3" s="284">
        <v>0</v>
      </c>
      <c r="G3" s="282">
        <v>1</v>
      </c>
    </row>
    <row r="4" spans="1:7">
      <c r="A4" s="285"/>
      <c r="B4" s="281">
        <v>2</v>
      </c>
      <c r="C4" s="281" t="s">
        <v>507</v>
      </c>
      <c r="D4" s="282">
        <v>0</v>
      </c>
      <c r="E4" s="283">
        <v>40</v>
      </c>
      <c r="F4" s="284">
        <v>0</v>
      </c>
      <c r="G4" s="282">
        <v>1</v>
      </c>
    </row>
    <row r="5" spans="1:7">
      <c r="A5" s="285"/>
      <c r="B5" s="281">
        <v>3</v>
      </c>
      <c r="C5" s="281" t="s">
        <v>508</v>
      </c>
      <c r="D5" s="282">
        <v>0</v>
      </c>
      <c r="E5" s="283">
        <v>42</v>
      </c>
      <c r="F5" s="284">
        <v>0</v>
      </c>
      <c r="G5" s="282">
        <v>1</v>
      </c>
    </row>
    <row r="6" spans="1:7">
      <c r="A6" s="285"/>
      <c r="B6" s="281">
        <v>4</v>
      </c>
      <c r="C6" s="281" t="s">
        <v>509</v>
      </c>
      <c r="D6" s="282">
        <v>0</v>
      </c>
      <c r="E6" s="283">
        <v>40</v>
      </c>
      <c r="F6" s="284">
        <v>0</v>
      </c>
      <c r="G6" s="282">
        <v>1</v>
      </c>
    </row>
    <row r="7" spans="1:7">
      <c r="A7" s="285"/>
      <c r="B7" s="281">
        <v>5</v>
      </c>
      <c r="C7" s="281" t="s">
        <v>510</v>
      </c>
      <c r="D7" s="282">
        <v>0</v>
      </c>
      <c r="E7" s="283">
        <v>43</v>
      </c>
      <c r="F7" s="284">
        <v>0</v>
      </c>
      <c r="G7" s="282">
        <v>1</v>
      </c>
    </row>
    <row r="8" spans="1:7">
      <c r="A8" s="285"/>
      <c r="B8" s="281">
        <v>6</v>
      </c>
      <c r="C8" s="281" t="s">
        <v>511</v>
      </c>
      <c r="D8" s="282">
        <v>0</v>
      </c>
      <c r="E8" s="283">
        <v>43</v>
      </c>
      <c r="F8" s="284">
        <v>0</v>
      </c>
      <c r="G8" s="282">
        <v>1</v>
      </c>
    </row>
    <row r="9" spans="1:7">
      <c r="A9" s="285"/>
      <c r="B9" s="281">
        <v>7</v>
      </c>
      <c r="C9" s="281" t="s">
        <v>512</v>
      </c>
      <c r="D9" s="282">
        <v>0</v>
      </c>
      <c r="E9" s="283">
        <v>41</v>
      </c>
      <c r="F9" s="284">
        <v>0</v>
      </c>
      <c r="G9" s="282">
        <v>1</v>
      </c>
    </row>
    <row r="10" spans="1:7">
      <c r="A10" s="285"/>
      <c r="B10" s="281">
        <v>8</v>
      </c>
      <c r="C10" s="281" t="s">
        <v>513</v>
      </c>
      <c r="D10" s="282">
        <v>0</v>
      </c>
      <c r="E10" s="283">
        <v>43</v>
      </c>
      <c r="F10" s="284">
        <v>0</v>
      </c>
      <c r="G10" s="282">
        <v>1</v>
      </c>
    </row>
    <row r="11" spans="1:7">
      <c r="A11" s="285"/>
      <c r="B11" s="281">
        <v>9</v>
      </c>
      <c r="C11" s="281" t="s">
        <v>127</v>
      </c>
      <c r="D11" s="282">
        <v>1</v>
      </c>
      <c r="E11" s="283">
        <v>42</v>
      </c>
      <c r="F11" s="284">
        <v>0.0238</v>
      </c>
      <c r="G11" s="282">
        <v>32</v>
      </c>
    </row>
    <row r="12" spans="1:7">
      <c r="A12" s="285"/>
      <c r="B12" s="281">
        <v>10</v>
      </c>
      <c r="C12" s="281" t="s">
        <v>514</v>
      </c>
      <c r="D12" s="282">
        <v>0</v>
      </c>
      <c r="E12" s="281">
        <v>43</v>
      </c>
      <c r="F12" s="284">
        <v>0</v>
      </c>
      <c r="G12" s="282">
        <v>1</v>
      </c>
    </row>
    <row r="13" spans="1:7">
      <c r="A13" s="285"/>
      <c r="B13" s="281">
        <v>11</v>
      </c>
      <c r="C13" s="281" t="s">
        <v>515</v>
      </c>
      <c r="D13" s="282">
        <v>0</v>
      </c>
      <c r="E13" s="281">
        <v>42</v>
      </c>
      <c r="F13" s="284">
        <v>0</v>
      </c>
      <c r="G13" s="282">
        <v>1</v>
      </c>
    </row>
    <row r="14" spans="1:7">
      <c r="A14" s="285"/>
      <c r="B14" s="281">
        <v>12</v>
      </c>
      <c r="C14" s="281" t="s">
        <v>102</v>
      </c>
      <c r="D14" s="282">
        <v>1</v>
      </c>
      <c r="E14" s="281">
        <v>45</v>
      </c>
      <c r="F14" s="284">
        <v>0.0222</v>
      </c>
      <c r="G14" s="282">
        <v>31</v>
      </c>
    </row>
    <row r="15" spans="1:7">
      <c r="A15" s="285"/>
      <c r="B15" s="281">
        <v>13</v>
      </c>
      <c r="C15" s="281" t="s">
        <v>516</v>
      </c>
      <c r="D15" s="282">
        <v>0</v>
      </c>
      <c r="E15" s="281">
        <v>43</v>
      </c>
      <c r="F15" s="284">
        <v>0</v>
      </c>
      <c r="G15" s="282">
        <v>1</v>
      </c>
    </row>
    <row r="16" spans="1:7">
      <c r="A16" s="285"/>
      <c r="B16" s="281">
        <v>14</v>
      </c>
      <c r="C16" s="281" t="s">
        <v>105</v>
      </c>
      <c r="D16" s="282">
        <v>4</v>
      </c>
      <c r="E16" s="281">
        <v>42</v>
      </c>
      <c r="F16" s="284">
        <v>0.0952</v>
      </c>
      <c r="G16" s="282">
        <v>40</v>
      </c>
    </row>
    <row r="17" spans="1:7">
      <c r="A17" s="285"/>
      <c r="B17" s="281">
        <v>15</v>
      </c>
      <c r="C17" s="281" t="s">
        <v>517</v>
      </c>
      <c r="D17" s="282">
        <v>0</v>
      </c>
      <c r="E17" s="281">
        <v>40</v>
      </c>
      <c r="F17" s="284">
        <v>0</v>
      </c>
      <c r="G17" s="282">
        <v>1</v>
      </c>
    </row>
    <row r="18" spans="1:7">
      <c r="A18" s="285"/>
      <c r="B18" s="281">
        <v>16</v>
      </c>
      <c r="C18" s="281" t="s">
        <v>518</v>
      </c>
      <c r="D18" s="282">
        <v>0</v>
      </c>
      <c r="E18" s="281">
        <v>43</v>
      </c>
      <c r="F18" s="284">
        <v>0</v>
      </c>
      <c r="G18" s="282">
        <v>1</v>
      </c>
    </row>
    <row r="19" spans="1:7">
      <c r="A19" s="285"/>
      <c r="B19" s="281">
        <v>17</v>
      </c>
      <c r="C19" s="281" t="s">
        <v>519</v>
      </c>
      <c r="D19" s="282">
        <v>0</v>
      </c>
      <c r="E19" s="281">
        <v>42</v>
      </c>
      <c r="F19" s="284">
        <v>0</v>
      </c>
      <c r="G19" s="282">
        <v>1</v>
      </c>
    </row>
    <row r="20" spans="1:7">
      <c r="A20" s="285"/>
      <c r="B20" s="281">
        <v>18</v>
      </c>
      <c r="C20" s="281" t="s">
        <v>33</v>
      </c>
      <c r="D20" s="282">
        <v>2</v>
      </c>
      <c r="E20" s="281">
        <v>43</v>
      </c>
      <c r="F20" s="284">
        <v>0.0465</v>
      </c>
      <c r="G20" s="282">
        <v>36</v>
      </c>
    </row>
    <row r="21" spans="1:7">
      <c r="A21" s="285"/>
      <c r="B21" s="281">
        <v>19</v>
      </c>
      <c r="C21" s="281" t="s">
        <v>87</v>
      </c>
      <c r="D21" s="282">
        <v>1</v>
      </c>
      <c r="E21" s="281">
        <v>42</v>
      </c>
      <c r="F21" s="284">
        <v>0.0238</v>
      </c>
      <c r="G21" s="282">
        <v>32</v>
      </c>
    </row>
    <row r="22" spans="1:7">
      <c r="A22" s="285"/>
      <c r="B22" s="281">
        <v>20</v>
      </c>
      <c r="C22" s="281" t="s">
        <v>141</v>
      </c>
      <c r="D22" s="282">
        <v>2</v>
      </c>
      <c r="E22" s="281">
        <v>45</v>
      </c>
      <c r="F22" s="284">
        <v>0.0444</v>
      </c>
      <c r="G22" s="282">
        <v>35</v>
      </c>
    </row>
    <row r="23" spans="1:7">
      <c r="A23" s="285"/>
      <c r="B23" s="281">
        <v>21</v>
      </c>
      <c r="C23" s="281" t="s">
        <v>520</v>
      </c>
      <c r="D23" s="282">
        <v>0</v>
      </c>
      <c r="E23" s="281">
        <v>43</v>
      </c>
      <c r="F23" s="284">
        <v>0</v>
      </c>
      <c r="G23" s="282">
        <v>1</v>
      </c>
    </row>
    <row r="24" spans="1:7">
      <c r="A24" s="285"/>
      <c r="B24" s="281">
        <v>22</v>
      </c>
      <c r="C24" s="281" t="s">
        <v>521</v>
      </c>
      <c r="D24" s="282">
        <v>0</v>
      </c>
      <c r="E24" s="281">
        <v>42</v>
      </c>
      <c r="F24" s="284">
        <v>0</v>
      </c>
      <c r="G24" s="282">
        <v>1</v>
      </c>
    </row>
    <row r="25" spans="1:7">
      <c r="A25" s="285"/>
      <c r="B25" s="281">
        <v>23</v>
      </c>
      <c r="C25" s="281" t="s">
        <v>522</v>
      </c>
      <c r="D25" s="282">
        <v>0</v>
      </c>
      <c r="E25" s="281">
        <v>40</v>
      </c>
      <c r="F25" s="284">
        <v>0</v>
      </c>
      <c r="G25" s="282">
        <v>1</v>
      </c>
    </row>
    <row r="26" spans="1:7">
      <c r="A26" s="285"/>
      <c r="B26" s="281">
        <v>24</v>
      </c>
      <c r="C26" s="281" t="s">
        <v>523</v>
      </c>
      <c r="D26" s="282">
        <v>0</v>
      </c>
      <c r="E26" s="281">
        <v>40</v>
      </c>
      <c r="F26" s="284">
        <v>0</v>
      </c>
      <c r="G26" s="282">
        <v>1</v>
      </c>
    </row>
    <row r="27" spans="1:7">
      <c r="A27" s="285"/>
      <c r="B27" s="281">
        <v>25</v>
      </c>
      <c r="C27" s="281" t="s">
        <v>524</v>
      </c>
      <c r="D27" s="282">
        <v>0</v>
      </c>
      <c r="E27" s="281">
        <v>41</v>
      </c>
      <c r="F27" s="284">
        <v>0</v>
      </c>
      <c r="G27" s="282">
        <v>1</v>
      </c>
    </row>
    <row r="28" spans="1:7">
      <c r="A28" s="285"/>
      <c r="B28" s="281">
        <v>26</v>
      </c>
      <c r="C28" s="281" t="s">
        <v>137</v>
      </c>
      <c r="D28" s="282">
        <v>1</v>
      </c>
      <c r="E28" s="281">
        <v>41</v>
      </c>
      <c r="F28" s="284">
        <v>0.0244</v>
      </c>
      <c r="G28" s="282">
        <v>34</v>
      </c>
    </row>
    <row r="29" spans="1:7">
      <c r="A29" s="285"/>
      <c r="B29" s="281">
        <v>27</v>
      </c>
      <c r="C29" s="281" t="s">
        <v>114</v>
      </c>
      <c r="D29" s="282">
        <v>2</v>
      </c>
      <c r="E29" s="281">
        <v>40</v>
      </c>
      <c r="F29" s="284">
        <v>0.05</v>
      </c>
      <c r="G29" s="282">
        <v>37</v>
      </c>
    </row>
    <row r="30" spans="1:7">
      <c r="A30" s="285"/>
      <c r="B30" s="281">
        <v>28</v>
      </c>
      <c r="C30" s="281" t="s">
        <v>65</v>
      </c>
      <c r="D30" s="282">
        <v>3</v>
      </c>
      <c r="E30" s="281">
        <v>41</v>
      </c>
      <c r="F30" s="284">
        <v>0.0732</v>
      </c>
      <c r="G30" s="282">
        <v>38</v>
      </c>
    </row>
    <row r="31" spans="1:7">
      <c r="A31" s="285"/>
      <c r="B31" s="281">
        <v>29</v>
      </c>
      <c r="C31" s="281" t="s">
        <v>525</v>
      </c>
      <c r="D31" s="282">
        <v>0</v>
      </c>
      <c r="E31" s="281">
        <v>41</v>
      </c>
      <c r="F31" s="284">
        <v>0</v>
      </c>
      <c r="G31" s="282">
        <v>1</v>
      </c>
    </row>
    <row r="32" spans="1:7">
      <c r="A32" s="285"/>
      <c r="B32" s="281">
        <v>30</v>
      </c>
      <c r="C32" s="281" t="s">
        <v>526</v>
      </c>
      <c r="D32" s="282">
        <v>0</v>
      </c>
      <c r="E32" s="281">
        <v>40</v>
      </c>
      <c r="F32" s="284">
        <v>0</v>
      </c>
      <c r="G32" s="282">
        <v>1</v>
      </c>
    </row>
    <row r="33" spans="1:7">
      <c r="A33" s="285"/>
      <c r="B33" s="281">
        <v>31</v>
      </c>
      <c r="C33" s="281" t="s">
        <v>527</v>
      </c>
      <c r="D33" s="282">
        <v>0</v>
      </c>
      <c r="E33" s="281">
        <v>39</v>
      </c>
      <c r="F33" s="284">
        <v>0</v>
      </c>
      <c r="G33" s="282">
        <v>1</v>
      </c>
    </row>
    <row r="34" spans="1:7">
      <c r="A34" s="285"/>
      <c r="B34" s="281">
        <v>32</v>
      </c>
      <c r="C34" s="281" t="s">
        <v>77</v>
      </c>
      <c r="D34" s="282">
        <v>5</v>
      </c>
      <c r="E34" s="281">
        <v>40</v>
      </c>
      <c r="F34" s="284">
        <v>0.125</v>
      </c>
      <c r="G34" s="282">
        <v>41</v>
      </c>
    </row>
    <row r="35" spans="1:7">
      <c r="A35" s="285"/>
      <c r="B35" s="281">
        <v>33</v>
      </c>
      <c r="C35" s="281" t="s">
        <v>528</v>
      </c>
      <c r="D35" s="282">
        <v>0</v>
      </c>
      <c r="E35" s="281">
        <v>40</v>
      </c>
      <c r="F35" s="284">
        <v>0</v>
      </c>
      <c r="G35" s="282">
        <v>1</v>
      </c>
    </row>
    <row r="36" spans="1:7">
      <c r="A36" s="285"/>
      <c r="B36" s="281">
        <v>34</v>
      </c>
      <c r="C36" s="281" t="s">
        <v>95</v>
      </c>
      <c r="D36" s="282">
        <v>3</v>
      </c>
      <c r="E36" s="281">
        <v>39</v>
      </c>
      <c r="F36" s="284">
        <v>0.0769</v>
      </c>
      <c r="G36" s="282">
        <v>39</v>
      </c>
    </row>
    <row r="37" spans="1:7">
      <c r="A37" s="285"/>
      <c r="B37" s="281">
        <v>35</v>
      </c>
      <c r="C37" s="281" t="s">
        <v>529</v>
      </c>
      <c r="D37" s="282">
        <v>0</v>
      </c>
      <c r="E37" s="281">
        <v>40</v>
      </c>
      <c r="F37" s="284">
        <v>0</v>
      </c>
      <c r="G37" s="282">
        <v>1</v>
      </c>
    </row>
    <row r="38" spans="1:7">
      <c r="A38" s="285"/>
      <c r="B38" s="281">
        <v>36</v>
      </c>
      <c r="C38" s="281" t="s">
        <v>530</v>
      </c>
      <c r="D38" s="282">
        <v>0</v>
      </c>
      <c r="E38" s="281">
        <v>40</v>
      </c>
      <c r="F38" s="284">
        <v>0</v>
      </c>
      <c r="G38" s="282">
        <v>1</v>
      </c>
    </row>
    <row r="39" spans="1:7">
      <c r="A39" s="285"/>
      <c r="B39" s="281">
        <v>37</v>
      </c>
      <c r="C39" s="281" t="s">
        <v>531</v>
      </c>
      <c r="D39" s="282">
        <v>0</v>
      </c>
      <c r="E39" s="281">
        <v>40</v>
      </c>
      <c r="F39" s="284">
        <v>0</v>
      </c>
      <c r="G39" s="282">
        <v>1</v>
      </c>
    </row>
    <row r="40" spans="1:7">
      <c r="A40" s="285"/>
      <c r="B40" s="281">
        <v>38</v>
      </c>
      <c r="C40" s="281" t="s">
        <v>532</v>
      </c>
      <c r="D40" s="282">
        <v>0</v>
      </c>
      <c r="E40" s="281">
        <v>43</v>
      </c>
      <c r="F40" s="284">
        <v>0</v>
      </c>
      <c r="G40" s="282">
        <v>1</v>
      </c>
    </row>
    <row r="41" spans="1:7">
      <c r="A41" s="285"/>
      <c r="B41" s="281">
        <v>39</v>
      </c>
      <c r="C41" s="281" t="s">
        <v>119</v>
      </c>
      <c r="D41" s="282">
        <v>0</v>
      </c>
      <c r="E41" s="281">
        <v>42</v>
      </c>
      <c r="F41" s="284">
        <v>0</v>
      </c>
      <c r="G41" s="282">
        <v>1</v>
      </c>
    </row>
    <row r="42" spans="1:7">
      <c r="A42" s="285"/>
      <c r="B42" s="281">
        <v>40</v>
      </c>
      <c r="C42" s="281" t="s">
        <v>533</v>
      </c>
      <c r="D42" s="282">
        <v>0</v>
      </c>
      <c r="E42" s="281">
        <v>44</v>
      </c>
      <c r="F42" s="284">
        <v>0</v>
      </c>
      <c r="G42" s="282">
        <v>1</v>
      </c>
    </row>
    <row r="43" spans="1:7">
      <c r="A43" s="286"/>
      <c r="B43" s="281">
        <v>41</v>
      </c>
      <c r="C43" s="281" t="s">
        <v>534</v>
      </c>
      <c r="D43" s="282">
        <v>0</v>
      </c>
      <c r="E43" s="281">
        <v>43</v>
      </c>
      <c r="F43" s="284">
        <v>0</v>
      </c>
      <c r="G43" s="282">
        <v>1</v>
      </c>
    </row>
    <row r="44" spans="1:7">
      <c r="A44" s="287" t="s">
        <v>3</v>
      </c>
      <c r="B44" s="288">
        <v>1</v>
      </c>
      <c r="C44" s="289" t="s">
        <v>535</v>
      </c>
      <c r="D44" s="282">
        <v>0</v>
      </c>
      <c r="E44" s="282">
        <v>36</v>
      </c>
      <c r="F44" s="284">
        <v>0</v>
      </c>
      <c r="G44" s="282">
        <v>1</v>
      </c>
    </row>
    <row r="45" spans="1:7">
      <c r="A45" s="290"/>
      <c r="B45" s="288">
        <v>2</v>
      </c>
      <c r="C45" s="289" t="s">
        <v>536</v>
      </c>
      <c r="D45" s="291">
        <v>0</v>
      </c>
      <c r="E45" s="282">
        <v>38</v>
      </c>
      <c r="F45" s="284">
        <v>0</v>
      </c>
      <c r="G45" s="282">
        <v>1</v>
      </c>
    </row>
    <row r="46" spans="1:7">
      <c r="A46" s="290"/>
      <c r="B46" s="288">
        <v>3</v>
      </c>
      <c r="C46" s="289" t="s">
        <v>537</v>
      </c>
      <c r="D46" s="291">
        <v>0</v>
      </c>
      <c r="E46" s="282">
        <v>48</v>
      </c>
      <c r="F46" s="284">
        <v>0</v>
      </c>
      <c r="G46" s="282">
        <v>1</v>
      </c>
    </row>
    <row r="47" spans="1:7">
      <c r="A47" s="290"/>
      <c r="B47" s="288">
        <v>4</v>
      </c>
      <c r="C47" s="289" t="s">
        <v>538</v>
      </c>
      <c r="D47" s="291">
        <v>0</v>
      </c>
      <c r="E47" s="282">
        <v>49</v>
      </c>
      <c r="F47" s="284">
        <v>0</v>
      </c>
      <c r="G47" s="282">
        <v>1</v>
      </c>
    </row>
    <row r="48" spans="1:7">
      <c r="A48" s="290"/>
      <c r="B48" s="288">
        <v>5</v>
      </c>
      <c r="C48" s="289" t="s">
        <v>539</v>
      </c>
      <c r="D48" s="291">
        <v>0</v>
      </c>
      <c r="E48" s="282">
        <v>45</v>
      </c>
      <c r="F48" s="284">
        <v>0</v>
      </c>
      <c r="G48" s="282">
        <v>1</v>
      </c>
    </row>
    <row r="49" spans="1:7">
      <c r="A49" s="290"/>
      <c r="B49" s="288">
        <v>6</v>
      </c>
      <c r="C49" s="289" t="s">
        <v>540</v>
      </c>
      <c r="D49" s="291">
        <v>0</v>
      </c>
      <c r="E49" s="282">
        <v>43</v>
      </c>
      <c r="F49" s="284">
        <v>0</v>
      </c>
      <c r="G49" s="282">
        <v>1</v>
      </c>
    </row>
    <row r="50" spans="1:7">
      <c r="A50" s="290"/>
      <c r="B50" s="288">
        <v>7</v>
      </c>
      <c r="C50" s="289" t="s">
        <v>541</v>
      </c>
      <c r="D50" s="291">
        <v>0</v>
      </c>
      <c r="E50" s="282">
        <v>41</v>
      </c>
      <c r="F50" s="284">
        <v>0</v>
      </c>
      <c r="G50" s="282">
        <v>1</v>
      </c>
    </row>
    <row r="51" spans="1:7">
      <c r="A51" s="290"/>
      <c r="B51" s="288">
        <v>8</v>
      </c>
      <c r="C51" s="289" t="s">
        <v>542</v>
      </c>
      <c r="D51" s="291"/>
      <c r="E51" s="282">
        <v>42</v>
      </c>
      <c r="F51" s="284">
        <v>0</v>
      </c>
      <c r="G51" s="282">
        <v>1</v>
      </c>
    </row>
    <row r="52" spans="1:7">
      <c r="A52" s="290"/>
      <c r="B52" s="288">
        <v>9</v>
      </c>
      <c r="C52" s="289" t="s">
        <v>543</v>
      </c>
      <c r="D52" s="291"/>
      <c r="E52" s="282">
        <v>42</v>
      </c>
      <c r="F52" s="284">
        <v>0</v>
      </c>
      <c r="G52" s="282">
        <v>1</v>
      </c>
    </row>
    <row r="53" spans="1:7">
      <c r="A53" s="290"/>
      <c r="B53" s="288">
        <v>10</v>
      </c>
      <c r="C53" s="289" t="s">
        <v>214</v>
      </c>
      <c r="D53" s="291">
        <v>3</v>
      </c>
      <c r="E53" s="282">
        <v>40</v>
      </c>
      <c r="F53" s="284">
        <v>0.075</v>
      </c>
      <c r="G53" s="282">
        <v>29</v>
      </c>
    </row>
    <row r="54" spans="1:7">
      <c r="A54" s="290"/>
      <c r="B54" s="288">
        <v>11</v>
      </c>
      <c r="C54" s="289" t="s">
        <v>170</v>
      </c>
      <c r="D54" s="291">
        <v>6</v>
      </c>
      <c r="E54" s="282">
        <v>41</v>
      </c>
      <c r="F54" s="284">
        <v>0.1463</v>
      </c>
      <c r="G54" s="282">
        <v>36</v>
      </c>
    </row>
    <row r="55" spans="1:7">
      <c r="A55" s="290"/>
      <c r="B55" s="288">
        <v>12</v>
      </c>
      <c r="C55" s="289" t="s">
        <v>544</v>
      </c>
      <c r="D55" s="291">
        <v>0</v>
      </c>
      <c r="E55" s="282">
        <v>46</v>
      </c>
      <c r="F55" s="284">
        <v>0</v>
      </c>
      <c r="G55" s="282">
        <v>1</v>
      </c>
    </row>
    <row r="56" spans="1:7">
      <c r="A56" s="290"/>
      <c r="B56" s="288">
        <v>13</v>
      </c>
      <c r="C56" s="289" t="s">
        <v>545</v>
      </c>
      <c r="D56" s="291">
        <v>0</v>
      </c>
      <c r="E56" s="282">
        <v>42</v>
      </c>
      <c r="F56" s="284">
        <v>0</v>
      </c>
      <c r="G56" s="282">
        <v>1</v>
      </c>
    </row>
    <row r="57" spans="1:7">
      <c r="A57" s="290"/>
      <c r="B57" s="288">
        <v>14</v>
      </c>
      <c r="C57" s="289" t="s">
        <v>217</v>
      </c>
      <c r="D57" s="291">
        <v>4</v>
      </c>
      <c r="E57" s="282">
        <v>46</v>
      </c>
      <c r="F57" s="284">
        <v>0.087</v>
      </c>
      <c r="G57" s="282">
        <v>30</v>
      </c>
    </row>
    <row r="58" spans="1:7">
      <c r="A58" s="290"/>
      <c r="B58" s="288">
        <v>15</v>
      </c>
      <c r="C58" s="289" t="s">
        <v>223</v>
      </c>
      <c r="D58" s="291">
        <v>1</v>
      </c>
      <c r="E58" s="282">
        <v>46</v>
      </c>
      <c r="F58" s="284">
        <v>0.0217</v>
      </c>
      <c r="G58" s="282">
        <v>22</v>
      </c>
    </row>
    <row r="59" spans="1:7">
      <c r="A59" s="290"/>
      <c r="B59" s="288">
        <v>16</v>
      </c>
      <c r="C59" s="289" t="s">
        <v>546</v>
      </c>
      <c r="D59" s="291">
        <v>0</v>
      </c>
      <c r="E59" s="282">
        <v>45</v>
      </c>
      <c r="F59" s="284">
        <v>0</v>
      </c>
      <c r="G59" s="282">
        <v>1</v>
      </c>
    </row>
    <row r="60" spans="1:7">
      <c r="A60" s="290"/>
      <c r="B60" s="288">
        <v>17</v>
      </c>
      <c r="C60" s="289" t="s">
        <v>263</v>
      </c>
      <c r="D60" s="291">
        <v>4</v>
      </c>
      <c r="E60" s="282">
        <v>45</v>
      </c>
      <c r="F60" s="284">
        <v>0.0889</v>
      </c>
      <c r="G60" s="282">
        <v>31</v>
      </c>
    </row>
    <row r="61" spans="1:7">
      <c r="A61" s="290"/>
      <c r="B61" s="288">
        <v>18</v>
      </c>
      <c r="C61" s="289" t="s">
        <v>270</v>
      </c>
      <c r="D61" s="291">
        <v>1</v>
      </c>
      <c r="E61" s="282">
        <v>42</v>
      </c>
      <c r="F61" s="284">
        <v>0.0238</v>
      </c>
      <c r="G61" s="282">
        <v>23</v>
      </c>
    </row>
    <row r="62" spans="1:7">
      <c r="A62" s="290"/>
      <c r="B62" s="288">
        <v>26</v>
      </c>
      <c r="C62" s="289" t="s">
        <v>273</v>
      </c>
      <c r="D62" s="291">
        <v>0</v>
      </c>
      <c r="E62" s="282">
        <v>42</v>
      </c>
      <c r="F62" s="284">
        <v>0</v>
      </c>
      <c r="G62" s="282">
        <v>1</v>
      </c>
    </row>
    <row r="63" spans="1:7">
      <c r="A63" s="290"/>
      <c r="B63" s="288">
        <v>27</v>
      </c>
      <c r="C63" s="289" t="s">
        <v>182</v>
      </c>
      <c r="D63" s="291">
        <v>10</v>
      </c>
      <c r="E63" s="282">
        <v>41</v>
      </c>
      <c r="F63" s="284">
        <v>0.2439</v>
      </c>
      <c r="G63" s="282">
        <v>40</v>
      </c>
    </row>
    <row r="64" spans="1:7">
      <c r="A64" s="290"/>
      <c r="B64" s="288">
        <v>28</v>
      </c>
      <c r="C64" s="289" t="s">
        <v>191</v>
      </c>
      <c r="D64" s="291">
        <v>3</v>
      </c>
      <c r="E64" s="282">
        <v>50</v>
      </c>
      <c r="F64" s="284">
        <v>0.06</v>
      </c>
      <c r="G64" s="282">
        <v>27</v>
      </c>
    </row>
    <row r="65" spans="1:7">
      <c r="A65" s="290"/>
      <c r="B65" s="288">
        <v>29</v>
      </c>
      <c r="C65" s="289" t="s">
        <v>547</v>
      </c>
      <c r="D65" s="291">
        <v>0</v>
      </c>
      <c r="E65" s="282">
        <v>41</v>
      </c>
      <c r="F65" s="284">
        <v>0</v>
      </c>
      <c r="G65" s="282">
        <v>1</v>
      </c>
    </row>
    <row r="66" spans="1:7">
      <c r="A66" s="290"/>
      <c r="B66" s="288">
        <v>30</v>
      </c>
      <c r="C66" s="289" t="s">
        <v>207</v>
      </c>
      <c r="D66" s="291">
        <v>6</v>
      </c>
      <c r="E66" s="282">
        <v>42</v>
      </c>
      <c r="F66" s="284">
        <v>0.1429</v>
      </c>
      <c r="G66" s="282">
        <v>34</v>
      </c>
    </row>
    <row r="67" spans="1:7">
      <c r="A67" s="290"/>
      <c r="B67" s="288">
        <v>31</v>
      </c>
      <c r="C67" s="289" t="s">
        <v>211</v>
      </c>
      <c r="D67" s="291">
        <v>1</v>
      </c>
      <c r="E67" s="282">
        <v>42</v>
      </c>
      <c r="F67" s="284">
        <v>0.0238</v>
      </c>
      <c r="G67" s="282">
        <v>23</v>
      </c>
    </row>
    <row r="68" spans="1:7">
      <c r="A68" s="290"/>
      <c r="B68" s="288">
        <v>32</v>
      </c>
      <c r="C68" s="289" t="s">
        <v>548</v>
      </c>
      <c r="D68" s="291">
        <v>0</v>
      </c>
      <c r="E68" s="282">
        <v>39</v>
      </c>
      <c r="F68" s="284">
        <v>0</v>
      </c>
      <c r="G68" s="282">
        <v>1</v>
      </c>
    </row>
    <row r="69" spans="1:7">
      <c r="A69" s="290"/>
      <c r="B69" s="288">
        <v>33</v>
      </c>
      <c r="C69" s="289" t="s">
        <v>240</v>
      </c>
      <c r="D69" s="291">
        <v>10</v>
      </c>
      <c r="E69" s="282">
        <v>44</v>
      </c>
      <c r="F69" s="284">
        <v>0.2273</v>
      </c>
      <c r="G69" s="282">
        <v>38</v>
      </c>
    </row>
    <row r="70" spans="1:7">
      <c r="A70" s="290"/>
      <c r="B70" s="288">
        <v>34</v>
      </c>
      <c r="C70" s="289" t="s">
        <v>249</v>
      </c>
      <c r="D70" s="291">
        <v>8</v>
      </c>
      <c r="E70" s="282">
        <v>44</v>
      </c>
      <c r="F70" s="284">
        <v>0.1818</v>
      </c>
      <c r="G70" s="282">
        <v>37</v>
      </c>
    </row>
    <row r="71" spans="1:7">
      <c r="A71" s="290"/>
      <c r="B71" s="288">
        <v>35</v>
      </c>
      <c r="C71" s="289" t="s">
        <v>258</v>
      </c>
      <c r="D71" s="291">
        <v>10</v>
      </c>
      <c r="E71" s="282">
        <v>44</v>
      </c>
      <c r="F71" s="284">
        <v>0.2273</v>
      </c>
      <c r="G71" s="282">
        <v>38</v>
      </c>
    </row>
    <row r="72" spans="1:7">
      <c r="A72" s="290"/>
      <c r="B72" s="288">
        <v>36</v>
      </c>
      <c r="C72" s="289" t="s">
        <v>549</v>
      </c>
      <c r="D72" s="291">
        <v>0</v>
      </c>
      <c r="E72" s="282">
        <v>46</v>
      </c>
      <c r="F72" s="284">
        <v>0</v>
      </c>
      <c r="G72" s="282">
        <v>1</v>
      </c>
    </row>
    <row r="73" spans="1:7">
      <c r="A73" s="290"/>
      <c r="B73" s="288">
        <v>37</v>
      </c>
      <c r="C73" s="289" t="s">
        <v>226</v>
      </c>
      <c r="D73" s="291">
        <v>4</v>
      </c>
      <c r="E73" s="282">
        <v>43</v>
      </c>
      <c r="F73" s="284">
        <v>0.093</v>
      </c>
      <c r="G73" s="282">
        <v>32</v>
      </c>
    </row>
    <row r="74" spans="1:7">
      <c r="A74" s="290"/>
      <c r="B74" s="288">
        <v>38</v>
      </c>
      <c r="C74" s="289" t="s">
        <v>233</v>
      </c>
      <c r="D74" s="291">
        <v>6</v>
      </c>
      <c r="E74" s="282">
        <v>43</v>
      </c>
      <c r="F74" s="284">
        <v>0.1395</v>
      </c>
      <c r="G74" s="282">
        <v>33</v>
      </c>
    </row>
    <row r="75" spans="1:7">
      <c r="A75" s="290"/>
      <c r="B75" s="288">
        <v>39</v>
      </c>
      <c r="C75" s="289" t="s">
        <v>149</v>
      </c>
      <c r="D75" s="291">
        <v>6</v>
      </c>
      <c r="E75" s="282">
        <v>41</v>
      </c>
      <c r="F75" s="284">
        <v>0.1463</v>
      </c>
      <c r="G75" s="282">
        <v>35</v>
      </c>
    </row>
    <row r="76" spans="1:7">
      <c r="A76" s="290"/>
      <c r="B76" s="288">
        <v>40</v>
      </c>
      <c r="C76" s="289" t="s">
        <v>157</v>
      </c>
      <c r="D76" s="291">
        <v>13</v>
      </c>
      <c r="E76" s="282">
        <v>40</v>
      </c>
      <c r="F76" s="284">
        <v>0.325</v>
      </c>
      <c r="G76" s="282">
        <v>41</v>
      </c>
    </row>
    <row r="77" spans="1:7">
      <c r="A77" s="290"/>
      <c r="B77" s="288">
        <v>41</v>
      </c>
      <c r="C77" s="289" t="s">
        <v>550</v>
      </c>
      <c r="D77" s="291">
        <v>0</v>
      </c>
      <c r="E77" s="282">
        <v>40</v>
      </c>
      <c r="F77" s="284">
        <v>0</v>
      </c>
      <c r="G77" s="282">
        <v>1</v>
      </c>
    </row>
    <row r="78" spans="1:7">
      <c r="A78" s="290"/>
      <c r="B78" s="288">
        <v>42</v>
      </c>
      <c r="C78" s="289" t="s">
        <v>194</v>
      </c>
      <c r="D78" s="291">
        <v>2</v>
      </c>
      <c r="E78" s="282">
        <v>40</v>
      </c>
      <c r="F78" s="284">
        <v>0.05</v>
      </c>
      <c r="G78" s="282">
        <v>25</v>
      </c>
    </row>
    <row r="79" spans="1:7">
      <c r="A79" s="290"/>
      <c r="B79" s="288">
        <v>43</v>
      </c>
      <c r="C79" s="289" t="s">
        <v>197</v>
      </c>
      <c r="D79" s="291">
        <v>2</v>
      </c>
      <c r="E79" s="282">
        <v>40</v>
      </c>
      <c r="F79" s="284">
        <v>0.05</v>
      </c>
      <c r="G79" s="282">
        <v>25</v>
      </c>
    </row>
    <row r="80" spans="1:7">
      <c r="A80" s="290"/>
      <c r="B80" s="288">
        <v>44</v>
      </c>
      <c r="C80" s="289" t="s">
        <v>200</v>
      </c>
      <c r="D80" s="291">
        <v>14</v>
      </c>
      <c r="E80" s="282">
        <v>40</v>
      </c>
      <c r="F80" s="284">
        <v>0.35</v>
      </c>
      <c r="G80" s="282">
        <v>42</v>
      </c>
    </row>
    <row r="81" spans="1:7">
      <c r="A81" s="290"/>
      <c r="B81" s="288">
        <v>45</v>
      </c>
      <c r="C81" s="289" t="s">
        <v>551</v>
      </c>
      <c r="D81" s="291">
        <v>0</v>
      </c>
      <c r="E81" s="282">
        <v>39</v>
      </c>
      <c r="F81" s="284">
        <v>0</v>
      </c>
      <c r="G81" s="282">
        <v>1</v>
      </c>
    </row>
    <row r="82" spans="1:7">
      <c r="A82" s="290"/>
      <c r="B82" s="288">
        <v>46</v>
      </c>
      <c r="C82" s="289" t="s">
        <v>41</v>
      </c>
      <c r="D82" s="291">
        <v>3</v>
      </c>
      <c r="E82" s="282">
        <v>42</v>
      </c>
      <c r="F82" s="284">
        <v>0.0714</v>
      </c>
      <c r="G82" s="282">
        <v>28</v>
      </c>
    </row>
    <row r="83" spans="1:7">
      <c r="A83" s="290"/>
      <c r="B83" s="288">
        <v>47</v>
      </c>
      <c r="C83" s="289" t="s">
        <v>44</v>
      </c>
      <c r="D83" s="291">
        <v>0</v>
      </c>
      <c r="E83" s="282">
        <v>40</v>
      </c>
      <c r="F83" s="284">
        <v>0</v>
      </c>
      <c r="G83" s="282">
        <v>1</v>
      </c>
    </row>
    <row r="84" spans="1:7">
      <c r="A84" s="290"/>
      <c r="B84" s="288">
        <v>48</v>
      </c>
      <c r="C84" s="289" t="s">
        <v>552</v>
      </c>
      <c r="D84" s="291">
        <v>0</v>
      </c>
      <c r="E84" s="282">
        <v>40</v>
      </c>
      <c r="F84" s="284">
        <v>0</v>
      </c>
      <c r="G84" s="282">
        <v>1</v>
      </c>
    </row>
    <row r="85" spans="1:7">
      <c r="A85" s="290"/>
      <c r="B85" s="288">
        <v>49</v>
      </c>
      <c r="C85" s="289" t="s">
        <v>553</v>
      </c>
      <c r="D85" s="291">
        <v>0</v>
      </c>
      <c r="E85" s="282">
        <v>40</v>
      </c>
      <c r="F85" s="284">
        <v>0</v>
      </c>
      <c r="G85" s="282">
        <v>1</v>
      </c>
    </row>
    <row r="86" spans="1:7">
      <c r="A86" s="283" t="s">
        <v>4</v>
      </c>
      <c r="B86" s="292">
        <v>1</v>
      </c>
      <c r="C86" s="293" t="s">
        <v>554</v>
      </c>
      <c r="D86" s="282">
        <v>0</v>
      </c>
      <c r="E86" s="294">
        <v>35</v>
      </c>
      <c r="F86" s="284">
        <v>0</v>
      </c>
      <c r="G86" s="294">
        <v>1</v>
      </c>
    </row>
    <row r="87" spans="1:7">
      <c r="A87" s="283"/>
      <c r="B87" s="292">
        <v>2</v>
      </c>
      <c r="C87" s="293" t="s">
        <v>555</v>
      </c>
      <c r="D87" s="282">
        <v>0</v>
      </c>
      <c r="E87" s="294">
        <v>35</v>
      </c>
      <c r="F87" s="284">
        <v>0</v>
      </c>
      <c r="G87" s="294">
        <v>1</v>
      </c>
    </row>
    <row r="88" spans="1:7">
      <c r="A88" s="283"/>
      <c r="B88" s="292">
        <v>3</v>
      </c>
      <c r="C88" s="293" t="s">
        <v>556</v>
      </c>
      <c r="D88" s="282">
        <v>0</v>
      </c>
      <c r="E88" s="294">
        <v>38</v>
      </c>
      <c r="F88" s="284">
        <v>0</v>
      </c>
      <c r="G88" s="294">
        <v>1</v>
      </c>
    </row>
    <row r="89" spans="1:7">
      <c r="A89" s="283"/>
      <c r="B89" s="292">
        <v>4</v>
      </c>
      <c r="C89" s="293" t="s">
        <v>557</v>
      </c>
      <c r="D89" s="282">
        <v>0</v>
      </c>
      <c r="E89" s="294">
        <v>37</v>
      </c>
      <c r="F89" s="284">
        <v>0</v>
      </c>
      <c r="G89" s="294">
        <v>1</v>
      </c>
    </row>
    <row r="90" spans="1:7">
      <c r="A90" s="283"/>
      <c r="B90" s="292">
        <v>5</v>
      </c>
      <c r="C90" s="293" t="s">
        <v>303</v>
      </c>
      <c r="D90" s="282">
        <v>0</v>
      </c>
      <c r="E90" s="294">
        <v>40</v>
      </c>
      <c r="F90" s="284">
        <v>0</v>
      </c>
      <c r="G90" s="294">
        <v>1</v>
      </c>
    </row>
    <row r="91" spans="1:7">
      <c r="A91" s="283"/>
      <c r="B91" s="292">
        <v>6</v>
      </c>
      <c r="C91" s="293" t="s">
        <v>558</v>
      </c>
      <c r="D91" s="282">
        <v>0</v>
      </c>
      <c r="E91" s="294">
        <v>40</v>
      </c>
      <c r="F91" s="284">
        <v>0</v>
      </c>
      <c r="G91" s="294">
        <v>1</v>
      </c>
    </row>
    <row r="92" spans="1:7">
      <c r="A92" s="283"/>
      <c r="B92" s="292">
        <v>7</v>
      </c>
      <c r="C92" s="293" t="s">
        <v>559</v>
      </c>
      <c r="D92" s="282">
        <v>0</v>
      </c>
      <c r="E92" s="294">
        <v>40</v>
      </c>
      <c r="F92" s="284">
        <v>0</v>
      </c>
      <c r="G92" s="294">
        <v>1</v>
      </c>
    </row>
    <row r="93" spans="1:7">
      <c r="A93" s="283"/>
      <c r="B93" s="292">
        <v>8</v>
      </c>
      <c r="C93" s="293" t="s">
        <v>560</v>
      </c>
      <c r="D93" s="282">
        <v>0</v>
      </c>
      <c r="E93" s="294">
        <v>40</v>
      </c>
      <c r="F93" s="284">
        <v>0</v>
      </c>
      <c r="G93" s="294">
        <v>1</v>
      </c>
    </row>
    <row r="94" spans="1:7">
      <c r="A94" s="283"/>
      <c r="B94" s="292">
        <v>9</v>
      </c>
      <c r="C94" s="293" t="s">
        <v>299</v>
      </c>
      <c r="D94" s="282">
        <v>0</v>
      </c>
      <c r="E94" s="294">
        <v>45</v>
      </c>
      <c r="F94" s="284">
        <v>0</v>
      </c>
      <c r="G94" s="294">
        <v>1</v>
      </c>
    </row>
    <row r="95" spans="1:7">
      <c r="A95" s="283"/>
      <c r="B95" s="292">
        <v>10</v>
      </c>
      <c r="C95" s="293" t="s">
        <v>561</v>
      </c>
      <c r="D95" s="282">
        <v>0</v>
      </c>
      <c r="E95" s="294">
        <v>45</v>
      </c>
      <c r="F95" s="284">
        <v>0</v>
      </c>
      <c r="G95" s="294">
        <v>1</v>
      </c>
    </row>
    <row r="96" spans="1:7">
      <c r="A96" s="283"/>
      <c r="B96" s="292">
        <v>11</v>
      </c>
      <c r="C96" s="295" t="s">
        <v>562</v>
      </c>
      <c r="D96" s="282">
        <v>0</v>
      </c>
      <c r="E96" s="282">
        <v>35</v>
      </c>
      <c r="F96" s="284">
        <v>0</v>
      </c>
      <c r="G96" s="294">
        <v>1</v>
      </c>
    </row>
    <row r="97" spans="1:7">
      <c r="A97" s="283"/>
      <c r="B97" s="292">
        <v>12</v>
      </c>
      <c r="C97" s="295" t="s">
        <v>563</v>
      </c>
      <c r="D97" s="282">
        <v>0</v>
      </c>
      <c r="E97" s="282">
        <v>35</v>
      </c>
      <c r="F97" s="284">
        <v>0</v>
      </c>
      <c r="G97" s="294">
        <v>1</v>
      </c>
    </row>
    <row r="98" spans="1:7">
      <c r="A98" s="283"/>
      <c r="B98" s="292">
        <v>13</v>
      </c>
      <c r="C98" s="295" t="s">
        <v>46</v>
      </c>
      <c r="D98" s="282">
        <v>2</v>
      </c>
      <c r="E98" s="282">
        <v>42</v>
      </c>
      <c r="F98" s="284">
        <v>0.0476</v>
      </c>
      <c r="G98" s="294">
        <v>25</v>
      </c>
    </row>
    <row r="99" spans="1:7">
      <c r="A99" s="283"/>
      <c r="B99" s="296">
        <v>14</v>
      </c>
      <c r="C99" s="295" t="s">
        <v>287</v>
      </c>
      <c r="D99" s="282">
        <v>3</v>
      </c>
      <c r="E99" s="282">
        <v>45</v>
      </c>
      <c r="F99" s="284">
        <v>0.0667</v>
      </c>
      <c r="G99" s="294">
        <v>26</v>
      </c>
    </row>
    <row r="100" spans="1:7">
      <c r="A100" s="283"/>
      <c r="B100" s="297">
        <v>15</v>
      </c>
      <c r="C100" s="295" t="s">
        <v>278</v>
      </c>
      <c r="D100" s="282">
        <v>3</v>
      </c>
      <c r="E100" s="282">
        <v>40</v>
      </c>
      <c r="F100" s="284">
        <v>0.075</v>
      </c>
      <c r="G100" s="294">
        <v>27</v>
      </c>
    </row>
    <row r="101" spans="1:7">
      <c r="A101" s="283"/>
      <c r="B101" s="297">
        <v>16</v>
      </c>
      <c r="C101" s="295" t="s">
        <v>291</v>
      </c>
      <c r="D101" s="282">
        <v>2</v>
      </c>
      <c r="E101" s="282">
        <v>45</v>
      </c>
      <c r="F101" s="284">
        <v>0.0444</v>
      </c>
      <c r="G101" s="294">
        <v>24</v>
      </c>
    </row>
    <row r="102" spans="1:7">
      <c r="A102" s="283"/>
      <c r="B102" s="297">
        <v>17</v>
      </c>
      <c r="C102" s="295" t="s">
        <v>297</v>
      </c>
      <c r="D102" s="282">
        <v>1</v>
      </c>
      <c r="E102" s="282">
        <v>45</v>
      </c>
      <c r="F102" s="284">
        <v>0.0222</v>
      </c>
      <c r="G102" s="294">
        <v>23</v>
      </c>
    </row>
    <row r="103" ht="18.75" customHeight="1" spans="1:7">
      <c r="A103" s="283"/>
      <c r="B103" s="297">
        <v>18</v>
      </c>
      <c r="C103" s="295" t="s">
        <v>564</v>
      </c>
      <c r="D103" s="282">
        <v>0</v>
      </c>
      <c r="E103" s="282">
        <v>45</v>
      </c>
      <c r="F103" s="284">
        <v>0</v>
      </c>
      <c r="G103" s="294">
        <v>1</v>
      </c>
    </row>
    <row r="104" spans="1:7">
      <c r="A104" s="283"/>
      <c r="B104" s="297">
        <v>19</v>
      </c>
      <c r="C104" s="298" t="s">
        <v>565</v>
      </c>
      <c r="D104" s="282">
        <v>0</v>
      </c>
      <c r="E104" s="282">
        <v>35</v>
      </c>
      <c r="F104" s="284">
        <v>0</v>
      </c>
      <c r="G104" s="294">
        <v>1</v>
      </c>
    </row>
    <row r="105" spans="1:7">
      <c r="A105" s="283"/>
      <c r="B105" s="297">
        <v>20</v>
      </c>
      <c r="C105" s="299" t="s">
        <v>566</v>
      </c>
      <c r="D105" s="282">
        <v>0</v>
      </c>
      <c r="E105" s="282">
        <v>35</v>
      </c>
      <c r="F105" s="284">
        <v>0</v>
      </c>
      <c r="G105" s="294">
        <v>1</v>
      </c>
    </row>
    <row r="106" spans="1:7">
      <c r="A106" s="283"/>
      <c r="B106" s="297">
        <v>21</v>
      </c>
      <c r="C106" s="299" t="s">
        <v>567</v>
      </c>
      <c r="D106" s="282">
        <v>0</v>
      </c>
      <c r="E106" s="282">
        <v>45</v>
      </c>
      <c r="F106" s="284">
        <v>0</v>
      </c>
      <c r="G106" s="294">
        <v>1</v>
      </c>
    </row>
    <row r="107" spans="1:7">
      <c r="A107" s="283"/>
      <c r="B107" s="297">
        <v>22</v>
      </c>
      <c r="C107" s="299" t="s">
        <v>568</v>
      </c>
      <c r="D107" s="282">
        <v>0</v>
      </c>
      <c r="E107" s="282">
        <v>40</v>
      </c>
      <c r="F107" s="284">
        <v>0</v>
      </c>
      <c r="G107" s="294">
        <v>1</v>
      </c>
    </row>
    <row r="108" spans="1:7">
      <c r="A108" s="283"/>
      <c r="B108" s="297">
        <v>23</v>
      </c>
      <c r="C108" s="299" t="s">
        <v>569</v>
      </c>
      <c r="D108" s="282">
        <v>0</v>
      </c>
      <c r="E108" s="282">
        <v>50</v>
      </c>
      <c r="F108" s="284">
        <v>0</v>
      </c>
      <c r="G108" s="294">
        <v>1</v>
      </c>
    </row>
    <row r="109" spans="1:7">
      <c r="A109" s="283"/>
      <c r="B109" s="297">
        <v>24</v>
      </c>
      <c r="C109" s="300" t="s">
        <v>570</v>
      </c>
      <c r="D109" s="282">
        <v>0</v>
      </c>
      <c r="E109" s="294">
        <v>45</v>
      </c>
      <c r="F109" s="284">
        <v>0</v>
      </c>
      <c r="G109" s="294">
        <v>1</v>
      </c>
    </row>
    <row r="110" spans="1:7">
      <c r="A110" s="283"/>
      <c r="B110" s="297">
        <v>25</v>
      </c>
      <c r="C110" s="295" t="s">
        <v>571</v>
      </c>
      <c r="D110" s="282">
        <v>0</v>
      </c>
      <c r="E110" s="301">
        <v>45</v>
      </c>
      <c r="F110" s="284">
        <v>0</v>
      </c>
      <c r="G110" s="294">
        <v>1</v>
      </c>
    </row>
    <row r="111" spans="1:7">
      <c r="A111" s="283"/>
      <c r="B111" s="297">
        <v>26</v>
      </c>
      <c r="C111" s="295" t="s">
        <v>572</v>
      </c>
      <c r="D111" s="282">
        <v>0</v>
      </c>
      <c r="E111" s="301">
        <v>45</v>
      </c>
      <c r="F111" s="284">
        <v>0</v>
      </c>
      <c r="G111" s="294">
        <v>1</v>
      </c>
    </row>
    <row r="112" spans="1:7">
      <c r="A112" s="283"/>
      <c r="B112" s="297">
        <v>27</v>
      </c>
      <c r="C112" s="295" t="s">
        <v>573</v>
      </c>
      <c r="D112" s="282">
        <v>0</v>
      </c>
      <c r="E112" s="301">
        <v>45</v>
      </c>
      <c r="F112" s="284">
        <v>0</v>
      </c>
      <c r="G112" s="294">
        <v>1</v>
      </c>
    </row>
    <row r="113" ht="18.75" customHeight="1" spans="1:7">
      <c r="A113" s="280" t="s">
        <v>5</v>
      </c>
      <c r="B113" s="282">
        <v>1</v>
      </c>
      <c r="C113" s="302" t="s">
        <v>574</v>
      </c>
      <c r="D113" s="288">
        <v>0</v>
      </c>
      <c r="E113" s="288">
        <v>28</v>
      </c>
      <c r="F113" s="303">
        <v>0</v>
      </c>
      <c r="G113" s="288">
        <v>1</v>
      </c>
    </row>
    <row r="114" ht="18.75" customHeight="1" spans="1:7">
      <c r="A114" s="304"/>
      <c r="B114" s="305">
        <v>2</v>
      </c>
      <c r="C114" s="306" t="s">
        <v>575</v>
      </c>
      <c r="D114" s="307">
        <v>0</v>
      </c>
      <c r="E114" s="307">
        <v>31</v>
      </c>
      <c r="F114" s="308">
        <v>0</v>
      </c>
      <c r="G114" s="307">
        <v>1</v>
      </c>
    </row>
    <row r="115" ht="18.75" customHeight="1" spans="1:7">
      <c r="A115" s="304"/>
      <c r="B115" s="305">
        <v>3</v>
      </c>
      <c r="C115" s="306" t="s">
        <v>576</v>
      </c>
      <c r="D115" s="307">
        <v>0</v>
      </c>
      <c r="E115" s="307">
        <v>36</v>
      </c>
      <c r="F115" s="308">
        <v>0</v>
      </c>
      <c r="G115" s="307">
        <v>1</v>
      </c>
    </row>
    <row r="116" ht="18.75" customHeight="1" spans="1:7">
      <c r="A116" s="304"/>
      <c r="B116" s="305">
        <v>4</v>
      </c>
      <c r="C116" s="306" t="s">
        <v>577</v>
      </c>
      <c r="D116" s="307">
        <v>0</v>
      </c>
      <c r="E116" s="307">
        <v>37</v>
      </c>
      <c r="F116" s="308">
        <v>0</v>
      </c>
      <c r="G116" s="307">
        <v>1</v>
      </c>
    </row>
    <row r="117" ht="18.75" customHeight="1" spans="1:7">
      <c r="A117" s="304"/>
      <c r="B117" s="305">
        <v>5</v>
      </c>
      <c r="C117" s="306" t="s">
        <v>578</v>
      </c>
      <c r="D117" s="307">
        <v>0</v>
      </c>
      <c r="E117" s="307">
        <v>37</v>
      </c>
      <c r="F117" s="308">
        <v>0</v>
      </c>
      <c r="G117" s="307">
        <v>1</v>
      </c>
    </row>
    <row r="118" ht="18.75" customHeight="1" spans="1:7">
      <c r="A118" s="304"/>
      <c r="B118" s="305">
        <v>6</v>
      </c>
      <c r="C118" s="306" t="s">
        <v>579</v>
      </c>
      <c r="D118" s="307">
        <v>0</v>
      </c>
      <c r="E118" s="307">
        <v>36</v>
      </c>
      <c r="F118" s="308">
        <v>0</v>
      </c>
      <c r="G118" s="307">
        <v>1</v>
      </c>
    </row>
    <row r="119" ht="18.75" customHeight="1" spans="1:7">
      <c r="A119" s="304"/>
      <c r="B119" s="305">
        <v>7</v>
      </c>
      <c r="C119" s="306" t="s">
        <v>580</v>
      </c>
      <c r="D119" s="307">
        <v>0</v>
      </c>
      <c r="E119" s="307">
        <v>29</v>
      </c>
      <c r="F119" s="308">
        <v>0</v>
      </c>
      <c r="G119" s="307">
        <v>1</v>
      </c>
    </row>
    <row r="120" ht="18.75" customHeight="1" spans="1:7">
      <c r="A120" s="304"/>
      <c r="B120" s="305">
        <v>8</v>
      </c>
      <c r="C120" s="306" t="s">
        <v>581</v>
      </c>
      <c r="D120" s="307">
        <v>0</v>
      </c>
      <c r="E120" s="307">
        <v>35</v>
      </c>
      <c r="F120" s="308">
        <v>0</v>
      </c>
      <c r="G120" s="307">
        <v>1</v>
      </c>
    </row>
    <row r="121" ht="18.75" customHeight="1" spans="1:7">
      <c r="A121" s="304"/>
      <c r="B121" s="305">
        <v>9</v>
      </c>
      <c r="C121" s="306" t="s">
        <v>582</v>
      </c>
      <c r="D121" s="307">
        <v>0</v>
      </c>
      <c r="E121" s="307">
        <v>10</v>
      </c>
      <c r="F121" s="308">
        <v>0</v>
      </c>
      <c r="G121" s="307">
        <v>1</v>
      </c>
    </row>
    <row r="122" ht="18.75" customHeight="1" spans="1:7">
      <c r="A122" s="304"/>
      <c r="B122" s="305">
        <v>10</v>
      </c>
      <c r="C122" s="306" t="s">
        <v>583</v>
      </c>
      <c r="D122" s="307">
        <v>0</v>
      </c>
      <c r="E122" s="307">
        <v>10</v>
      </c>
      <c r="F122" s="308">
        <v>0</v>
      </c>
      <c r="G122" s="307">
        <v>1</v>
      </c>
    </row>
    <row r="123" ht="18.75" customHeight="1" spans="1:7">
      <c r="A123" s="304"/>
      <c r="B123" s="305">
        <v>11</v>
      </c>
      <c r="C123" s="306" t="s">
        <v>584</v>
      </c>
      <c r="D123" s="307">
        <v>0</v>
      </c>
      <c r="E123" s="307">
        <v>9</v>
      </c>
      <c r="F123" s="308">
        <v>0</v>
      </c>
      <c r="G123" s="307">
        <v>1</v>
      </c>
    </row>
    <row r="124" ht="18.75" customHeight="1" spans="1:7">
      <c r="A124" s="304"/>
      <c r="B124" s="305">
        <v>12</v>
      </c>
      <c r="C124" s="306" t="s">
        <v>585</v>
      </c>
      <c r="D124" s="307">
        <v>0</v>
      </c>
      <c r="E124" s="307">
        <v>37</v>
      </c>
      <c r="F124" s="308">
        <v>0</v>
      </c>
      <c r="G124" s="307">
        <v>1</v>
      </c>
    </row>
    <row r="125" ht="18.75" customHeight="1" spans="1:7">
      <c r="A125" s="304"/>
      <c r="B125" s="305">
        <v>13</v>
      </c>
      <c r="C125" s="306" t="s">
        <v>586</v>
      </c>
      <c r="D125" s="307">
        <v>0</v>
      </c>
      <c r="E125" s="307">
        <v>38</v>
      </c>
      <c r="F125" s="308">
        <v>0</v>
      </c>
      <c r="G125" s="307">
        <v>1</v>
      </c>
    </row>
    <row r="126" ht="18.75" customHeight="1" spans="1:7">
      <c r="A126" s="304"/>
      <c r="B126" s="305">
        <v>14</v>
      </c>
      <c r="C126" s="306" t="s">
        <v>587</v>
      </c>
      <c r="D126" s="307">
        <v>0</v>
      </c>
      <c r="E126" s="307">
        <v>29</v>
      </c>
      <c r="F126" s="308">
        <v>0</v>
      </c>
      <c r="G126" s="307">
        <v>1</v>
      </c>
    </row>
    <row r="127" ht="18.75" customHeight="1" spans="1:7">
      <c r="A127" s="304"/>
      <c r="B127" s="305">
        <v>15</v>
      </c>
      <c r="C127" s="306" t="s">
        <v>588</v>
      </c>
      <c r="D127" s="307">
        <v>0</v>
      </c>
      <c r="E127" s="307">
        <v>37</v>
      </c>
      <c r="F127" s="308">
        <v>0</v>
      </c>
      <c r="G127" s="307">
        <v>1</v>
      </c>
    </row>
    <row r="128" ht="18.75" customHeight="1" spans="1:7">
      <c r="A128" s="304"/>
      <c r="B128" s="305">
        <v>16</v>
      </c>
      <c r="C128" s="306" t="s">
        <v>589</v>
      </c>
      <c r="D128" s="307">
        <v>0</v>
      </c>
      <c r="E128" s="307">
        <v>36</v>
      </c>
      <c r="F128" s="308">
        <v>0</v>
      </c>
      <c r="G128" s="307">
        <v>1</v>
      </c>
    </row>
    <row r="129" ht="18.75" customHeight="1" spans="1:7">
      <c r="A129" s="304"/>
      <c r="B129" s="305">
        <v>17</v>
      </c>
      <c r="C129" s="306" t="s">
        <v>590</v>
      </c>
      <c r="D129" s="307">
        <v>0</v>
      </c>
      <c r="E129" s="307">
        <v>29</v>
      </c>
      <c r="F129" s="308">
        <v>0</v>
      </c>
      <c r="G129" s="307">
        <v>1</v>
      </c>
    </row>
    <row r="130" ht="18.75" customHeight="1" spans="1:7">
      <c r="A130" s="304"/>
      <c r="B130" s="305">
        <v>18</v>
      </c>
      <c r="C130" s="306" t="s">
        <v>591</v>
      </c>
      <c r="D130" s="307">
        <v>0</v>
      </c>
      <c r="E130" s="307">
        <v>34</v>
      </c>
      <c r="F130" s="308">
        <v>0</v>
      </c>
      <c r="G130" s="307">
        <v>1</v>
      </c>
    </row>
    <row r="131" ht="18.75" customHeight="1" spans="1:7">
      <c r="A131" s="304"/>
      <c r="B131" s="305">
        <v>19</v>
      </c>
      <c r="C131" s="306" t="s">
        <v>592</v>
      </c>
      <c r="D131" s="307">
        <v>0</v>
      </c>
      <c r="E131" s="307">
        <v>42</v>
      </c>
      <c r="F131" s="308">
        <v>0</v>
      </c>
      <c r="G131" s="307">
        <v>1</v>
      </c>
    </row>
    <row r="132" ht="18.75" customHeight="1" spans="1:7">
      <c r="A132" s="304"/>
      <c r="B132" s="305">
        <v>20</v>
      </c>
      <c r="C132" s="306" t="s">
        <v>593</v>
      </c>
      <c r="D132" s="307">
        <v>0</v>
      </c>
      <c r="E132" s="307">
        <v>42</v>
      </c>
      <c r="F132" s="308">
        <v>0</v>
      </c>
      <c r="G132" s="307">
        <v>1</v>
      </c>
    </row>
    <row r="133" ht="18.75" customHeight="1" spans="1:7">
      <c r="A133" s="304"/>
      <c r="B133" s="305">
        <v>21</v>
      </c>
      <c r="C133" s="306" t="s">
        <v>594</v>
      </c>
      <c r="D133" s="307">
        <v>0</v>
      </c>
      <c r="E133" s="307">
        <v>45</v>
      </c>
      <c r="F133" s="308">
        <v>0</v>
      </c>
      <c r="G133" s="307">
        <v>1</v>
      </c>
    </row>
    <row r="134" ht="18.75" customHeight="1" spans="1:7">
      <c r="A134" s="304"/>
      <c r="B134" s="305">
        <v>22</v>
      </c>
      <c r="C134" s="306" t="s">
        <v>595</v>
      </c>
      <c r="D134" s="307">
        <v>0</v>
      </c>
      <c r="E134" s="307">
        <v>44</v>
      </c>
      <c r="F134" s="308">
        <v>0</v>
      </c>
      <c r="G134" s="307">
        <v>1</v>
      </c>
    </row>
    <row r="135" ht="18.75" customHeight="1" spans="1:7">
      <c r="A135" s="304"/>
      <c r="B135" s="305">
        <v>23</v>
      </c>
      <c r="C135" s="306" t="s">
        <v>596</v>
      </c>
      <c r="D135" s="307">
        <v>0</v>
      </c>
      <c r="E135" s="307">
        <v>40</v>
      </c>
      <c r="F135" s="308">
        <v>0</v>
      </c>
      <c r="G135" s="307">
        <v>1</v>
      </c>
    </row>
    <row r="136" ht="18.75" customHeight="1" spans="1:7">
      <c r="A136" s="304"/>
      <c r="B136" s="305">
        <v>24</v>
      </c>
      <c r="C136" s="306" t="s">
        <v>597</v>
      </c>
      <c r="D136" s="307">
        <v>0</v>
      </c>
      <c r="E136" s="307">
        <v>40</v>
      </c>
      <c r="F136" s="308">
        <v>0</v>
      </c>
      <c r="G136" s="307">
        <v>1</v>
      </c>
    </row>
    <row r="137" ht="18.75" customHeight="1" spans="1:7">
      <c r="A137" s="304"/>
      <c r="B137" s="305">
        <v>25</v>
      </c>
      <c r="C137" s="306" t="s">
        <v>598</v>
      </c>
      <c r="D137" s="307">
        <v>0</v>
      </c>
      <c r="E137" s="307">
        <v>40</v>
      </c>
      <c r="F137" s="308">
        <v>0</v>
      </c>
      <c r="G137" s="307">
        <v>1</v>
      </c>
    </row>
    <row r="138" ht="18.75" customHeight="1" spans="1:7">
      <c r="A138" s="304"/>
      <c r="B138" s="305">
        <v>26</v>
      </c>
      <c r="C138" s="306" t="s">
        <v>599</v>
      </c>
      <c r="D138" s="307">
        <v>0</v>
      </c>
      <c r="E138" s="307">
        <v>40</v>
      </c>
      <c r="F138" s="308">
        <v>0</v>
      </c>
      <c r="G138" s="307">
        <v>1</v>
      </c>
    </row>
    <row r="139" ht="18.75" customHeight="1" spans="1:7">
      <c r="A139" s="304"/>
      <c r="B139" s="305">
        <v>27</v>
      </c>
      <c r="C139" s="306" t="s">
        <v>600</v>
      </c>
      <c r="D139" s="307">
        <v>0</v>
      </c>
      <c r="E139" s="307">
        <v>40</v>
      </c>
      <c r="F139" s="308">
        <v>0</v>
      </c>
      <c r="G139" s="307">
        <v>1</v>
      </c>
    </row>
    <row r="140" ht="18.75" customHeight="1" spans="1:7">
      <c r="A140" s="304"/>
      <c r="B140" s="305">
        <v>28</v>
      </c>
      <c r="C140" s="306" t="s">
        <v>601</v>
      </c>
      <c r="D140" s="307">
        <v>0</v>
      </c>
      <c r="E140" s="307">
        <v>45</v>
      </c>
      <c r="F140" s="308">
        <v>0</v>
      </c>
      <c r="G140" s="307">
        <v>1</v>
      </c>
    </row>
    <row r="141" ht="18.75" customHeight="1" spans="1:7">
      <c r="A141" s="304"/>
      <c r="B141" s="305">
        <v>29</v>
      </c>
      <c r="C141" s="306" t="s">
        <v>602</v>
      </c>
      <c r="D141" s="307">
        <v>0</v>
      </c>
      <c r="E141" s="307">
        <v>51</v>
      </c>
      <c r="F141" s="308">
        <v>0</v>
      </c>
      <c r="G141" s="307">
        <v>1</v>
      </c>
    </row>
    <row r="142" ht="18.75" customHeight="1" spans="1:7">
      <c r="A142" s="304"/>
      <c r="B142" s="305">
        <v>30</v>
      </c>
      <c r="C142" s="306" t="s">
        <v>603</v>
      </c>
      <c r="D142" s="307">
        <v>0</v>
      </c>
      <c r="E142" s="307">
        <v>51</v>
      </c>
      <c r="F142" s="308">
        <v>0</v>
      </c>
      <c r="G142" s="307">
        <v>1</v>
      </c>
    </row>
    <row r="143" ht="18.75" customHeight="1" spans="1:7">
      <c r="A143" s="304"/>
      <c r="B143" s="305">
        <v>31</v>
      </c>
      <c r="C143" s="306" t="s">
        <v>604</v>
      </c>
      <c r="D143" s="307">
        <v>0</v>
      </c>
      <c r="E143" s="307">
        <v>35</v>
      </c>
      <c r="F143" s="308">
        <v>0</v>
      </c>
      <c r="G143" s="307">
        <v>1</v>
      </c>
    </row>
    <row r="144" ht="18.75" customHeight="1" spans="1:7">
      <c r="A144" s="304"/>
      <c r="B144" s="305">
        <v>32</v>
      </c>
      <c r="C144" s="306" t="s">
        <v>605</v>
      </c>
      <c r="D144" s="307">
        <v>0</v>
      </c>
      <c r="E144" s="307">
        <v>40</v>
      </c>
      <c r="F144" s="308">
        <v>0</v>
      </c>
      <c r="G144" s="307">
        <v>1</v>
      </c>
    </row>
    <row r="145" ht="18.75" customHeight="1" spans="1:7">
      <c r="A145" s="304"/>
      <c r="B145" s="305">
        <v>33</v>
      </c>
      <c r="C145" s="306" t="s">
        <v>606</v>
      </c>
      <c r="D145" s="307">
        <v>0</v>
      </c>
      <c r="E145" s="307">
        <v>40</v>
      </c>
      <c r="F145" s="308">
        <v>0</v>
      </c>
      <c r="G145" s="307">
        <v>1</v>
      </c>
    </row>
    <row r="146" ht="18.75" customHeight="1" spans="1:7">
      <c r="A146" s="304"/>
      <c r="B146" s="305">
        <v>34</v>
      </c>
      <c r="C146" s="306" t="s">
        <v>309</v>
      </c>
      <c r="D146" s="307">
        <v>3</v>
      </c>
      <c r="E146" s="307">
        <v>40</v>
      </c>
      <c r="F146" s="308">
        <v>0.075</v>
      </c>
      <c r="G146" s="307">
        <v>53</v>
      </c>
    </row>
    <row r="147" ht="18.75" customHeight="1" spans="1:7">
      <c r="A147" s="304"/>
      <c r="B147" s="305">
        <v>35</v>
      </c>
      <c r="C147" s="306" t="s">
        <v>331</v>
      </c>
      <c r="D147" s="307">
        <v>8</v>
      </c>
      <c r="E147" s="307">
        <v>40</v>
      </c>
      <c r="F147" s="308">
        <v>0.2</v>
      </c>
      <c r="G147" s="307">
        <v>54</v>
      </c>
    </row>
    <row r="148" ht="18.75" customHeight="1" spans="1:7">
      <c r="A148" s="304"/>
      <c r="B148" s="305">
        <v>36</v>
      </c>
      <c r="C148" s="306" t="s">
        <v>607</v>
      </c>
      <c r="D148" s="307">
        <v>0</v>
      </c>
      <c r="E148" s="307">
        <v>45</v>
      </c>
      <c r="F148" s="308">
        <v>0</v>
      </c>
      <c r="G148" s="307">
        <v>1</v>
      </c>
    </row>
    <row r="149" ht="18.75" customHeight="1" spans="1:7">
      <c r="A149" s="304"/>
      <c r="B149" s="305">
        <v>37</v>
      </c>
      <c r="C149" s="306" t="s">
        <v>608</v>
      </c>
      <c r="D149" s="307">
        <v>0</v>
      </c>
      <c r="E149" s="307">
        <v>40</v>
      </c>
      <c r="F149" s="308">
        <v>0</v>
      </c>
      <c r="G149" s="307">
        <v>1</v>
      </c>
    </row>
    <row r="150" ht="18.75" customHeight="1" spans="1:7">
      <c r="A150" s="304"/>
      <c r="B150" s="305">
        <v>38</v>
      </c>
      <c r="C150" s="306" t="s">
        <v>609</v>
      </c>
      <c r="D150" s="307">
        <v>0</v>
      </c>
      <c r="E150" s="307">
        <v>40</v>
      </c>
      <c r="F150" s="308">
        <v>0</v>
      </c>
      <c r="G150" s="307">
        <v>1</v>
      </c>
    </row>
    <row r="151" ht="18.75" customHeight="1" spans="1:7">
      <c r="A151" s="304"/>
      <c r="B151" s="305">
        <v>39</v>
      </c>
      <c r="C151" s="306" t="s">
        <v>610</v>
      </c>
      <c r="D151" s="307">
        <v>0</v>
      </c>
      <c r="E151" s="307">
        <v>41</v>
      </c>
      <c r="F151" s="308">
        <v>0</v>
      </c>
      <c r="G151" s="307">
        <v>1</v>
      </c>
    </row>
    <row r="152" ht="18.75" customHeight="1" spans="1:7">
      <c r="A152" s="304"/>
      <c r="B152" s="305">
        <v>40</v>
      </c>
      <c r="C152" s="306" t="s">
        <v>611</v>
      </c>
      <c r="D152" s="307">
        <v>0</v>
      </c>
      <c r="E152" s="307">
        <v>41</v>
      </c>
      <c r="F152" s="308">
        <v>0</v>
      </c>
      <c r="G152" s="307">
        <v>1</v>
      </c>
    </row>
    <row r="153" ht="18.75" customHeight="1" spans="1:7">
      <c r="A153" s="304"/>
      <c r="B153" s="305">
        <v>41</v>
      </c>
      <c r="C153" s="306" t="s">
        <v>612</v>
      </c>
      <c r="D153" s="307">
        <v>0</v>
      </c>
      <c r="E153" s="307">
        <v>40</v>
      </c>
      <c r="F153" s="308">
        <v>0</v>
      </c>
      <c r="G153" s="307">
        <v>1</v>
      </c>
    </row>
    <row r="154" ht="18.75" customHeight="1" spans="1:7">
      <c r="A154" s="304"/>
      <c r="B154" s="305">
        <v>42</v>
      </c>
      <c r="C154" s="306" t="s">
        <v>348</v>
      </c>
      <c r="D154" s="307">
        <v>3</v>
      </c>
      <c r="E154" s="307">
        <v>45</v>
      </c>
      <c r="F154" s="308">
        <v>0.0667</v>
      </c>
      <c r="G154" s="307">
        <v>51</v>
      </c>
    </row>
    <row r="155" ht="18.75" customHeight="1" spans="1:7">
      <c r="A155" s="304"/>
      <c r="B155" s="305">
        <v>43</v>
      </c>
      <c r="C155" s="306" t="s">
        <v>613</v>
      </c>
      <c r="D155" s="307">
        <v>0</v>
      </c>
      <c r="E155" s="307">
        <v>43</v>
      </c>
      <c r="F155" s="308">
        <v>0</v>
      </c>
      <c r="G155" s="307">
        <v>1</v>
      </c>
    </row>
    <row r="156" ht="18.75" customHeight="1" spans="1:7">
      <c r="A156" s="304"/>
      <c r="B156" s="305">
        <v>44</v>
      </c>
      <c r="C156" s="306" t="s">
        <v>614</v>
      </c>
      <c r="D156" s="307">
        <v>0</v>
      </c>
      <c r="E156" s="307">
        <v>42</v>
      </c>
      <c r="F156" s="308">
        <v>0</v>
      </c>
      <c r="G156" s="307">
        <v>1</v>
      </c>
    </row>
    <row r="157" ht="18.75" customHeight="1" spans="1:7">
      <c r="A157" s="304"/>
      <c r="B157" s="305">
        <v>45</v>
      </c>
      <c r="C157" s="306" t="s">
        <v>328</v>
      </c>
      <c r="D157" s="307">
        <v>1</v>
      </c>
      <c r="E157" s="307">
        <v>40</v>
      </c>
      <c r="F157" s="308">
        <v>0.025</v>
      </c>
      <c r="G157" s="307">
        <v>49</v>
      </c>
    </row>
    <row r="158" ht="18.75" customHeight="1" spans="1:7">
      <c r="A158" s="304"/>
      <c r="B158" s="305">
        <v>46</v>
      </c>
      <c r="C158" s="306" t="s">
        <v>615</v>
      </c>
      <c r="D158" s="307">
        <v>0</v>
      </c>
      <c r="E158" s="307">
        <v>40</v>
      </c>
      <c r="F158" s="308">
        <v>0</v>
      </c>
      <c r="G158" s="307">
        <v>1</v>
      </c>
    </row>
    <row r="159" ht="18.75" customHeight="1" spans="1:7">
      <c r="A159" s="304"/>
      <c r="B159" s="305">
        <v>47</v>
      </c>
      <c r="C159" s="306" t="s">
        <v>616</v>
      </c>
      <c r="D159" s="307">
        <v>0</v>
      </c>
      <c r="E159" s="307">
        <v>45</v>
      </c>
      <c r="F159" s="308">
        <v>0</v>
      </c>
      <c r="G159" s="307">
        <v>1</v>
      </c>
    </row>
    <row r="160" ht="18.75" customHeight="1" spans="1:7">
      <c r="A160" s="304"/>
      <c r="B160" s="305">
        <v>48</v>
      </c>
      <c r="C160" s="306" t="s">
        <v>323</v>
      </c>
      <c r="D160" s="307">
        <v>2</v>
      </c>
      <c r="E160" s="307">
        <v>40</v>
      </c>
      <c r="F160" s="308">
        <v>0.05</v>
      </c>
      <c r="G160" s="307">
        <v>50</v>
      </c>
    </row>
    <row r="161" ht="18.75" customHeight="1" spans="1:7">
      <c r="A161" s="304"/>
      <c r="B161" s="305">
        <v>49</v>
      </c>
      <c r="C161" s="306" t="s">
        <v>617</v>
      </c>
      <c r="D161" s="307">
        <v>0</v>
      </c>
      <c r="E161" s="307">
        <v>39</v>
      </c>
      <c r="F161" s="308">
        <v>0</v>
      </c>
      <c r="G161" s="307">
        <v>1</v>
      </c>
    </row>
    <row r="162" ht="18.75" customHeight="1" spans="1:7">
      <c r="A162" s="304"/>
      <c r="B162" s="305">
        <v>50</v>
      </c>
      <c r="C162" s="306" t="s">
        <v>618</v>
      </c>
      <c r="D162" s="307">
        <v>0</v>
      </c>
      <c r="E162" s="307">
        <v>20</v>
      </c>
      <c r="F162" s="308">
        <v>0</v>
      </c>
      <c r="G162" s="307">
        <v>1</v>
      </c>
    </row>
    <row r="163" ht="18.75" customHeight="1" spans="1:7">
      <c r="A163" s="304"/>
      <c r="B163" s="305">
        <v>51</v>
      </c>
      <c r="C163" s="306" t="s">
        <v>619</v>
      </c>
      <c r="D163" s="307">
        <v>0</v>
      </c>
      <c r="E163" s="307">
        <v>30</v>
      </c>
      <c r="F163" s="308">
        <v>0</v>
      </c>
      <c r="G163" s="307">
        <v>1</v>
      </c>
    </row>
    <row r="164" ht="18.75" customHeight="1" spans="1:7">
      <c r="A164" s="304"/>
      <c r="B164" s="305">
        <v>52</v>
      </c>
      <c r="C164" s="306" t="s">
        <v>314</v>
      </c>
      <c r="D164" s="307">
        <v>2</v>
      </c>
      <c r="E164" s="307">
        <v>29</v>
      </c>
      <c r="F164" s="308">
        <v>0.069</v>
      </c>
      <c r="G164" s="307">
        <v>52</v>
      </c>
    </row>
    <row r="165" ht="18.75" customHeight="1" spans="1:7">
      <c r="A165" s="304"/>
      <c r="B165" s="305">
        <v>53</v>
      </c>
      <c r="C165" s="306" t="s">
        <v>345</v>
      </c>
      <c r="D165" s="307">
        <v>1</v>
      </c>
      <c r="E165" s="307">
        <v>41</v>
      </c>
      <c r="F165" s="308">
        <v>0.0244</v>
      </c>
      <c r="G165" s="307">
        <v>48</v>
      </c>
    </row>
    <row r="166" ht="18.75" customHeight="1" spans="1:7">
      <c r="A166" s="304"/>
      <c r="B166" s="305">
        <v>54</v>
      </c>
      <c r="C166" s="306" t="s">
        <v>620</v>
      </c>
      <c r="D166" s="307">
        <v>0</v>
      </c>
      <c r="E166" s="307">
        <v>41</v>
      </c>
      <c r="F166" s="308">
        <v>0</v>
      </c>
      <c r="G166" s="307">
        <v>1</v>
      </c>
    </row>
    <row r="167" spans="1:7">
      <c r="A167" s="280" t="s">
        <v>6</v>
      </c>
      <c r="B167" s="309">
        <v>1</v>
      </c>
      <c r="C167" s="310" t="s">
        <v>621</v>
      </c>
      <c r="D167" s="309">
        <v>0</v>
      </c>
      <c r="E167" s="309">
        <v>34</v>
      </c>
      <c r="F167" s="311">
        <f t="shared" ref="F167:F210" si="0">D167/E167</f>
        <v>0</v>
      </c>
      <c r="G167" s="312">
        <f>RANK(F167,$F$167:$F$210,1)</f>
        <v>1</v>
      </c>
    </row>
    <row r="168" spans="1:7">
      <c r="A168" s="285"/>
      <c r="B168" s="281">
        <v>2</v>
      </c>
      <c r="C168" s="313" t="s">
        <v>622</v>
      </c>
      <c r="D168" s="281">
        <v>0</v>
      </c>
      <c r="E168" s="281">
        <v>34</v>
      </c>
      <c r="F168" s="311">
        <f t="shared" si="0"/>
        <v>0</v>
      </c>
      <c r="G168" s="312">
        <f t="shared" ref="G168:G210" si="1">RANK(F168,$F$167:$F$210,1)</f>
        <v>1</v>
      </c>
    </row>
    <row r="169" spans="1:7">
      <c r="A169" s="285"/>
      <c r="B169" s="281">
        <v>3</v>
      </c>
      <c r="C169" s="313" t="s">
        <v>623</v>
      </c>
      <c r="D169" s="281">
        <v>0</v>
      </c>
      <c r="E169" s="281">
        <v>34</v>
      </c>
      <c r="F169" s="311">
        <f t="shared" si="0"/>
        <v>0</v>
      </c>
      <c r="G169" s="312">
        <f t="shared" si="1"/>
        <v>1</v>
      </c>
    </row>
    <row r="170" spans="1:7">
      <c r="A170" s="285"/>
      <c r="B170" s="281">
        <v>4</v>
      </c>
      <c r="C170" s="313" t="s">
        <v>624</v>
      </c>
      <c r="D170" s="281">
        <v>0</v>
      </c>
      <c r="E170" s="281">
        <v>33</v>
      </c>
      <c r="F170" s="311">
        <f t="shared" si="0"/>
        <v>0</v>
      </c>
      <c r="G170" s="312">
        <f t="shared" si="1"/>
        <v>1</v>
      </c>
    </row>
    <row r="171" spans="1:7">
      <c r="A171" s="285"/>
      <c r="B171" s="281">
        <v>5</v>
      </c>
      <c r="C171" s="313" t="s">
        <v>625</v>
      </c>
      <c r="D171" s="281">
        <v>0</v>
      </c>
      <c r="E171" s="281">
        <v>45</v>
      </c>
      <c r="F171" s="314">
        <f t="shared" si="0"/>
        <v>0</v>
      </c>
      <c r="G171" s="312">
        <f t="shared" si="1"/>
        <v>1</v>
      </c>
    </row>
    <row r="172" spans="1:7">
      <c r="A172" s="285"/>
      <c r="B172" s="281">
        <v>6</v>
      </c>
      <c r="C172" s="313" t="s">
        <v>626</v>
      </c>
      <c r="D172" s="281">
        <v>0</v>
      </c>
      <c r="E172" s="281">
        <v>45</v>
      </c>
      <c r="F172" s="314">
        <f t="shared" si="0"/>
        <v>0</v>
      </c>
      <c r="G172" s="312">
        <f t="shared" si="1"/>
        <v>1</v>
      </c>
    </row>
    <row r="173" spans="1:7">
      <c r="A173" s="285"/>
      <c r="B173" s="281">
        <v>7</v>
      </c>
      <c r="C173" s="313" t="s">
        <v>627</v>
      </c>
      <c r="D173" s="281">
        <v>0</v>
      </c>
      <c r="E173" s="281">
        <v>35</v>
      </c>
      <c r="F173" s="314">
        <f t="shared" si="0"/>
        <v>0</v>
      </c>
      <c r="G173" s="312">
        <f t="shared" si="1"/>
        <v>1</v>
      </c>
    </row>
    <row r="174" spans="1:7">
      <c r="A174" s="285"/>
      <c r="B174" s="281">
        <v>8</v>
      </c>
      <c r="C174" s="313" t="s">
        <v>353</v>
      </c>
      <c r="D174" s="281">
        <v>12</v>
      </c>
      <c r="E174" s="281">
        <v>35</v>
      </c>
      <c r="F174" s="314">
        <f t="shared" si="0"/>
        <v>0.342857142857143</v>
      </c>
      <c r="G174" s="312">
        <f t="shared" si="1"/>
        <v>44</v>
      </c>
    </row>
    <row r="175" spans="1:7">
      <c r="A175" s="285"/>
      <c r="B175" s="281">
        <v>9</v>
      </c>
      <c r="C175" s="313" t="s">
        <v>628</v>
      </c>
      <c r="D175" s="281">
        <v>0</v>
      </c>
      <c r="E175" s="281">
        <v>35</v>
      </c>
      <c r="F175" s="314">
        <f t="shared" si="0"/>
        <v>0</v>
      </c>
      <c r="G175" s="312">
        <f t="shared" si="1"/>
        <v>1</v>
      </c>
    </row>
    <row r="176" spans="1:7">
      <c r="A176" s="285"/>
      <c r="B176" s="281">
        <v>10</v>
      </c>
      <c r="C176" s="315" t="s">
        <v>368</v>
      </c>
      <c r="D176" s="281">
        <v>5</v>
      </c>
      <c r="E176" s="283">
        <v>30</v>
      </c>
      <c r="F176" s="314">
        <f t="shared" si="0"/>
        <v>0.166666666666667</v>
      </c>
      <c r="G176" s="312">
        <f t="shared" si="1"/>
        <v>41</v>
      </c>
    </row>
    <row r="177" spans="1:7">
      <c r="A177" s="285"/>
      <c r="B177" s="281">
        <v>11</v>
      </c>
      <c r="C177" s="315" t="s">
        <v>629</v>
      </c>
      <c r="D177" s="281">
        <v>0</v>
      </c>
      <c r="E177" s="283">
        <v>30</v>
      </c>
      <c r="F177" s="314">
        <f t="shared" si="0"/>
        <v>0</v>
      </c>
      <c r="G177" s="312">
        <f t="shared" si="1"/>
        <v>1</v>
      </c>
    </row>
    <row r="178" spans="1:7">
      <c r="A178" s="285"/>
      <c r="B178" s="281">
        <v>12</v>
      </c>
      <c r="C178" s="315" t="s">
        <v>376</v>
      </c>
      <c r="D178" s="281">
        <v>4</v>
      </c>
      <c r="E178" s="283">
        <v>30</v>
      </c>
      <c r="F178" s="314">
        <f t="shared" si="0"/>
        <v>0.133333333333333</v>
      </c>
      <c r="G178" s="312">
        <f t="shared" si="1"/>
        <v>40</v>
      </c>
    </row>
    <row r="179" spans="1:7">
      <c r="A179" s="285"/>
      <c r="B179" s="281">
        <v>13</v>
      </c>
      <c r="C179" s="315" t="s">
        <v>630</v>
      </c>
      <c r="D179" s="281">
        <v>0</v>
      </c>
      <c r="E179" s="283">
        <v>30</v>
      </c>
      <c r="F179" s="314">
        <f t="shared" si="0"/>
        <v>0</v>
      </c>
      <c r="G179" s="312">
        <f t="shared" si="1"/>
        <v>1</v>
      </c>
    </row>
    <row r="180" spans="1:7">
      <c r="A180" s="285"/>
      <c r="B180" s="281">
        <v>14</v>
      </c>
      <c r="C180" s="315" t="s">
        <v>382</v>
      </c>
      <c r="D180" s="281">
        <v>2</v>
      </c>
      <c r="E180" s="283">
        <v>30</v>
      </c>
      <c r="F180" s="314">
        <f t="shared" si="0"/>
        <v>0.066666666666667</v>
      </c>
      <c r="G180" s="312">
        <f t="shared" si="1"/>
        <v>36</v>
      </c>
    </row>
    <row r="181" spans="1:7">
      <c r="A181" s="285"/>
      <c r="B181" s="281">
        <v>15</v>
      </c>
      <c r="C181" s="315" t="s">
        <v>387</v>
      </c>
      <c r="D181" s="281">
        <v>3</v>
      </c>
      <c r="E181" s="283">
        <v>30</v>
      </c>
      <c r="F181" s="314">
        <f t="shared" si="0"/>
        <v>0.1</v>
      </c>
      <c r="G181" s="312">
        <f t="shared" si="1"/>
        <v>38</v>
      </c>
    </row>
    <row r="182" spans="1:7">
      <c r="A182" s="285"/>
      <c r="B182" s="281">
        <v>16</v>
      </c>
      <c r="C182" s="315" t="s">
        <v>631</v>
      </c>
      <c r="D182" s="281">
        <v>0</v>
      </c>
      <c r="E182" s="283">
        <v>30</v>
      </c>
      <c r="F182" s="314">
        <f t="shared" si="0"/>
        <v>0</v>
      </c>
      <c r="G182" s="312">
        <f t="shared" si="1"/>
        <v>1</v>
      </c>
    </row>
    <row r="183" spans="1:7">
      <c r="A183" s="285"/>
      <c r="B183" s="281">
        <v>17</v>
      </c>
      <c r="C183" s="315" t="s">
        <v>632</v>
      </c>
      <c r="D183" s="281">
        <v>0</v>
      </c>
      <c r="E183" s="283">
        <v>30</v>
      </c>
      <c r="F183" s="314">
        <f t="shared" si="0"/>
        <v>0</v>
      </c>
      <c r="G183" s="312">
        <f t="shared" si="1"/>
        <v>1</v>
      </c>
    </row>
    <row r="184" spans="1:7">
      <c r="A184" s="285"/>
      <c r="B184" s="281">
        <v>18</v>
      </c>
      <c r="C184" s="315" t="s">
        <v>633</v>
      </c>
      <c r="D184" s="281">
        <v>0</v>
      </c>
      <c r="E184" s="283">
        <v>42</v>
      </c>
      <c r="F184" s="314">
        <f t="shared" si="0"/>
        <v>0</v>
      </c>
      <c r="G184" s="312">
        <f t="shared" si="1"/>
        <v>1</v>
      </c>
    </row>
    <row r="185" spans="1:7">
      <c r="A185" s="285"/>
      <c r="B185" s="281">
        <v>19</v>
      </c>
      <c r="C185" s="315" t="s">
        <v>634</v>
      </c>
      <c r="D185" s="281">
        <v>0</v>
      </c>
      <c r="E185" s="283">
        <v>30</v>
      </c>
      <c r="F185" s="314">
        <f t="shared" si="0"/>
        <v>0</v>
      </c>
      <c r="G185" s="312">
        <f t="shared" si="1"/>
        <v>1</v>
      </c>
    </row>
    <row r="186" spans="1:7">
      <c r="A186" s="285"/>
      <c r="B186" s="281">
        <v>20</v>
      </c>
      <c r="C186" s="315" t="s">
        <v>635</v>
      </c>
      <c r="D186" s="281">
        <v>0</v>
      </c>
      <c r="E186" s="283">
        <v>30</v>
      </c>
      <c r="F186" s="314">
        <f t="shared" si="0"/>
        <v>0</v>
      </c>
      <c r="G186" s="312">
        <f t="shared" si="1"/>
        <v>1</v>
      </c>
    </row>
    <row r="187" spans="1:7">
      <c r="A187" s="285"/>
      <c r="B187" s="281">
        <v>21</v>
      </c>
      <c r="C187" s="283" t="s">
        <v>393</v>
      </c>
      <c r="D187" s="281">
        <v>9</v>
      </c>
      <c r="E187" s="283">
        <v>28</v>
      </c>
      <c r="F187" s="314">
        <f t="shared" si="0"/>
        <v>0.321428571428572</v>
      </c>
      <c r="G187" s="312">
        <f t="shared" si="1"/>
        <v>43</v>
      </c>
    </row>
    <row r="188" spans="1:7">
      <c r="A188" s="285"/>
      <c r="B188" s="281">
        <v>22</v>
      </c>
      <c r="C188" s="283" t="s">
        <v>404</v>
      </c>
      <c r="D188" s="281">
        <v>3</v>
      </c>
      <c r="E188" s="283">
        <v>32</v>
      </c>
      <c r="F188" s="314">
        <f t="shared" si="0"/>
        <v>0.09375</v>
      </c>
      <c r="G188" s="312">
        <f t="shared" si="1"/>
        <v>37</v>
      </c>
    </row>
    <row r="189" spans="1:7">
      <c r="A189" s="285"/>
      <c r="B189" s="281">
        <v>23</v>
      </c>
      <c r="C189" s="283" t="s">
        <v>636</v>
      </c>
      <c r="D189" s="281">
        <v>0</v>
      </c>
      <c r="E189" s="283">
        <v>32</v>
      </c>
      <c r="F189" s="314">
        <f t="shared" si="0"/>
        <v>0</v>
      </c>
      <c r="G189" s="312">
        <f t="shared" si="1"/>
        <v>1</v>
      </c>
    </row>
    <row r="190" spans="1:7">
      <c r="A190" s="285"/>
      <c r="B190" s="281">
        <v>24</v>
      </c>
      <c r="C190" s="283" t="s">
        <v>409</v>
      </c>
      <c r="D190" s="281">
        <v>2</v>
      </c>
      <c r="E190" s="283">
        <v>32</v>
      </c>
      <c r="F190" s="314">
        <f t="shared" si="0"/>
        <v>0.0625</v>
      </c>
      <c r="G190" s="312">
        <f t="shared" si="1"/>
        <v>35</v>
      </c>
    </row>
    <row r="191" spans="1:7">
      <c r="A191" s="285"/>
      <c r="B191" s="281">
        <v>25</v>
      </c>
      <c r="C191" s="283" t="s">
        <v>411</v>
      </c>
      <c r="D191" s="281">
        <v>8</v>
      </c>
      <c r="E191" s="283">
        <v>38</v>
      </c>
      <c r="F191" s="314">
        <f t="shared" si="0"/>
        <v>0.210526315789474</v>
      </c>
      <c r="G191" s="312">
        <f t="shared" si="1"/>
        <v>42</v>
      </c>
    </row>
    <row r="192" spans="1:7">
      <c r="A192" s="285"/>
      <c r="B192" s="281">
        <v>26</v>
      </c>
      <c r="C192" s="283" t="s">
        <v>637</v>
      </c>
      <c r="D192" s="281">
        <v>0</v>
      </c>
      <c r="E192" s="283">
        <v>37</v>
      </c>
      <c r="F192" s="314">
        <f t="shared" si="0"/>
        <v>0</v>
      </c>
      <c r="G192" s="312">
        <f t="shared" si="1"/>
        <v>1</v>
      </c>
    </row>
    <row r="193" spans="1:7">
      <c r="A193" s="285"/>
      <c r="B193" s="281">
        <v>27</v>
      </c>
      <c r="C193" s="283" t="s">
        <v>419</v>
      </c>
      <c r="D193" s="281">
        <v>1</v>
      </c>
      <c r="E193" s="283">
        <v>30</v>
      </c>
      <c r="F193" s="314">
        <f t="shared" si="0"/>
        <v>0.033333333333333</v>
      </c>
      <c r="G193" s="312">
        <f t="shared" si="1"/>
        <v>33</v>
      </c>
    </row>
    <row r="194" spans="1:7">
      <c r="A194" s="285"/>
      <c r="B194" s="281">
        <v>28</v>
      </c>
      <c r="C194" s="283" t="s">
        <v>638</v>
      </c>
      <c r="D194" s="281">
        <v>0</v>
      </c>
      <c r="E194" s="283">
        <v>30</v>
      </c>
      <c r="F194" s="314">
        <f t="shared" si="0"/>
        <v>0</v>
      </c>
      <c r="G194" s="312">
        <f t="shared" si="1"/>
        <v>1</v>
      </c>
    </row>
    <row r="195" spans="1:7">
      <c r="A195" s="285"/>
      <c r="B195" s="281">
        <v>29</v>
      </c>
      <c r="C195" s="283" t="s">
        <v>639</v>
      </c>
      <c r="D195" s="281">
        <v>0</v>
      </c>
      <c r="E195" s="283">
        <v>30</v>
      </c>
      <c r="F195" s="314">
        <f t="shared" si="0"/>
        <v>0</v>
      </c>
      <c r="G195" s="312">
        <f t="shared" si="1"/>
        <v>1</v>
      </c>
    </row>
    <row r="196" spans="1:7">
      <c r="A196" s="285"/>
      <c r="B196" s="281">
        <v>30</v>
      </c>
      <c r="C196" s="283" t="s">
        <v>425</v>
      </c>
      <c r="D196" s="281">
        <v>2</v>
      </c>
      <c r="E196" s="283">
        <v>45</v>
      </c>
      <c r="F196" s="314">
        <f t="shared" si="0"/>
        <v>0.044444444444444</v>
      </c>
      <c r="G196" s="312">
        <f t="shared" si="1"/>
        <v>34</v>
      </c>
    </row>
    <row r="197" spans="1:7">
      <c r="A197" s="285"/>
      <c r="B197" s="281">
        <v>31</v>
      </c>
      <c r="C197" s="283" t="s">
        <v>640</v>
      </c>
      <c r="D197" s="281">
        <v>0</v>
      </c>
      <c r="E197" s="283">
        <v>35</v>
      </c>
      <c r="F197" s="314">
        <f t="shared" si="0"/>
        <v>0</v>
      </c>
      <c r="G197" s="312">
        <f t="shared" si="1"/>
        <v>1</v>
      </c>
    </row>
    <row r="198" spans="1:7">
      <c r="A198" s="285"/>
      <c r="B198" s="281">
        <v>32</v>
      </c>
      <c r="C198" s="283" t="s">
        <v>422</v>
      </c>
      <c r="D198" s="281">
        <v>1</v>
      </c>
      <c r="E198" s="283">
        <v>35</v>
      </c>
      <c r="F198" s="314">
        <f t="shared" si="0"/>
        <v>0.028571428571429</v>
      </c>
      <c r="G198" s="312">
        <f t="shared" si="1"/>
        <v>31</v>
      </c>
    </row>
    <row r="199" spans="1:7">
      <c r="A199" s="285"/>
      <c r="B199" s="281">
        <v>33</v>
      </c>
      <c r="C199" s="315" t="s">
        <v>641</v>
      </c>
      <c r="D199" s="281">
        <v>0</v>
      </c>
      <c r="E199" s="283">
        <v>32</v>
      </c>
      <c r="F199" s="314">
        <f t="shared" si="0"/>
        <v>0</v>
      </c>
      <c r="G199" s="312">
        <f t="shared" si="1"/>
        <v>1</v>
      </c>
    </row>
    <row r="200" spans="1:7">
      <c r="A200" s="285"/>
      <c r="B200" s="281">
        <v>34</v>
      </c>
      <c r="C200" s="315" t="s">
        <v>642</v>
      </c>
      <c r="D200" s="281">
        <v>0</v>
      </c>
      <c r="E200" s="283">
        <v>31</v>
      </c>
      <c r="F200" s="314">
        <f t="shared" si="0"/>
        <v>0</v>
      </c>
      <c r="G200" s="312">
        <f t="shared" si="1"/>
        <v>1</v>
      </c>
    </row>
    <row r="201" spans="1:7">
      <c r="A201" s="285"/>
      <c r="B201" s="281">
        <v>35</v>
      </c>
      <c r="C201" s="315" t="s">
        <v>643</v>
      </c>
      <c r="D201" s="281">
        <v>0</v>
      </c>
      <c r="E201" s="283">
        <v>31</v>
      </c>
      <c r="F201" s="314">
        <f t="shared" si="0"/>
        <v>0</v>
      </c>
      <c r="G201" s="312">
        <f t="shared" si="1"/>
        <v>1</v>
      </c>
    </row>
    <row r="202" spans="1:7">
      <c r="A202" s="285"/>
      <c r="B202" s="281">
        <v>36</v>
      </c>
      <c r="C202" s="315" t="s">
        <v>644</v>
      </c>
      <c r="D202" s="281">
        <v>0</v>
      </c>
      <c r="E202" s="283">
        <v>31</v>
      </c>
      <c r="F202" s="314">
        <f t="shared" si="0"/>
        <v>0</v>
      </c>
      <c r="G202" s="312">
        <f t="shared" si="1"/>
        <v>1</v>
      </c>
    </row>
    <row r="203" spans="1:7">
      <c r="A203" s="285"/>
      <c r="B203" s="281">
        <v>37</v>
      </c>
      <c r="C203" s="315" t="s">
        <v>645</v>
      </c>
      <c r="D203" s="281">
        <v>0</v>
      </c>
      <c r="E203" s="283">
        <v>36</v>
      </c>
      <c r="F203" s="314">
        <f t="shared" si="0"/>
        <v>0</v>
      </c>
      <c r="G203" s="312">
        <f t="shared" si="1"/>
        <v>1</v>
      </c>
    </row>
    <row r="204" spans="1:7">
      <c r="A204" s="285"/>
      <c r="B204" s="281">
        <v>38</v>
      </c>
      <c r="C204" s="316" t="s">
        <v>646</v>
      </c>
      <c r="D204" s="281">
        <v>0</v>
      </c>
      <c r="E204" s="283">
        <v>35</v>
      </c>
      <c r="F204" s="314">
        <f t="shared" si="0"/>
        <v>0</v>
      </c>
      <c r="G204" s="312">
        <f t="shared" si="1"/>
        <v>1</v>
      </c>
    </row>
    <row r="205" spans="1:7">
      <c r="A205" s="285"/>
      <c r="B205" s="281">
        <v>39</v>
      </c>
      <c r="C205" s="315" t="s">
        <v>647</v>
      </c>
      <c r="D205" s="281">
        <v>0</v>
      </c>
      <c r="E205" s="283">
        <v>35</v>
      </c>
      <c r="F205" s="314">
        <f t="shared" si="0"/>
        <v>0</v>
      </c>
      <c r="G205" s="312">
        <f t="shared" si="1"/>
        <v>1</v>
      </c>
    </row>
    <row r="206" spans="1:7">
      <c r="A206" s="285"/>
      <c r="B206" s="281">
        <v>40</v>
      </c>
      <c r="C206" s="315" t="s">
        <v>648</v>
      </c>
      <c r="D206" s="281">
        <v>0</v>
      </c>
      <c r="E206" s="283">
        <v>35</v>
      </c>
      <c r="F206" s="314">
        <f t="shared" si="0"/>
        <v>0</v>
      </c>
      <c r="G206" s="312">
        <f t="shared" si="1"/>
        <v>1</v>
      </c>
    </row>
    <row r="207" spans="1:7">
      <c r="A207" s="285"/>
      <c r="B207" s="281">
        <v>41</v>
      </c>
      <c r="C207" s="315" t="s">
        <v>429</v>
      </c>
      <c r="D207" s="281">
        <v>1</v>
      </c>
      <c r="E207" s="283">
        <v>34</v>
      </c>
      <c r="F207" s="314">
        <f t="shared" si="0"/>
        <v>0.029411764705882</v>
      </c>
      <c r="G207" s="312">
        <f t="shared" si="1"/>
        <v>32</v>
      </c>
    </row>
    <row r="208" spans="1:7">
      <c r="A208" s="285"/>
      <c r="B208" s="281">
        <v>42</v>
      </c>
      <c r="C208" s="315" t="s">
        <v>649</v>
      </c>
      <c r="D208" s="281">
        <v>0</v>
      </c>
      <c r="E208" s="283">
        <v>34</v>
      </c>
      <c r="F208" s="314">
        <f t="shared" si="0"/>
        <v>0</v>
      </c>
      <c r="G208" s="312">
        <f t="shared" si="1"/>
        <v>1</v>
      </c>
    </row>
    <row r="209" spans="1:7">
      <c r="A209" s="285"/>
      <c r="B209" s="281">
        <v>43</v>
      </c>
      <c r="C209" s="281" t="s">
        <v>432</v>
      </c>
      <c r="D209" s="281">
        <v>4</v>
      </c>
      <c r="E209" s="281">
        <v>35</v>
      </c>
      <c r="F209" s="314">
        <f t="shared" si="0"/>
        <v>0.114285714285714</v>
      </c>
      <c r="G209" s="312">
        <f t="shared" si="1"/>
        <v>39</v>
      </c>
    </row>
    <row r="210" spans="1:7">
      <c r="A210" s="286"/>
      <c r="B210" s="281">
        <v>44</v>
      </c>
      <c r="C210" s="281" t="s">
        <v>438</v>
      </c>
      <c r="D210" s="281">
        <v>1</v>
      </c>
      <c r="E210" s="281">
        <v>36</v>
      </c>
      <c r="F210" s="314">
        <f t="shared" si="0"/>
        <v>0.027777777777778</v>
      </c>
      <c r="G210" s="312">
        <f t="shared" si="1"/>
        <v>30</v>
      </c>
    </row>
    <row r="211" ht="18.75" customHeight="1" spans="1:7">
      <c r="A211" s="293" t="s">
        <v>7</v>
      </c>
      <c r="B211" s="282">
        <v>1</v>
      </c>
      <c r="C211" s="299" t="s">
        <v>650</v>
      </c>
      <c r="D211" s="317">
        <v>0</v>
      </c>
      <c r="E211" s="318">
        <v>36</v>
      </c>
      <c r="F211" s="319" cm="1">
        <f t="array" ref="F211:F235">D211:D235/E211:E235</f>
        <v>0</v>
      </c>
      <c r="G211" s="320">
        <f>RANK(F211,$F$211:$F$235,1)</f>
        <v>1</v>
      </c>
    </row>
    <row r="212" ht="18.75" customHeight="1" spans="1:7">
      <c r="A212" s="321"/>
      <c r="B212" s="282">
        <v>2</v>
      </c>
      <c r="C212" s="299" t="s">
        <v>651</v>
      </c>
      <c r="D212" s="317">
        <v>0</v>
      </c>
      <c r="E212" s="318">
        <v>36</v>
      </c>
      <c r="F212" s="319">
        <v>0</v>
      </c>
      <c r="G212" s="320">
        <f t="shared" ref="G212:G235" si="2">RANK(F212,$F$211:$F$235,1)</f>
        <v>1</v>
      </c>
    </row>
    <row r="213" ht="18.75" customHeight="1" spans="1:7">
      <c r="A213" s="321"/>
      <c r="B213" s="282">
        <v>3</v>
      </c>
      <c r="C213" s="299" t="s">
        <v>652</v>
      </c>
      <c r="D213" s="317">
        <v>0</v>
      </c>
      <c r="E213" s="318">
        <v>36</v>
      </c>
      <c r="F213" s="319">
        <v>0</v>
      </c>
      <c r="G213" s="320">
        <f t="shared" si="2"/>
        <v>1</v>
      </c>
    </row>
    <row r="214" ht="18.75" customHeight="1" spans="1:7">
      <c r="A214" s="321"/>
      <c r="B214" s="282">
        <v>4</v>
      </c>
      <c r="C214" s="299" t="s">
        <v>653</v>
      </c>
      <c r="D214" s="317">
        <v>0</v>
      </c>
      <c r="E214" s="318">
        <v>36</v>
      </c>
      <c r="F214" s="319">
        <v>0</v>
      </c>
      <c r="G214" s="320">
        <f t="shared" si="2"/>
        <v>1</v>
      </c>
    </row>
    <row r="215" ht="18.75" customHeight="1" spans="1:7">
      <c r="A215" s="321"/>
      <c r="B215" s="282">
        <v>5</v>
      </c>
      <c r="C215" s="299" t="s">
        <v>654</v>
      </c>
      <c r="D215" s="317">
        <v>0</v>
      </c>
      <c r="E215" s="318">
        <v>35</v>
      </c>
      <c r="F215" s="319">
        <v>0</v>
      </c>
      <c r="G215" s="320">
        <f t="shared" si="2"/>
        <v>1</v>
      </c>
    </row>
    <row r="216" ht="18.75" customHeight="1" spans="1:7">
      <c r="A216" s="321"/>
      <c r="B216" s="282">
        <v>6</v>
      </c>
      <c r="C216" s="299" t="s">
        <v>655</v>
      </c>
      <c r="D216" s="317">
        <v>0</v>
      </c>
      <c r="E216" s="318">
        <v>44</v>
      </c>
      <c r="F216" s="319">
        <v>0</v>
      </c>
      <c r="G216" s="320">
        <f t="shared" si="2"/>
        <v>1</v>
      </c>
    </row>
    <row r="217" ht="18.75" customHeight="1" spans="1:7">
      <c r="A217" s="321"/>
      <c r="B217" s="282">
        <v>7</v>
      </c>
      <c r="C217" s="299" t="s">
        <v>656</v>
      </c>
      <c r="D217" s="317">
        <v>0</v>
      </c>
      <c r="E217" s="318">
        <v>37</v>
      </c>
      <c r="F217" s="319">
        <v>0</v>
      </c>
      <c r="G217" s="320">
        <f t="shared" si="2"/>
        <v>1</v>
      </c>
    </row>
    <row r="218" ht="18.75" customHeight="1" spans="1:7">
      <c r="A218" s="321"/>
      <c r="B218" s="282">
        <v>8</v>
      </c>
      <c r="C218" s="299" t="s">
        <v>475</v>
      </c>
      <c r="D218" s="317">
        <v>1</v>
      </c>
      <c r="E218" s="317">
        <v>33</v>
      </c>
      <c r="F218" s="284">
        <v>0.0303030303030303</v>
      </c>
      <c r="G218" s="320">
        <f t="shared" si="2"/>
        <v>19</v>
      </c>
    </row>
    <row r="219" ht="18.75" customHeight="1" spans="1:7">
      <c r="A219" s="321"/>
      <c r="B219" s="282">
        <v>9</v>
      </c>
      <c r="C219" s="299" t="s">
        <v>657</v>
      </c>
      <c r="D219" s="317">
        <v>0</v>
      </c>
      <c r="E219" s="317">
        <v>33</v>
      </c>
      <c r="F219" s="284">
        <v>0</v>
      </c>
      <c r="G219" s="320">
        <f t="shared" si="2"/>
        <v>1</v>
      </c>
    </row>
    <row r="220" ht="18.75" customHeight="1" spans="1:7">
      <c r="A220" s="321"/>
      <c r="B220" s="282">
        <v>10</v>
      </c>
      <c r="C220" s="299" t="s">
        <v>658</v>
      </c>
      <c r="D220" s="317">
        <v>0</v>
      </c>
      <c r="E220" s="317">
        <v>32</v>
      </c>
      <c r="F220" s="284">
        <v>0</v>
      </c>
      <c r="G220" s="320">
        <f t="shared" si="2"/>
        <v>1</v>
      </c>
    </row>
    <row r="221" ht="18.75" customHeight="1" spans="1:7">
      <c r="A221" s="321"/>
      <c r="B221" s="282">
        <v>11</v>
      </c>
      <c r="C221" s="299" t="s">
        <v>659</v>
      </c>
      <c r="D221" s="317">
        <v>0</v>
      </c>
      <c r="E221" s="317">
        <v>33</v>
      </c>
      <c r="F221" s="284">
        <v>0</v>
      </c>
      <c r="G221" s="320">
        <f t="shared" si="2"/>
        <v>1</v>
      </c>
    </row>
    <row r="222" ht="18.75" customHeight="1" spans="1:7">
      <c r="A222" s="321"/>
      <c r="B222" s="282">
        <v>12</v>
      </c>
      <c r="C222" s="299" t="s">
        <v>479</v>
      </c>
      <c r="D222" s="317">
        <v>2</v>
      </c>
      <c r="E222" s="317">
        <v>33</v>
      </c>
      <c r="F222" s="284">
        <v>0.0606060606060606</v>
      </c>
      <c r="G222" s="320">
        <f t="shared" si="2"/>
        <v>23</v>
      </c>
    </row>
    <row r="223" ht="18.75" customHeight="1" spans="1:7">
      <c r="A223" s="321"/>
      <c r="B223" s="282">
        <v>13</v>
      </c>
      <c r="C223" s="299" t="s">
        <v>660</v>
      </c>
      <c r="D223" s="317">
        <v>0</v>
      </c>
      <c r="E223" s="317">
        <v>30</v>
      </c>
      <c r="F223" s="284">
        <v>0</v>
      </c>
      <c r="G223" s="320">
        <f t="shared" si="2"/>
        <v>1</v>
      </c>
    </row>
    <row r="224" ht="18.75" customHeight="1" spans="1:7">
      <c r="A224" s="321"/>
      <c r="B224" s="282">
        <v>14</v>
      </c>
      <c r="C224" s="299" t="s">
        <v>661</v>
      </c>
      <c r="D224" s="317">
        <v>0</v>
      </c>
      <c r="E224" s="317">
        <v>34</v>
      </c>
      <c r="F224" s="284">
        <v>0</v>
      </c>
      <c r="G224" s="320">
        <f t="shared" si="2"/>
        <v>1</v>
      </c>
    </row>
    <row r="225" ht="18.75" customHeight="1" spans="1:7">
      <c r="A225" s="321"/>
      <c r="B225" s="282">
        <v>15</v>
      </c>
      <c r="C225" s="299" t="s">
        <v>662</v>
      </c>
      <c r="D225" s="317">
        <v>0</v>
      </c>
      <c r="E225" s="317">
        <v>33</v>
      </c>
      <c r="F225" s="284">
        <v>0</v>
      </c>
      <c r="G225" s="320">
        <f t="shared" si="2"/>
        <v>1</v>
      </c>
    </row>
    <row r="226" ht="18.75" customHeight="1" spans="1:7">
      <c r="A226" s="321"/>
      <c r="B226" s="282">
        <v>16</v>
      </c>
      <c r="C226" s="299" t="s">
        <v>466</v>
      </c>
      <c r="D226" s="317">
        <v>2</v>
      </c>
      <c r="E226" s="317">
        <v>33</v>
      </c>
      <c r="F226" s="284">
        <v>0.0606060606060606</v>
      </c>
      <c r="G226" s="320">
        <f t="shared" si="2"/>
        <v>23</v>
      </c>
    </row>
    <row r="227" ht="18.75" customHeight="1" spans="1:7">
      <c r="A227" s="321"/>
      <c r="B227" s="282">
        <v>17</v>
      </c>
      <c r="C227" s="299" t="s">
        <v>663</v>
      </c>
      <c r="D227" s="317">
        <v>0</v>
      </c>
      <c r="E227" s="317">
        <v>32</v>
      </c>
      <c r="F227" s="284">
        <v>0</v>
      </c>
      <c r="G227" s="320">
        <f t="shared" si="2"/>
        <v>1</v>
      </c>
    </row>
    <row r="228" ht="18.75" customHeight="1" spans="1:7">
      <c r="A228" s="321"/>
      <c r="B228" s="282">
        <v>18</v>
      </c>
      <c r="C228" s="299" t="s">
        <v>664</v>
      </c>
      <c r="D228" s="317">
        <v>1</v>
      </c>
      <c r="E228" s="317">
        <v>32</v>
      </c>
      <c r="F228" s="284">
        <v>0.03125</v>
      </c>
      <c r="G228" s="320">
        <f t="shared" si="2"/>
        <v>21</v>
      </c>
    </row>
    <row r="229" ht="18.75" customHeight="1" spans="1:7">
      <c r="A229" s="321"/>
      <c r="B229" s="282">
        <v>19</v>
      </c>
      <c r="C229" s="289" t="s">
        <v>459</v>
      </c>
      <c r="D229" s="317">
        <v>1</v>
      </c>
      <c r="E229" s="317">
        <v>36</v>
      </c>
      <c r="F229" s="284">
        <v>0.0277777777777778</v>
      </c>
      <c r="G229" s="320">
        <f t="shared" si="2"/>
        <v>17</v>
      </c>
    </row>
    <row r="230" ht="18.75" customHeight="1" spans="1:7">
      <c r="A230" s="321"/>
      <c r="B230" s="282">
        <v>20</v>
      </c>
      <c r="C230" s="289" t="s">
        <v>665</v>
      </c>
      <c r="D230" s="317">
        <v>0</v>
      </c>
      <c r="E230" s="317">
        <v>34</v>
      </c>
      <c r="F230" s="284">
        <v>0</v>
      </c>
      <c r="G230" s="320">
        <f t="shared" si="2"/>
        <v>1</v>
      </c>
    </row>
    <row r="231" ht="18.75" customHeight="1" spans="1:7">
      <c r="A231" s="321"/>
      <c r="B231" s="282">
        <v>21</v>
      </c>
      <c r="C231" s="289" t="s">
        <v>666</v>
      </c>
      <c r="D231" s="317">
        <v>0</v>
      </c>
      <c r="E231" s="317">
        <v>33</v>
      </c>
      <c r="F231" s="284">
        <v>0</v>
      </c>
      <c r="G231" s="320">
        <f t="shared" si="2"/>
        <v>1</v>
      </c>
    </row>
    <row r="232" ht="18.75" customHeight="1" spans="1:7">
      <c r="A232" s="321"/>
      <c r="B232" s="282">
        <v>22</v>
      </c>
      <c r="C232" s="289" t="s">
        <v>441</v>
      </c>
      <c r="D232" s="317">
        <v>1</v>
      </c>
      <c r="E232" s="317">
        <v>33</v>
      </c>
      <c r="F232" s="284">
        <v>0.0303030303030303</v>
      </c>
      <c r="G232" s="320">
        <f t="shared" si="2"/>
        <v>19</v>
      </c>
    </row>
    <row r="233" ht="18.75" customHeight="1" spans="1:7">
      <c r="A233" s="321"/>
      <c r="B233" s="282">
        <v>23</v>
      </c>
      <c r="C233" s="289" t="s">
        <v>455</v>
      </c>
      <c r="D233" s="317">
        <v>2</v>
      </c>
      <c r="E233" s="317">
        <v>34</v>
      </c>
      <c r="F233" s="284">
        <v>0.0588235294117647</v>
      </c>
      <c r="G233" s="320">
        <f t="shared" si="2"/>
        <v>22</v>
      </c>
    </row>
    <row r="234" ht="18.75" customHeight="1" spans="1:7">
      <c r="A234" s="321"/>
      <c r="B234" s="282">
        <v>24</v>
      </c>
      <c r="C234" s="289" t="s">
        <v>52</v>
      </c>
      <c r="D234" s="317">
        <v>2</v>
      </c>
      <c r="E234" s="317">
        <v>33</v>
      </c>
      <c r="F234" s="284">
        <v>0.0606060606060606</v>
      </c>
      <c r="G234" s="320">
        <f t="shared" si="2"/>
        <v>23</v>
      </c>
    </row>
    <row r="235" ht="18.75" customHeight="1" spans="1:7">
      <c r="A235" s="322"/>
      <c r="B235" s="282">
        <v>25</v>
      </c>
      <c r="C235" s="289" t="s">
        <v>445</v>
      </c>
      <c r="D235" s="317">
        <v>1</v>
      </c>
      <c r="E235" s="317">
        <v>35</v>
      </c>
      <c r="F235" s="284">
        <v>0.0285714285714286</v>
      </c>
      <c r="G235" s="320">
        <f t="shared" si="2"/>
        <v>18</v>
      </c>
    </row>
    <row r="236" ht="18.75" customHeight="1" spans="1:7">
      <c r="A236" s="293" t="s">
        <v>8</v>
      </c>
      <c r="B236" s="282">
        <v>1</v>
      </c>
      <c r="C236" s="289" t="s">
        <v>667</v>
      </c>
      <c r="D236" s="282">
        <v>0</v>
      </c>
      <c r="E236" s="282">
        <v>46</v>
      </c>
      <c r="F236" s="284">
        <v>0</v>
      </c>
      <c r="G236" s="282">
        <v>1</v>
      </c>
    </row>
    <row r="237" ht="18.75" customHeight="1" spans="1:7">
      <c r="A237" s="321"/>
      <c r="B237" s="282">
        <v>2</v>
      </c>
      <c r="C237" s="289" t="s">
        <v>668</v>
      </c>
      <c r="D237" s="282">
        <v>0</v>
      </c>
      <c r="E237" s="282">
        <v>45</v>
      </c>
      <c r="F237" s="284">
        <v>0</v>
      </c>
      <c r="G237" s="282">
        <v>1</v>
      </c>
    </row>
    <row r="238" ht="18.75" customHeight="1" spans="1:7">
      <c r="A238" s="321"/>
      <c r="B238" s="282">
        <v>3</v>
      </c>
      <c r="C238" s="289" t="s">
        <v>484</v>
      </c>
      <c r="D238" s="282">
        <v>13</v>
      </c>
      <c r="E238" s="282">
        <v>45</v>
      </c>
      <c r="F238" s="284">
        <v>0.2889</v>
      </c>
      <c r="G238" s="282">
        <v>4</v>
      </c>
    </row>
    <row r="239" ht="18.75" customHeight="1" spans="1:7">
      <c r="A239" s="322"/>
      <c r="B239" s="282">
        <v>4</v>
      </c>
      <c r="C239" s="289" t="s">
        <v>495</v>
      </c>
      <c r="D239" s="282">
        <v>3</v>
      </c>
      <c r="E239" s="282">
        <v>45</v>
      </c>
      <c r="F239" s="323">
        <v>0.07</v>
      </c>
      <c r="G239" s="282">
        <v>3</v>
      </c>
    </row>
    <row r="240" ht="18.75" customHeight="1" spans="1:7">
      <c r="A240" s="144"/>
      <c r="B240" s="144"/>
      <c r="C240" s="144"/>
      <c r="D240" s="144"/>
      <c r="E240" s="144"/>
      <c r="F240" s="144"/>
      <c r="G240" s="272"/>
    </row>
    <row r="241" ht="18.75" customHeight="1" spans="1:7">
      <c r="A241" s="144"/>
      <c r="B241" s="144"/>
      <c r="C241" s="144"/>
      <c r="D241" s="144"/>
      <c r="E241" s="144"/>
      <c r="F241" s="144"/>
      <c r="G241" s="272"/>
    </row>
    <row r="242" ht="18.75" customHeight="1" spans="1:7">
      <c r="A242" s="144"/>
      <c r="B242" s="144"/>
      <c r="C242" s="144"/>
      <c r="D242" s="144"/>
      <c r="E242" s="144"/>
      <c r="F242" s="144"/>
      <c r="G242" s="272"/>
    </row>
    <row r="243" ht="18.75" customHeight="1" spans="1:7">
      <c r="A243" s="144"/>
      <c r="B243" s="144"/>
      <c r="C243" s="144"/>
      <c r="D243" s="144"/>
      <c r="E243" s="144"/>
      <c r="F243" s="144"/>
      <c r="G243" s="272"/>
    </row>
    <row r="244" ht="18.75" customHeight="1" spans="1:7">
      <c r="A244" s="144"/>
      <c r="B244" s="144"/>
      <c r="C244" s="144"/>
      <c r="D244" s="144"/>
      <c r="E244" s="144"/>
      <c r="F244" s="144"/>
      <c r="G244" s="272"/>
    </row>
    <row r="245" ht="18.75" customHeight="1" spans="1:7">
      <c r="A245" s="144"/>
      <c r="B245" s="144"/>
      <c r="C245" s="144"/>
      <c r="D245" s="144"/>
      <c r="E245" s="144"/>
      <c r="F245" s="144"/>
      <c r="G245" s="272"/>
    </row>
    <row r="246" ht="18.75" customHeight="1" spans="1:7">
      <c r="A246" s="144"/>
      <c r="B246" s="144"/>
      <c r="C246" s="144"/>
      <c r="D246" s="144"/>
      <c r="E246" s="144"/>
      <c r="F246" s="144"/>
      <c r="G246" s="272"/>
    </row>
    <row r="247" ht="18.75" customHeight="1" spans="1:7">
      <c r="A247" s="144"/>
      <c r="B247" s="144"/>
      <c r="C247" s="144"/>
      <c r="D247" s="144"/>
      <c r="E247" s="144"/>
      <c r="F247" s="144"/>
      <c r="G247" s="272"/>
    </row>
    <row r="248" ht="18.75" customHeight="1" spans="1:7">
      <c r="A248" s="144"/>
      <c r="B248" s="144"/>
      <c r="C248" s="144"/>
      <c r="D248" s="144"/>
      <c r="E248" s="144"/>
      <c r="F248" s="144"/>
      <c r="G248" s="272"/>
    </row>
    <row r="249" ht="18.75" customHeight="1" spans="1:7">
      <c r="A249" s="144"/>
      <c r="B249" s="144"/>
      <c r="C249" s="144"/>
      <c r="D249" s="144"/>
      <c r="E249" s="144"/>
      <c r="F249" s="144"/>
      <c r="G249" s="272"/>
    </row>
    <row r="250" ht="18.75" customHeight="1" spans="1:7">
      <c r="A250" s="144"/>
      <c r="B250" s="144"/>
      <c r="C250" s="144"/>
      <c r="D250" s="144"/>
      <c r="E250" s="144"/>
      <c r="F250" s="144"/>
      <c r="G250" s="272"/>
    </row>
    <row r="251" ht="18.75" customHeight="1" spans="1:7">
      <c r="A251" s="144"/>
      <c r="B251" s="144"/>
      <c r="C251" s="144"/>
      <c r="D251" s="144"/>
      <c r="E251" s="144"/>
      <c r="F251" s="144"/>
      <c r="G251" s="272"/>
    </row>
    <row r="252" ht="18.75" customHeight="1" spans="1:7">
      <c r="A252" s="144"/>
      <c r="B252" s="144"/>
      <c r="C252" s="144"/>
      <c r="D252" s="144"/>
      <c r="E252" s="144"/>
      <c r="F252" s="144"/>
      <c r="G252" s="272"/>
    </row>
    <row r="253" ht="18.75" customHeight="1" spans="1:7">
      <c r="A253" s="144"/>
      <c r="B253" s="144"/>
      <c r="C253" s="144"/>
      <c r="D253" s="144"/>
      <c r="E253" s="144"/>
      <c r="F253" s="144"/>
      <c r="G253" s="272"/>
    </row>
    <row r="254" ht="18.75" customHeight="1" spans="1:7">
      <c r="A254" s="144"/>
      <c r="B254" s="144"/>
      <c r="C254" s="144"/>
      <c r="D254" s="144"/>
      <c r="E254" s="144"/>
      <c r="F254" s="144"/>
      <c r="G254" s="272"/>
    </row>
    <row r="255" ht="18.75" customHeight="1" spans="1:7">
      <c r="A255" s="144"/>
      <c r="B255" s="144"/>
      <c r="C255" s="144"/>
      <c r="D255" s="144"/>
      <c r="E255" s="144"/>
      <c r="F255" s="144"/>
      <c r="G255" s="272"/>
    </row>
    <row r="256" ht="18.75" customHeight="1" spans="1:7">
      <c r="A256" s="144"/>
      <c r="B256" s="144"/>
      <c r="C256" s="144"/>
      <c r="D256" s="144"/>
      <c r="E256" s="144"/>
      <c r="F256" s="144"/>
      <c r="G256" s="272"/>
    </row>
    <row r="257" ht="18.75" customHeight="1" spans="1:7">
      <c r="A257" s="144"/>
      <c r="B257" s="144"/>
      <c r="C257" s="144"/>
      <c r="D257" s="144"/>
      <c r="E257" s="144"/>
      <c r="F257" s="144"/>
      <c r="G257" s="272"/>
    </row>
    <row r="258" ht="18.75" customHeight="1" spans="1:7">
      <c r="A258" s="144"/>
      <c r="B258" s="144"/>
      <c r="C258" s="144"/>
      <c r="D258" s="144"/>
      <c r="E258" s="144"/>
      <c r="F258" s="144"/>
      <c r="G258" s="272"/>
    </row>
    <row r="259" ht="18.75" customHeight="1" spans="1:7">
      <c r="A259" s="144"/>
      <c r="B259" s="144"/>
      <c r="C259" s="144"/>
      <c r="D259" s="144"/>
      <c r="E259" s="144"/>
      <c r="F259" s="144"/>
      <c r="G259" s="272"/>
    </row>
    <row r="260" ht="18.75" customHeight="1" spans="1:7">
      <c r="A260" s="144"/>
      <c r="B260" s="144"/>
      <c r="C260" s="144"/>
      <c r="D260" s="144"/>
      <c r="E260" s="144"/>
      <c r="F260" s="144"/>
      <c r="G260" s="272"/>
    </row>
    <row r="261" ht="18.75" customHeight="1" spans="1:7">
      <c r="A261" s="144"/>
      <c r="B261" s="144"/>
      <c r="C261" s="144"/>
      <c r="D261" s="144"/>
      <c r="E261" s="144"/>
      <c r="F261" s="144"/>
      <c r="G261" s="272"/>
    </row>
    <row r="262" ht="18.75" customHeight="1" spans="1:7">
      <c r="A262" s="144"/>
      <c r="B262" s="144"/>
      <c r="C262" s="144"/>
      <c r="D262" s="144"/>
      <c r="E262" s="144"/>
      <c r="F262" s="144"/>
      <c r="G262" s="272"/>
    </row>
    <row r="263" ht="18.75" customHeight="1" spans="1:7">
      <c r="A263" s="144"/>
      <c r="B263" s="144"/>
      <c r="C263" s="144"/>
      <c r="D263" s="144"/>
      <c r="E263" s="144"/>
      <c r="F263" s="144"/>
      <c r="G263" s="272"/>
    </row>
    <row r="264" ht="18.75" customHeight="1" spans="1:7">
      <c r="A264" s="144"/>
      <c r="B264" s="144"/>
      <c r="C264" s="144"/>
      <c r="D264" s="144"/>
      <c r="E264" s="144"/>
      <c r="F264" s="144"/>
      <c r="G264" s="272"/>
    </row>
    <row r="265" ht="18.75" customHeight="1" spans="1:7">
      <c r="A265" s="144"/>
      <c r="B265" s="144"/>
      <c r="C265" s="144"/>
      <c r="D265" s="144"/>
      <c r="E265" s="144"/>
      <c r="F265" s="144"/>
      <c r="G265" s="272"/>
    </row>
    <row r="266" ht="18.75" customHeight="1" spans="1:7">
      <c r="A266" s="144"/>
      <c r="B266" s="144"/>
      <c r="C266" s="144"/>
      <c r="D266" s="144"/>
      <c r="E266" s="144"/>
      <c r="F266" s="144"/>
      <c r="G266" s="272"/>
    </row>
    <row r="267" ht="18.75" customHeight="1" spans="1:7">
      <c r="A267" s="144"/>
      <c r="B267" s="144"/>
      <c r="C267" s="144"/>
      <c r="D267" s="144"/>
      <c r="E267" s="144"/>
      <c r="F267" s="144"/>
      <c r="G267" s="272"/>
    </row>
    <row r="268" ht="18.75" customHeight="1" spans="1:7">
      <c r="A268" s="144"/>
      <c r="B268" s="144"/>
      <c r="C268" s="144"/>
      <c r="D268" s="144"/>
      <c r="E268" s="144"/>
      <c r="F268" s="144"/>
      <c r="G268" s="272"/>
    </row>
    <row r="269" ht="18.75" customHeight="1" spans="1:7">
      <c r="A269" s="144"/>
      <c r="B269" s="144"/>
      <c r="C269" s="144"/>
      <c r="D269" s="144"/>
      <c r="E269" s="144"/>
      <c r="F269" s="144"/>
      <c r="G269" s="272"/>
    </row>
    <row r="270" ht="18.75" customHeight="1" spans="1:7">
      <c r="A270" s="144"/>
      <c r="B270" s="144"/>
      <c r="C270" s="144"/>
      <c r="D270" s="144"/>
      <c r="E270" s="144"/>
      <c r="F270" s="144"/>
      <c r="G270" s="272"/>
    </row>
    <row r="271" ht="18.75" customHeight="1" spans="1:7">
      <c r="A271" s="144"/>
      <c r="B271" s="144"/>
      <c r="C271" s="144"/>
      <c r="D271" s="144"/>
      <c r="E271" s="144"/>
      <c r="F271" s="144"/>
      <c r="G271" s="272"/>
    </row>
    <row r="272" ht="18.75" customHeight="1" spans="1:7">
      <c r="A272" s="144"/>
      <c r="B272" s="144"/>
      <c r="C272" s="144"/>
      <c r="D272" s="144"/>
      <c r="E272" s="144"/>
      <c r="F272" s="144"/>
      <c r="G272" s="272"/>
    </row>
    <row r="273" ht="18.75" customHeight="1" spans="1:7">
      <c r="A273" s="144"/>
      <c r="B273" s="144"/>
      <c r="C273" s="144"/>
      <c r="D273" s="144"/>
      <c r="E273" s="144"/>
      <c r="F273" s="144"/>
      <c r="G273" s="272"/>
    </row>
    <row r="274" ht="18.75" customHeight="1" spans="1:7">
      <c r="A274" s="144"/>
      <c r="B274" s="144"/>
      <c r="C274" s="144"/>
      <c r="D274" s="144"/>
      <c r="E274" s="144"/>
      <c r="F274" s="144"/>
      <c r="G274" s="272"/>
    </row>
    <row r="275" ht="18.75" customHeight="1" spans="1:7">
      <c r="A275" s="144"/>
      <c r="B275" s="144"/>
      <c r="C275" s="144"/>
      <c r="D275" s="144"/>
      <c r="E275" s="144"/>
      <c r="F275" s="144"/>
      <c r="G275" s="272"/>
    </row>
  </sheetData>
  <mergeCells count="8">
    <mergeCell ref="A1:G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5"/>
  <sheetViews>
    <sheetView zoomScale="70" zoomScaleNormal="70" workbookViewId="0">
      <selection activeCell="K226" sqref="K226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231" customWidth="1"/>
    <col min="7" max="7" width="22.6296296296296" style="2" customWidth="1"/>
    <col min="8" max="8" width="16.6296296296296" style="2" customWidth="1"/>
    <col min="9" max="26" width="8.62962962962963" style="2"/>
  </cols>
  <sheetData>
    <row r="1" s="230" customFormat="1" ht="22.2" spans="1:8">
      <c r="A1" s="3" t="s">
        <v>669</v>
      </c>
      <c r="B1" s="232"/>
      <c r="C1" s="3"/>
      <c r="D1" s="3"/>
      <c r="E1" s="3"/>
      <c r="F1" s="3"/>
      <c r="G1" s="3"/>
      <c r="H1" s="3"/>
    </row>
    <row r="2" s="1" customFormat="1" ht="20.4" spans="1:8">
      <c r="A2" s="4" t="s">
        <v>25</v>
      </c>
      <c r="B2" s="4" t="s">
        <v>501</v>
      </c>
      <c r="C2" s="4" t="s">
        <v>26</v>
      </c>
      <c r="D2" s="4" t="s">
        <v>670</v>
      </c>
      <c r="E2" s="4" t="s">
        <v>503</v>
      </c>
      <c r="F2" s="233" t="s">
        <v>671</v>
      </c>
      <c r="G2" s="4" t="s">
        <v>672</v>
      </c>
      <c r="H2" s="4" t="s">
        <v>32</v>
      </c>
    </row>
    <row r="3" spans="1:8">
      <c r="A3" s="5" t="s">
        <v>2</v>
      </c>
      <c r="B3" s="234">
        <v>1</v>
      </c>
      <c r="C3" s="22" t="s">
        <v>506</v>
      </c>
      <c r="D3" s="235">
        <v>0</v>
      </c>
      <c r="E3" s="14">
        <v>39</v>
      </c>
      <c r="F3" s="236">
        <v>0</v>
      </c>
      <c r="G3" s="235">
        <v>1</v>
      </c>
      <c r="H3" s="237"/>
    </row>
    <row r="4" spans="1:8">
      <c r="A4" s="238"/>
      <c r="B4" s="234">
        <v>2</v>
      </c>
      <c r="C4" s="22" t="s">
        <v>507</v>
      </c>
      <c r="D4" s="235">
        <v>0</v>
      </c>
      <c r="E4" s="14">
        <v>40</v>
      </c>
      <c r="F4" s="236">
        <v>0</v>
      </c>
      <c r="G4" s="235">
        <v>1</v>
      </c>
      <c r="H4" s="237"/>
    </row>
    <row r="5" spans="1:8">
      <c r="A5" s="238"/>
      <c r="B5" s="234">
        <v>3</v>
      </c>
      <c r="C5" s="22" t="s">
        <v>508</v>
      </c>
      <c r="D5" s="235">
        <v>0</v>
      </c>
      <c r="E5" s="14">
        <v>42</v>
      </c>
      <c r="F5" s="236">
        <v>0</v>
      </c>
      <c r="G5" s="235">
        <v>1</v>
      </c>
      <c r="H5" s="237"/>
    </row>
    <row r="6" spans="1:8">
      <c r="A6" s="238"/>
      <c r="B6" s="234">
        <v>4</v>
      </c>
      <c r="C6" s="22" t="s">
        <v>509</v>
      </c>
      <c r="D6" s="235">
        <v>0</v>
      </c>
      <c r="E6" s="14">
        <v>40</v>
      </c>
      <c r="F6" s="236">
        <v>0</v>
      </c>
      <c r="G6" s="235">
        <v>1</v>
      </c>
      <c r="H6" s="237"/>
    </row>
    <row r="7" spans="1:8">
      <c r="A7" s="238"/>
      <c r="B7" s="234">
        <v>5</v>
      </c>
      <c r="C7" s="22" t="s">
        <v>510</v>
      </c>
      <c r="D7" s="235">
        <v>0</v>
      </c>
      <c r="E7" s="14">
        <v>43</v>
      </c>
      <c r="F7" s="236">
        <v>0</v>
      </c>
      <c r="G7" s="235">
        <v>1</v>
      </c>
      <c r="H7" s="237"/>
    </row>
    <row r="8" spans="1:8">
      <c r="A8" s="238"/>
      <c r="B8" s="234">
        <v>6</v>
      </c>
      <c r="C8" s="22" t="s">
        <v>511</v>
      </c>
      <c r="D8" s="235">
        <v>0</v>
      </c>
      <c r="E8" s="14">
        <v>43</v>
      </c>
      <c r="F8" s="236">
        <v>0</v>
      </c>
      <c r="G8" s="235">
        <v>1</v>
      </c>
      <c r="H8" s="237"/>
    </row>
    <row r="9" spans="1:8">
      <c r="A9" s="238"/>
      <c r="B9" s="234">
        <v>7</v>
      </c>
      <c r="C9" s="22" t="s">
        <v>512</v>
      </c>
      <c r="D9" s="235">
        <v>0</v>
      </c>
      <c r="E9" s="14">
        <v>41</v>
      </c>
      <c r="F9" s="236">
        <v>0</v>
      </c>
      <c r="G9" s="235">
        <v>1</v>
      </c>
      <c r="H9" s="237"/>
    </row>
    <row r="10" spans="1:8">
      <c r="A10" s="238"/>
      <c r="B10" s="234">
        <v>8</v>
      </c>
      <c r="C10" s="22" t="s">
        <v>513</v>
      </c>
      <c r="D10" s="235">
        <v>0</v>
      </c>
      <c r="E10" s="14">
        <v>43</v>
      </c>
      <c r="F10" s="236">
        <v>0</v>
      </c>
      <c r="G10" s="235">
        <v>1</v>
      </c>
      <c r="H10" s="237"/>
    </row>
    <row r="11" spans="1:8">
      <c r="A11" s="238"/>
      <c r="B11" s="234">
        <v>9</v>
      </c>
      <c r="C11" s="22" t="s">
        <v>127</v>
      </c>
      <c r="D11" s="235">
        <v>0</v>
      </c>
      <c r="E11" s="14">
        <v>42</v>
      </c>
      <c r="F11" s="236">
        <v>0</v>
      </c>
      <c r="G11" s="235">
        <v>1</v>
      </c>
      <c r="H11" s="237"/>
    </row>
    <row r="12" spans="1:8">
      <c r="A12" s="238"/>
      <c r="B12" s="234">
        <v>10</v>
      </c>
      <c r="C12" s="22" t="s">
        <v>514</v>
      </c>
      <c r="D12" s="235">
        <v>0</v>
      </c>
      <c r="E12" s="22">
        <v>43</v>
      </c>
      <c r="F12" s="236">
        <v>0</v>
      </c>
      <c r="G12" s="235">
        <v>1</v>
      </c>
      <c r="H12" s="237"/>
    </row>
    <row r="13" spans="1:8">
      <c r="A13" s="238"/>
      <c r="B13" s="234">
        <v>11</v>
      </c>
      <c r="C13" s="22" t="s">
        <v>515</v>
      </c>
      <c r="D13" s="235">
        <v>0</v>
      </c>
      <c r="E13" s="22">
        <v>42</v>
      </c>
      <c r="F13" s="236">
        <v>0</v>
      </c>
      <c r="G13" s="235">
        <v>1</v>
      </c>
      <c r="H13" s="237"/>
    </row>
    <row r="14" spans="1:8">
      <c r="A14" s="238"/>
      <c r="B14" s="234">
        <v>12</v>
      </c>
      <c r="C14" s="22" t="s">
        <v>102</v>
      </c>
      <c r="D14" s="235">
        <v>0</v>
      </c>
      <c r="E14" s="22">
        <v>45</v>
      </c>
      <c r="F14" s="236">
        <v>0</v>
      </c>
      <c r="G14" s="235">
        <v>1</v>
      </c>
      <c r="H14" s="237"/>
    </row>
    <row r="15" spans="1:8">
      <c r="A15" s="238"/>
      <c r="B15" s="234">
        <v>13</v>
      </c>
      <c r="C15" s="22" t="s">
        <v>516</v>
      </c>
      <c r="D15" s="235">
        <v>0</v>
      </c>
      <c r="E15" s="22">
        <v>43</v>
      </c>
      <c r="F15" s="236">
        <v>0</v>
      </c>
      <c r="G15" s="235">
        <v>1</v>
      </c>
      <c r="H15" s="237"/>
    </row>
    <row r="16" spans="1:8">
      <c r="A16" s="238"/>
      <c r="B16" s="234">
        <v>14</v>
      </c>
      <c r="C16" s="22" t="s">
        <v>105</v>
      </c>
      <c r="D16" s="235">
        <v>0</v>
      </c>
      <c r="E16" s="22">
        <v>42</v>
      </c>
      <c r="F16" s="236">
        <v>0</v>
      </c>
      <c r="G16" s="235">
        <v>1</v>
      </c>
      <c r="H16" s="237"/>
    </row>
    <row r="17" spans="1:8">
      <c r="A17" s="238"/>
      <c r="B17" s="234">
        <v>15</v>
      </c>
      <c r="C17" s="22" t="s">
        <v>517</v>
      </c>
      <c r="D17" s="235">
        <v>0</v>
      </c>
      <c r="E17" s="22">
        <v>40</v>
      </c>
      <c r="F17" s="236">
        <v>0</v>
      </c>
      <c r="G17" s="235">
        <v>1</v>
      </c>
      <c r="H17" s="237"/>
    </row>
    <row r="18" spans="1:8">
      <c r="A18" s="238"/>
      <c r="B18" s="234">
        <v>16</v>
      </c>
      <c r="C18" s="22" t="s">
        <v>518</v>
      </c>
      <c r="D18" s="235">
        <v>0</v>
      </c>
      <c r="E18" s="22">
        <v>43</v>
      </c>
      <c r="F18" s="236">
        <v>0</v>
      </c>
      <c r="G18" s="235">
        <v>1</v>
      </c>
      <c r="H18" s="237"/>
    </row>
    <row r="19" spans="1:8">
      <c r="A19" s="238"/>
      <c r="B19" s="234">
        <v>17</v>
      </c>
      <c r="C19" s="22" t="s">
        <v>519</v>
      </c>
      <c r="D19" s="235">
        <v>0</v>
      </c>
      <c r="E19" s="22">
        <v>42</v>
      </c>
      <c r="F19" s="236">
        <v>0</v>
      </c>
      <c r="G19" s="235">
        <v>1</v>
      </c>
      <c r="H19" s="237"/>
    </row>
    <row r="20" spans="1:8">
      <c r="A20" s="238"/>
      <c r="B20" s="234">
        <v>18</v>
      </c>
      <c r="C20" s="22" t="s">
        <v>33</v>
      </c>
      <c r="D20" s="235">
        <v>0</v>
      </c>
      <c r="E20" s="22">
        <v>43</v>
      </c>
      <c r="F20" s="236">
        <v>0</v>
      </c>
      <c r="G20" s="235">
        <v>1</v>
      </c>
      <c r="H20" s="237"/>
    </row>
    <row r="21" spans="1:8">
      <c r="A21" s="238"/>
      <c r="B21" s="234">
        <v>19</v>
      </c>
      <c r="C21" s="22" t="s">
        <v>87</v>
      </c>
      <c r="D21" s="235">
        <v>0</v>
      </c>
      <c r="E21" s="22">
        <v>42</v>
      </c>
      <c r="F21" s="236">
        <v>0</v>
      </c>
      <c r="G21" s="235">
        <v>1</v>
      </c>
      <c r="H21" s="237"/>
    </row>
    <row r="22" spans="1:8">
      <c r="A22" s="238"/>
      <c r="B22" s="234">
        <v>20</v>
      </c>
      <c r="C22" s="22" t="s">
        <v>141</v>
      </c>
      <c r="D22" s="235">
        <v>0</v>
      </c>
      <c r="E22" s="22">
        <v>45</v>
      </c>
      <c r="F22" s="236">
        <v>0</v>
      </c>
      <c r="G22" s="235">
        <v>1</v>
      </c>
      <c r="H22" s="237"/>
    </row>
    <row r="23" spans="1:8">
      <c r="A23" s="238"/>
      <c r="B23" s="234">
        <v>21</v>
      </c>
      <c r="C23" s="22" t="s">
        <v>520</v>
      </c>
      <c r="D23" s="235">
        <v>0</v>
      </c>
      <c r="E23" s="22">
        <v>43</v>
      </c>
      <c r="F23" s="236">
        <v>0</v>
      </c>
      <c r="G23" s="235">
        <v>1</v>
      </c>
      <c r="H23" s="237"/>
    </row>
    <row r="24" spans="1:8">
      <c r="A24" s="238"/>
      <c r="B24" s="234">
        <v>22</v>
      </c>
      <c r="C24" s="22" t="s">
        <v>521</v>
      </c>
      <c r="D24" s="235">
        <v>0</v>
      </c>
      <c r="E24" s="22">
        <v>42</v>
      </c>
      <c r="F24" s="236">
        <v>0</v>
      </c>
      <c r="G24" s="235">
        <v>1</v>
      </c>
      <c r="H24" s="237"/>
    </row>
    <row r="25" spans="1:8">
      <c r="A25" s="238"/>
      <c r="B25" s="234">
        <v>23</v>
      </c>
      <c r="C25" s="22" t="s">
        <v>522</v>
      </c>
      <c r="D25" s="235">
        <v>0</v>
      </c>
      <c r="E25" s="22">
        <v>40</v>
      </c>
      <c r="F25" s="236">
        <v>0</v>
      </c>
      <c r="G25" s="235">
        <v>1</v>
      </c>
      <c r="H25" s="237"/>
    </row>
    <row r="26" spans="1:8">
      <c r="A26" s="238"/>
      <c r="B26" s="234">
        <v>24</v>
      </c>
      <c r="C26" s="22" t="s">
        <v>523</v>
      </c>
      <c r="D26" s="235">
        <v>0</v>
      </c>
      <c r="E26" s="22">
        <v>40</v>
      </c>
      <c r="F26" s="236">
        <v>0</v>
      </c>
      <c r="G26" s="235">
        <v>1</v>
      </c>
      <c r="H26" s="237"/>
    </row>
    <row r="27" spans="1:8">
      <c r="A27" s="238"/>
      <c r="B27" s="234">
        <v>25</v>
      </c>
      <c r="C27" s="22" t="s">
        <v>524</v>
      </c>
      <c r="D27" s="235">
        <v>0</v>
      </c>
      <c r="E27" s="22">
        <v>41</v>
      </c>
      <c r="F27" s="236">
        <v>0</v>
      </c>
      <c r="G27" s="235">
        <v>1</v>
      </c>
      <c r="H27" s="237"/>
    </row>
    <row r="28" spans="1:8">
      <c r="A28" s="238"/>
      <c r="B28" s="234">
        <v>26</v>
      </c>
      <c r="C28" s="22" t="s">
        <v>137</v>
      </c>
      <c r="D28" s="235">
        <v>0</v>
      </c>
      <c r="E28" s="22">
        <v>41</v>
      </c>
      <c r="F28" s="236">
        <v>0</v>
      </c>
      <c r="G28" s="235">
        <v>1</v>
      </c>
      <c r="H28" s="237"/>
    </row>
    <row r="29" spans="1:8">
      <c r="A29" s="238"/>
      <c r="B29" s="234">
        <v>27</v>
      </c>
      <c r="C29" s="22" t="s">
        <v>114</v>
      </c>
      <c r="D29" s="235">
        <v>0</v>
      </c>
      <c r="E29" s="22">
        <v>40</v>
      </c>
      <c r="F29" s="236">
        <v>0</v>
      </c>
      <c r="G29" s="235">
        <v>1</v>
      </c>
      <c r="H29" s="237"/>
    </row>
    <row r="30" spans="1:8">
      <c r="A30" s="238"/>
      <c r="B30" s="234">
        <v>28</v>
      </c>
      <c r="C30" s="22" t="s">
        <v>65</v>
      </c>
      <c r="D30" s="235">
        <v>0</v>
      </c>
      <c r="E30" s="22">
        <v>41</v>
      </c>
      <c r="F30" s="236">
        <v>0</v>
      </c>
      <c r="G30" s="235">
        <v>1</v>
      </c>
      <c r="H30" s="14"/>
    </row>
    <row r="31" spans="1:8">
      <c r="A31" s="238"/>
      <c r="B31" s="234">
        <v>29</v>
      </c>
      <c r="C31" s="22" t="s">
        <v>525</v>
      </c>
      <c r="D31" s="235">
        <v>0</v>
      </c>
      <c r="E31" s="22">
        <v>41</v>
      </c>
      <c r="F31" s="236">
        <v>0</v>
      </c>
      <c r="G31" s="235">
        <v>1</v>
      </c>
      <c r="H31" s="14"/>
    </row>
    <row r="32" spans="1:8">
      <c r="A32" s="238"/>
      <c r="B32" s="234">
        <v>30</v>
      </c>
      <c r="C32" s="22" t="s">
        <v>526</v>
      </c>
      <c r="D32" s="235">
        <v>0</v>
      </c>
      <c r="E32" s="22">
        <v>40</v>
      </c>
      <c r="F32" s="236">
        <v>0</v>
      </c>
      <c r="G32" s="235">
        <v>1</v>
      </c>
      <c r="H32" s="14"/>
    </row>
    <row r="33" spans="1:8">
      <c r="A33" s="238"/>
      <c r="B33" s="234">
        <v>31</v>
      </c>
      <c r="C33" s="22" t="s">
        <v>527</v>
      </c>
      <c r="D33" s="235">
        <v>0</v>
      </c>
      <c r="E33" s="22">
        <v>39</v>
      </c>
      <c r="F33" s="236">
        <v>0</v>
      </c>
      <c r="G33" s="235">
        <v>1</v>
      </c>
      <c r="H33" s="14"/>
    </row>
    <row r="34" spans="1:8">
      <c r="A34" s="238"/>
      <c r="B34" s="234">
        <v>32</v>
      </c>
      <c r="C34" s="22" t="s">
        <v>77</v>
      </c>
      <c r="D34" s="235">
        <v>0</v>
      </c>
      <c r="E34" s="22">
        <v>40</v>
      </c>
      <c r="F34" s="236">
        <v>0</v>
      </c>
      <c r="G34" s="235">
        <v>1</v>
      </c>
      <c r="H34" s="14"/>
    </row>
    <row r="35" spans="1:8">
      <c r="A35" s="238"/>
      <c r="B35" s="234">
        <v>33</v>
      </c>
      <c r="C35" s="22" t="s">
        <v>528</v>
      </c>
      <c r="D35" s="235">
        <v>0</v>
      </c>
      <c r="E35" s="22">
        <v>40</v>
      </c>
      <c r="F35" s="236">
        <v>0</v>
      </c>
      <c r="G35" s="235">
        <v>1</v>
      </c>
      <c r="H35" s="14"/>
    </row>
    <row r="36" spans="1:8">
      <c r="A36" s="238"/>
      <c r="B36" s="234">
        <v>34</v>
      </c>
      <c r="C36" s="22" t="s">
        <v>95</v>
      </c>
      <c r="D36" s="235">
        <v>0</v>
      </c>
      <c r="E36" s="22">
        <v>39</v>
      </c>
      <c r="F36" s="236">
        <v>0</v>
      </c>
      <c r="G36" s="235">
        <v>1</v>
      </c>
      <c r="H36" s="14"/>
    </row>
    <row r="37" spans="1:8">
      <c r="A37" s="238"/>
      <c r="B37" s="234">
        <v>35</v>
      </c>
      <c r="C37" s="22" t="s">
        <v>529</v>
      </c>
      <c r="D37" s="235">
        <v>0</v>
      </c>
      <c r="E37" s="22">
        <v>40</v>
      </c>
      <c r="F37" s="236">
        <v>0</v>
      </c>
      <c r="G37" s="235">
        <v>1</v>
      </c>
      <c r="H37" s="14"/>
    </row>
    <row r="38" spans="1:8">
      <c r="A38" s="238"/>
      <c r="B38" s="234">
        <v>36</v>
      </c>
      <c r="C38" s="22" t="s">
        <v>530</v>
      </c>
      <c r="D38" s="235">
        <v>0</v>
      </c>
      <c r="E38" s="22">
        <v>40</v>
      </c>
      <c r="F38" s="236">
        <v>0</v>
      </c>
      <c r="G38" s="235">
        <v>1</v>
      </c>
      <c r="H38" s="14"/>
    </row>
    <row r="39" spans="1:8">
      <c r="A39" s="238"/>
      <c r="B39" s="234">
        <v>37</v>
      </c>
      <c r="C39" s="22" t="s">
        <v>531</v>
      </c>
      <c r="D39" s="235">
        <v>0</v>
      </c>
      <c r="E39" s="22">
        <v>40</v>
      </c>
      <c r="F39" s="236">
        <v>0</v>
      </c>
      <c r="G39" s="235">
        <v>1</v>
      </c>
      <c r="H39" s="14"/>
    </row>
    <row r="40" spans="1:8">
      <c r="A40" s="238"/>
      <c r="B40" s="234">
        <v>38</v>
      </c>
      <c r="C40" s="22" t="s">
        <v>532</v>
      </c>
      <c r="D40" s="235">
        <v>0</v>
      </c>
      <c r="E40" s="22">
        <v>43</v>
      </c>
      <c r="F40" s="236">
        <v>0</v>
      </c>
      <c r="G40" s="235">
        <v>1</v>
      </c>
      <c r="H40" s="14"/>
    </row>
    <row r="41" spans="1:8">
      <c r="A41" s="238"/>
      <c r="B41" s="234">
        <v>39</v>
      </c>
      <c r="C41" s="22" t="s">
        <v>119</v>
      </c>
      <c r="D41" s="235">
        <v>0</v>
      </c>
      <c r="E41" s="22">
        <v>42</v>
      </c>
      <c r="F41" s="236">
        <v>0</v>
      </c>
      <c r="G41" s="235">
        <v>1</v>
      </c>
      <c r="H41" s="14"/>
    </row>
    <row r="42" spans="1:8">
      <c r="A42" s="238"/>
      <c r="B42" s="234">
        <v>40</v>
      </c>
      <c r="C42" s="22" t="s">
        <v>533</v>
      </c>
      <c r="D42" s="235">
        <v>1</v>
      </c>
      <c r="E42" s="22">
        <v>44</v>
      </c>
      <c r="F42" s="236">
        <v>0.0227</v>
      </c>
      <c r="G42" s="235">
        <v>41</v>
      </c>
      <c r="H42" s="14"/>
    </row>
    <row r="43" spans="1:8">
      <c r="A43" s="239"/>
      <c r="B43" s="234">
        <v>41</v>
      </c>
      <c r="C43" s="22" t="s">
        <v>534</v>
      </c>
      <c r="D43" s="235">
        <v>0</v>
      </c>
      <c r="E43" s="22">
        <v>43</v>
      </c>
      <c r="F43" s="236">
        <v>0</v>
      </c>
      <c r="G43" s="235">
        <v>1</v>
      </c>
      <c r="H43" s="14"/>
    </row>
    <row r="44" ht="18" customHeight="1" spans="1:8">
      <c r="A44" s="10" t="s">
        <v>3</v>
      </c>
      <c r="B44" s="235">
        <v>1</v>
      </c>
      <c r="C44" s="240" t="s">
        <v>535</v>
      </c>
      <c r="D44" s="235">
        <v>0</v>
      </c>
      <c r="E44" s="235">
        <v>36</v>
      </c>
      <c r="F44" s="236">
        <v>0</v>
      </c>
      <c r="G44" s="235">
        <v>1</v>
      </c>
      <c r="H44" s="235"/>
    </row>
    <row r="45" ht="18" customHeight="1" spans="1:8">
      <c r="A45" s="241"/>
      <c r="B45" s="235">
        <v>2</v>
      </c>
      <c r="C45" s="240" t="s">
        <v>536</v>
      </c>
      <c r="D45" s="235">
        <v>0</v>
      </c>
      <c r="E45" s="235">
        <v>38</v>
      </c>
      <c r="F45" s="236">
        <v>0</v>
      </c>
      <c r="G45" s="235">
        <v>1</v>
      </c>
      <c r="H45" s="235"/>
    </row>
    <row r="46" ht="18" customHeight="1" spans="1:8">
      <c r="A46" s="241"/>
      <c r="B46" s="235">
        <v>3</v>
      </c>
      <c r="C46" s="240" t="s">
        <v>537</v>
      </c>
      <c r="D46" s="242">
        <v>0</v>
      </c>
      <c r="E46" s="235">
        <v>48</v>
      </c>
      <c r="F46" s="236">
        <v>0</v>
      </c>
      <c r="G46" s="235">
        <v>1</v>
      </c>
      <c r="H46" s="235"/>
    </row>
    <row r="47" ht="18" customHeight="1" spans="1:8">
      <c r="A47" s="241"/>
      <c r="B47" s="235">
        <v>4</v>
      </c>
      <c r="C47" s="240" t="s">
        <v>538</v>
      </c>
      <c r="D47" s="242">
        <v>0</v>
      </c>
      <c r="E47" s="235">
        <v>49</v>
      </c>
      <c r="F47" s="236">
        <v>0</v>
      </c>
      <c r="G47" s="235">
        <v>1</v>
      </c>
      <c r="H47" s="235"/>
    </row>
    <row r="48" ht="18" customHeight="1" spans="1:8">
      <c r="A48" s="241"/>
      <c r="B48" s="235">
        <v>5</v>
      </c>
      <c r="C48" s="240" t="s">
        <v>539</v>
      </c>
      <c r="D48" s="242">
        <v>0</v>
      </c>
      <c r="E48" s="235">
        <v>45</v>
      </c>
      <c r="F48" s="236">
        <v>0</v>
      </c>
      <c r="G48" s="235">
        <v>1</v>
      </c>
      <c r="H48" s="243"/>
    </row>
    <row r="49" ht="18" customHeight="1" spans="1:8">
      <c r="A49" s="241"/>
      <c r="B49" s="235">
        <v>6</v>
      </c>
      <c r="C49" s="240" t="s">
        <v>540</v>
      </c>
      <c r="D49" s="242">
        <v>0</v>
      </c>
      <c r="E49" s="235">
        <v>43</v>
      </c>
      <c r="F49" s="236">
        <v>0</v>
      </c>
      <c r="G49" s="235">
        <v>1</v>
      </c>
      <c r="H49" s="243"/>
    </row>
    <row r="50" ht="18" customHeight="1" spans="1:8">
      <c r="A50" s="241"/>
      <c r="B50" s="235">
        <v>7</v>
      </c>
      <c r="C50" s="240" t="s">
        <v>541</v>
      </c>
      <c r="D50" s="242">
        <v>0</v>
      </c>
      <c r="E50" s="235">
        <v>41</v>
      </c>
      <c r="F50" s="236">
        <v>0</v>
      </c>
      <c r="G50" s="235">
        <v>1</v>
      </c>
      <c r="H50" s="243"/>
    </row>
    <row r="51" ht="18" customHeight="1" spans="1:8">
      <c r="A51" s="241"/>
      <c r="B51" s="235">
        <v>8</v>
      </c>
      <c r="C51" s="240" t="s">
        <v>542</v>
      </c>
      <c r="D51" s="242"/>
      <c r="E51" s="235">
        <v>42</v>
      </c>
      <c r="F51" s="236">
        <v>0</v>
      </c>
      <c r="G51" s="235">
        <v>1</v>
      </c>
      <c r="H51" s="240" t="s">
        <v>673</v>
      </c>
    </row>
    <row r="52" ht="18" customHeight="1" spans="1:8">
      <c r="A52" s="241"/>
      <c r="B52" s="235">
        <v>9</v>
      </c>
      <c r="C52" s="240" t="s">
        <v>543</v>
      </c>
      <c r="D52" s="242"/>
      <c r="E52" s="235">
        <v>42</v>
      </c>
      <c r="F52" s="236">
        <v>0</v>
      </c>
      <c r="G52" s="235">
        <v>1</v>
      </c>
      <c r="H52" s="240" t="s">
        <v>673</v>
      </c>
    </row>
    <row r="53" ht="18" customHeight="1" spans="1:8">
      <c r="A53" s="241"/>
      <c r="B53" s="235">
        <v>10</v>
      </c>
      <c r="C53" s="240" t="s">
        <v>214</v>
      </c>
      <c r="D53" s="242">
        <v>0</v>
      </c>
      <c r="E53" s="235">
        <v>40</v>
      </c>
      <c r="F53" s="236">
        <v>0</v>
      </c>
      <c r="G53" s="235">
        <v>1</v>
      </c>
      <c r="H53" s="235"/>
    </row>
    <row r="54" ht="18" customHeight="1" spans="1:8">
      <c r="A54" s="241"/>
      <c r="B54" s="235">
        <v>11</v>
      </c>
      <c r="C54" s="240" t="s">
        <v>170</v>
      </c>
      <c r="D54" s="242">
        <v>4</v>
      </c>
      <c r="E54" s="235">
        <v>41</v>
      </c>
      <c r="F54" s="236">
        <v>0.0976</v>
      </c>
      <c r="G54" s="235">
        <v>42</v>
      </c>
      <c r="H54" s="235"/>
    </row>
    <row r="55" ht="18" customHeight="1" spans="1:8">
      <c r="A55" s="241"/>
      <c r="B55" s="235">
        <v>12</v>
      </c>
      <c r="C55" s="240" t="s">
        <v>544</v>
      </c>
      <c r="D55" s="242">
        <v>0</v>
      </c>
      <c r="E55" s="235">
        <v>46</v>
      </c>
      <c r="F55" s="236">
        <v>0</v>
      </c>
      <c r="G55" s="235">
        <v>1</v>
      </c>
      <c r="H55" s="235"/>
    </row>
    <row r="56" ht="18" customHeight="1" spans="1:8">
      <c r="A56" s="241"/>
      <c r="B56" s="235">
        <v>13</v>
      </c>
      <c r="C56" s="240" t="s">
        <v>545</v>
      </c>
      <c r="D56" s="242">
        <v>0</v>
      </c>
      <c r="E56" s="235">
        <v>42</v>
      </c>
      <c r="F56" s="236">
        <v>0</v>
      </c>
      <c r="G56" s="235">
        <v>1</v>
      </c>
      <c r="H56" s="235"/>
    </row>
    <row r="57" ht="18" customHeight="1" spans="1:8">
      <c r="A57" s="241"/>
      <c r="B57" s="235">
        <v>14</v>
      </c>
      <c r="C57" s="240" t="s">
        <v>217</v>
      </c>
      <c r="D57" s="242">
        <v>1</v>
      </c>
      <c r="E57" s="235">
        <v>46</v>
      </c>
      <c r="F57" s="236">
        <v>0.0217</v>
      </c>
      <c r="G57" s="235">
        <v>39</v>
      </c>
      <c r="H57" s="235"/>
    </row>
    <row r="58" ht="18" customHeight="1" spans="1:8">
      <c r="A58" s="241"/>
      <c r="B58" s="235">
        <v>15</v>
      </c>
      <c r="C58" s="240" t="s">
        <v>223</v>
      </c>
      <c r="D58" s="242">
        <v>0</v>
      </c>
      <c r="E58" s="235">
        <v>46</v>
      </c>
      <c r="F58" s="236">
        <v>0</v>
      </c>
      <c r="G58" s="235">
        <v>1</v>
      </c>
      <c r="H58" s="235"/>
    </row>
    <row r="59" ht="18" customHeight="1" spans="1:8">
      <c r="A59" s="241"/>
      <c r="B59" s="235">
        <v>16</v>
      </c>
      <c r="C59" s="240" t="s">
        <v>546</v>
      </c>
      <c r="D59" s="242">
        <v>0</v>
      </c>
      <c r="E59" s="235">
        <v>45</v>
      </c>
      <c r="F59" s="236">
        <v>0</v>
      </c>
      <c r="G59" s="235">
        <v>1</v>
      </c>
      <c r="H59" s="235"/>
    </row>
    <row r="60" ht="18" customHeight="1" spans="1:8">
      <c r="A60" s="241"/>
      <c r="B60" s="235">
        <v>17</v>
      </c>
      <c r="C60" s="240" t="s">
        <v>263</v>
      </c>
      <c r="D60" s="242">
        <v>0</v>
      </c>
      <c r="E60" s="235">
        <v>45</v>
      </c>
      <c r="F60" s="236">
        <v>0</v>
      </c>
      <c r="G60" s="235">
        <v>1</v>
      </c>
      <c r="H60" s="235"/>
    </row>
    <row r="61" ht="18" customHeight="1" spans="1:8">
      <c r="A61" s="241"/>
      <c r="B61" s="235">
        <v>18</v>
      </c>
      <c r="C61" s="240" t="s">
        <v>270</v>
      </c>
      <c r="D61" s="242">
        <v>0</v>
      </c>
      <c r="E61" s="235">
        <v>42</v>
      </c>
      <c r="F61" s="236">
        <v>0</v>
      </c>
      <c r="G61" s="235">
        <v>1</v>
      </c>
      <c r="H61" s="235"/>
    </row>
    <row r="62" ht="18" customHeight="1" spans="1:8">
      <c r="A62" s="241"/>
      <c r="B62" s="235">
        <v>19</v>
      </c>
      <c r="C62" s="240" t="s">
        <v>273</v>
      </c>
      <c r="D62" s="242">
        <v>0</v>
      </c>
      <c r="E62" s="235">
        <v>42</v>
      </c>
      <c r="F62" s="236">
        <v>0</v>
      </c>
      <c r="G62" s="235">
        <v>1</v>
      </c>
      <c r="H62" s="235"/>
    </row>
    <row r="63" ht="18" customHeight="1" spans="1:8">
      <c r="A63" s="241"/>
      <c r="B63" s="235">
        <v>20</v>
      </c>
      <c r="C63" s="240" t="s">
        <v>182</v>
      </c>
      <c r="D63" s="242">
        <v>0</v>
      </c>
      <c r="E63" s="235">
        <v>41</v>
      </c>
      <c r="F63" s="236">
        <v>0</v>
      </c>
      <c r="G63" s="235">
        <v>1</v>
      </c>
      <c r="H63" s="235"/>
    </row>
    <row r="64" ht="18" customHeight="1" spans="1:8">
      <c r="A64" s="241"/>
      <c r="B64" s="235">
        <v>21</v>
      </c>
      <c r="C64" s="240" t="s">
        <v>191</v>
      </c>
      <c r="D64" s="242">
        <v>0</v>
      </c>
      <c r="E64" s="235">
        <v>50</v>
      </c>
      <c r="F64" s="236">
        <v>0</v>
      </c>
      <c r="G64" s="235">
        <v>1</v>
      </c>
      <c r="H64" s="235"/>
    </row>
    <row r="65" ht="18" customHeight="1" spans="1:8">
      <c r="A65" s="241"/>
      <c r="B65" s="235">
        <v>22</v>
      </c>
      <c r="C65" s="240" t="s">
        <v>547</v>
      </c>
      <c r="D65" s="242">
        <v>2</v>
      </c>
      <c r="E65" s="235">
        <v>41</v>
      </c>
      <c r="F65" s="236">
        <v>0.0488</v>
      </c>
      <c r="G65" s="235">
        <v>41</v>
      </c>
      <c r="H65" s="235"/>
    </row>
    <row r="66" ht="18" customHeight="1" spans="1:8">
      <c r="A66" s="241"/>
      <c r="B66" s="235">
        <v>23</v>
      </c>
      <c r="C66" s="240" t="s">
        <v>207</v>
      </c>
      <c r="D66" s="242">
        <v>0</v>
      </c>
      <c r="E66" s="235">
        <v>42</v>
      </c>
      <c r="F66" s="236">
        <v>0</v>
      </c>
      <c r="G66" s="235">
        <v>1</v>
      </c>
      <c r="H66" s="235"/>
    </row>
    <row r="67" ht="18" customHeight="1" spans="1:8">
      <c r="A67" s="241"/>
      <c r="B67" s="235">
        <v>24</v>
      </c>
      <c r="C67" s="240" t="s">
        <v>211</v>
      </c>
      <c r="D67" s="242">
        <v>0</v>
      </c>
      <c r="E67" s="235">
        <v>42</v>
      </c>
      <c r="F67" s="236">
        <v>0</v>
      </c>
      <c r="G67" s="235">
        <v>1</v>
      </c>
      <c r="H67" s="235"/>
    </row>
    <row r="68" ht="18" customHeight="1" spans="1:8">
      <c r="A68" s="241"/>
      <c r="B68" s="235">
        <v>25</v>
      </c>
      <c r="C68" s="240" t="s">
        <v>548</v>
      </c>
      <c r="D68" s="242">
        <v>0</v>
      </c>
      <c r="E68" s="235">
        <v>39</v>
      </c>
      <c r="F68" s="236">
        <v>0</v>
      </c>
      <c r="G68" s="235">
        <v>1</v>
      </c>
      <c r="H68" s="235"/>
    </row>
    <row r="69" ht="18" customHeight="1" spans="1:8">
      <c r="A69" s="241"/>
      <c r="B69" s="235">
        <v>26</v>
      </c>
      <c r="C69" s="240" t="s">
        <v>240</v>
      </c>
      <c r="D69" s="242">
        <v>0</v>
      </c>
      <c r="E69" s="235">
        <v>44</v>
      </c>
      <c r="F69" s="236">
        <v>0</v>
      </c>
      <c r="G69" s="235">
        <v>1</v>
      </c>
      <c r="H69" s="235"/>
    </row>
    <row r="70" ht="18" customHeight="1" spans="1:8">
      <c r="A70" s="241"/>
      <c r="B70" s="235">
        <v>27</v>
      </c>
      <c r="C70" s="240" t="s">
        <v>249</v>
      </c>
      <c r="D70" s="242">
        <v>0</v>
      </c>
      <c r="E70" s="235">
        <v>44</v>
      </c>
      <c r="F70" s="236">
        <v>0</v>
      </c>
      <c r="G70" s="235">
        <v>1</v>
      </c>
      <c r="H70" s="235"/>
    </row>
    <row r="71" ht="18" customHeight="1" spans="1:8">
      <c r="A71" s="241"/>
      <c r="B71" s="235">
        <v>28</v>
      </c>
      <c r="C71" s="240" t="s">
        <v>258</v>
      </c>
      <c r="D71" s="242">
        <v>0</v>
      </c>
      <c r="E71" s="235">
        <v>44</v>
      </c>
      <c r="F71" s="236">
        <v>0</v>
      </c>
      <c r="G71" s="235">
        <v>1</v>
      </c>
      <c r="H71" s="235"/>
    </row>
    <row r="72" ht="18" customHeight="1" spans="1:8">
      <c r="A72" s="241"/>
      <c r="B72" s="235">
        <v>29</v>
      </c>
      <c r="C72" s="240" t="s">
        <v>549</v>
      </c>
      <c r="D72" s="242">
        <v>0</v>
      </c>
      <c r="E72" s="235">
        <v>46</v>
      </c>
      <c r="F72" s="236">
        <v>0</v>
      </c>
      <c r="G72" s="235">
        <v>1</v>
      </c>
      <c r="H72" s="235"/>
    </row>
    <row r="73" ht="18" customHeight="1" spans="1:8">
      <c r="A73" s="241"/>
      <c r="B73" s="235">
        <v>30</v>
      </c>
      <c r="C73" s="240" t="s">
        <v>226</v>
      </c>
      <c r="D73" s="242">
        <v>0</v>
      </c>
      <c r="E73" s="235">
        <v>43</v>
      </c>
      <c r="F73" s="236">
        <v>0</v>
      </c>
      <c r="G73" s="235">
        <v>1</v>
      </c>
      <c r="H73" s="235"/>
    </row>
    <row r="74" ht="18" customHeight="1" spans="1:8">
      <c r="A74" s="241"/>
      <c r="B74" s="235">
        <v>31</v>
      </c>
      <c r="C74" s="240" t="s">
        <v>233</v>
      </c>
      <c r="D74" s="242">
        <v>0</v>
      </c>
      <c r="E74" s="235">
        <v>43</v>
      </c>
      <c r="F74" s="236">
        <v>0</v>
      </c>
      <c r="G74" s="235">
        <v>1</v>
      </c>
      <c r="H74" s="235"/>
    </row>
    <row r="75" ht="18" customHeight="1" spans="1:8">
      <c r="A75" s="241"/>
      <c r="B75" s="235">
        <v>32</v>
      </c>
      <c r="C75" s="240" t="s">
        <v>149</v>
      </c>
      <c r="D75" s="242">
        <v>0</v>
      </c>
      <c r="E75" s="235">
        <v>41</v>
      </c>
      <c r="F75" s="236">
        <v>0</v>
      </c>
      <c r="G75" s="235">
        <v>1</v>
      </c>
      <c r="H75" s="235"/>
    </row>
    <row r="76" ht="18" customHeight="1" spans="1:8">
      <c r="A76" s="241"/>
      <c r="B76" s="235">
        <v>33</v>
      </c>
      <c r="C76" s="240" t="s">
        <v>157</v>
      </c>
      <c r="D76" s="242">
        <v>0</v>
      </c>
      <c r="E76" s="235">
        <v>40</v>
      </c>
      <c r="F76" s="236">
        <v>0</v>
      </c>
      <c r="G76" s="235">
        <v>1</v>
      </c>
      <c r="H76" s="235"/>
    </row>
    <row r="77" ht="18" customHeight="1" spans="1:8">
      <c r="A77" s="241"/>
      <c r="B77" s="235">
        <v>34</v>
      </c>
      <c r="C77" s="240" t="s">
        <v>550</v>
      </c>
      <c r="D77" s="242">
        <v>0</v>
      </c>
      <c r="E77" s="235">
        <v>40</v>
      </c>
      <c r="F77" s="236">
        <v>0</v>
      </c>
      <c r="G77" s="235">
        <v>1</v>
      </c>
      <c r="H77" s="235"/>
    </row>
    <row r="78" ht="18" customHeight="1" spans="1:8">
      <c r="A78" s="241"/>
      <c r="B78" s="235">
        <v>35</v>
      </c>
      <c r="C78" s="240" t="s">
        <v>194</v>
      </c>
      <c r="D78" s="242">
        <v>0</v>
      </c>
      <c r="E78" s="235">
        <v>40</v>
      </c>
      <c r="F78" s="236">
        <v>0</v>
      </c>
      <c r="G78" s="235">
        <v>1</v>
      </c>
      <c r="H78" s="235"/>
    </row>
    <row r="79" ht="18" customHeight="1" spans="1:8">
      <c r="A79" s="241"/>
      <c r="B79" s="235">
        <v>36</v>
      </c>
      <c r="C79" s="240" t="s">
        <v>197</v>
      </c>
      <c r="D79" s="242">
        <v>0</v>
      </c>
      <c r="E79" s="235">
        <v>40</v>
      </c>
      <c r="F79" s="236">
        <v>0</v>
      </c>
      <c r="G79" s="235">
        <v>1</v>
      </c>
      <c r="H79" s="235"/>
    </row>
    <row r="80" ht="18" customHeight="1" spans="1:8">
      <c r="A80" s="241"/>
      <c r="B80" s="235">
        <v>37</v>
      </c>
      <c r="C80" s="240" t="s">
        <v>200</v>
      </c>
      <c r="D80" s="242">
        <v>1</v>
      </c>
      <c r="E80" s="235">
        <v>40</v>
      </c>
      <c r="F80" s="236">
        <v>0.025</v>
      </c>
      <c r="G80" s="235">
        <v>40</v>
      </c>
      <c r="H80" s="235"/>
    </row>
    <row r="81" ht="18" customHeight="1" spans="1:8">
      <c r="A81" s="241"/>
      <c r="B81" s="235">
        <v>38</v>
      </c>
      <c r="C81" s="240" t="s">
        <v>551</v>
      </c>
      <c r="D81" s="242">
        <v>0</v>
      </c>
      <c r="E81" s="235">
        <v>39</v>
      </c>
      <c r="F81" s="236">
        <v>0</v>
      </c>
      <c r="G81" s="235">
        <v>1</v>
      </c>
      <c r="H81" s="235"/>
    </row>
    <row r="82" ht="18" customHeight="1" spans="1:8">
      <c r="A82" s="241"/>
      <c r="B82" s="235">
        <v>39</v>
      </c>
      <c r="C82" s="240" t="s">
        <v>41</v>
      </c>
      <c r="D82" s="242">
        <v>0</v>
      </c>
      <c r="E82" s="235">
        <v>42</v>
      </c>
      <c r="F82" s="236">
        <v>0</v>
      </c>
      <c r="G82" s="235">
        <v>1</v>
      </c>
      <c r="H82" s="235"/>
    </row>
    <row r="83" ht="18" customHeight="1" spans="1:8">
      <c r="A83" s="241"/>
      <c r="B83" s="235">
        <v>40</v>
      </c>
      <c r="C83" s="240" t="s">
        <v>44</v>
      </c>
      <c r="D83" s="242">
        <v>0</v>
      </c>
      <c r="E83" s="235">
        <v>40</v>
      </c>
      <c r="F83" s="236">
        <v>0</v>
      </c>
      <c r="G83" s="235">
        <v>1</v>
      </c>
      <c r="H83" s="235"/>
    </row>
    <row r="84" ht="18" customHeight="1" spans="1:8">
      <c r="A84" s="241"/>
      <c r="B84" s="235">
        <v>41</v>
      </c>
      <c r="C84" s="240" t="s">
        <v>552</v>
      </c>
      <c r="D84" s="242">
        <v>0</v>
      </c>
      <c r="E84" s="235">
        <v>40</v>
      </c>
      <c r="F84" s="236">
        <v>0</v>
      </c>
      <c r="G84" s="235">
        <v>1</v>
      </c>
      <c r="H84" s="235"/>
    </row>
    <row r="85" ht="18" customHeight="1" spans="1:8">
      <c r="A85" s="241"/>
      <c r="B85" s="235">
        <v>42</v>
      </c>
      <c r="C85" s="240" t="s">
        <v>553</v>
      </c>
      <c r="D85" s="242">
        <v>0</v>
      </c>
      <c r="E85" s="235">
        <v>40</v>
      </c>
      <c r="F85" s="236">
        <v>0</v>
      </c>
      <c r="G85" s="235">
        <v>1</v>
      </c>
      <c r="H85" s="235"/>
    </row>
    <row r="86" spans="1:8">
      <c r="A86" s="5" t="s">
        <v>4</v>
      </c>
      <c r="B86" s="244">
        <v>1</v>
      </c>
      <c r="C86" s="245" t="s">
        <v>554</v>
      </c>
      <c r="D86" s="246">
        <v>0</v>
      </c>
      <c r="E86" s="246">
        <v>35</v>
      </c>
      <c r="F86" s="236">
        <v>0</v>
      </c>
      <c r="G86" s="246">
        <v>1</v>
      </c>
      <c r="H86" s="237"/>
    </row>
    <row r="87" spans="1:8">
      <c r="A87" s="10"/>
      <c r="B87" s="244">
        <v>2</v>
      </c>
      <c r="C87" s="245" t="s">
        <v>555</v>
      </c>
      <c r="D87" s="246">
        <v>0</v>
      </c>
      <c r="E87" s="246">
        <v>35</v>
      </c>
      <c r="F87" s="236">
        <v>0</v>
      </c>
      <c r="G87" s="246">
        <v>1</v>
      </c>
      <c r="H87" s="237"/>
    </row>
    <row r="88" spans="1:8">
      <c r="A88" s="10"/>
      <c r="B88" s="244">
        <v>3</v>
      </c>
      <c r="C88" s="245" t="s">
        <v>556</v>
      </c>
      <c r="D88" s="246">
        <v>0</v>
      </c>
      <c r="E88" s="246">
        <v>38</v>
      </c>
      <c r="F88" s="236">
        <v>0</v>
      </c>
      <c r="G88" s="246">
        <v>1</v>
      </c>
      <c r="H88" s="237"/>
    </row>
    <row r="89" spans="1:8">
      <c r="A89" s="10"/>
      <c r="B89" s="244">
        <v>4</v>
      </c>
      <c r="C89" s="245" t="s">
        <v>557</v>
      </c>
      <c r="D89" s="246">
        <v>0</v>
      </c>
      <c r="E89" s="246">
        <v>37</v>
      </c>
      <c r="F89" s="236">
        <v>0</v>
      </c>
      <c r="G89" s="246">
        <v>1</v>
      </c>
      <c r="H89" s="237"/>
    </row>
    <row r="90" spans="1:8">
      <c r="A90" s="10"/>
      <c r="B90" s="244">
        <v>5</v>
      </c>
      <c r="C90" s="245" t="s">
        <v>303</v>
      </c>
      <c r="D90" s="246">
        <v>0</v>
      </c>
      <c r="E90" s="246">
        <v>40</v>
      </c>
      <c r="F90" s="236">
        <v>0</v>
      </c>
      <c r="G90" s="246">
        <v>1</v>
      </c>
      <c r="H90" s="237"/>
    </row>
    <row r="91" spans="1:8">
      <c r="A91" s="10"/>
      <c r="B91" s="244">
        <v>6</v>
      </c>
      <c r="C91" s="245" t="s">
        <v>558</v>
      </c>
      <c r="D91" s="246">
        <v>0</v>
      </c>
      <c r="E91" s="246">
        <v>39</v>
      </c>
      <c r="F91" s="236">
        <v>0</v>
      </c>
      <c r="G91" s="246">
        <v>1</v>
      </c>
      <c r="H91" s="237"/>
    </row>
    <row r="92" spans="1:8">
      <c r="A92" s="10"/>
      <c r="B92" s="244">
        <v>7</v>
      </c>
      <c r="C92" s="245" t="s">
        <v>559</v>
      </c>
      <c r="D92" s="246">
        <v>0</v>
      </c>
      <c r="E92" s="246">
        <v>40</v>
      </c>
      <c r="F92" s="236">
        <v>0</v>
      </c>
      <c r="G92" s="246">
        <v>1</v>
      </c>
      <c r="H92" s="237"/>
    </row>
    <row r="93" spans="1:8">
      <c r="A93" s="10"/>
      <c r="B93" s="244">
        <v>8</v>
      </c>
      <c r="C93" s="245" t="s">
        <v>560</v>
      </c>
      <c r="D93" s="246">
        <v>0</v>
      </c>
      <c r="E93" s="246">
        <v>40</v>
      </c>
      <c r="F93" s="236">
        <v>0</v>
      </c>
      <c r="G93" s="246">
        <v>1</v>
      </c>
      <c r="H93" s="237"/>
    </row>
    <row r="94" spans="1:8">
      <c r="A94" s="10"/>
      <c r="B94" s="244">
        <v>9</v>
      </c>
      <c r="C94" s="245" t="s">
        <v>299</v>
      </c>
      <c r="D94" s="246">
        <v>0</v>
      </c>
      <c r="E94" s="246">
        <v>45</v>
      </c>
      <c r="F94" s="236">
        <v>0</v>
      </c>
      <c r="G94" s="246">
        <v>1</v>
      </c>
      <c r="H94" s="237"/>
    </row>
    <row r="95" spans="1:8">
      <c r="A95" s="10"/>
      <c r="B95" s="244">
        <v>10</v>
      </c>
      <c r="C95" s="245" t="s">
        <v>561</v>
      </c>
      <c r="D95" s="246">
        <v>0</v>
      </c>
      <c r="E95" s="246">
        <v>45</v>
      </c>
      <c r="F95" s="236">
        <v>0</v>
      </c>
      <c r="G95" s="246">
        <v>1</v>
      </c>
      <c r="H95" s="237"/>
    </row>
    <row r="96" spans="1:8">
      <c r="A96" s="10"/>
      <c r="B96" s="244">
        <v>11</v>
      </c>
      <c r="C96" s="247" t="s">
        <v>562</v>
      </c>
      <c r="D96" s="235">
        <v>0</v>
      </c>
      <c r="E96" s="235">
        <v>35</v>
      </c>
      <c r="F96" s="236">
        <v>0</v>
      </c>
      <c r="G96" s="235">
        <v>1</v>
      </c>
      <c r="H96" s="237"/>
    </row>
    <row r="97" spans="1:8">
      <c r="A97" s="10"/>
      <c r="B97" s="244">
        <v>12</v>
      </c>
      <c r="C97" s="247" t="s">
        <v>563</v>
      </c>
      <c r="D97" s="235">
        <v>0</v>
      </c>
      <c r="E97" s="235">
        <v>35</v>
      </c>
      <c r="F97" s="236">
        <v>0</v>
      </c>
      <c r="G97" s="235">
        <v>1</v>
      </c>
      <c r="H97" s="237"/>
    </row>
    <row r="98" spans="1:8">
      <c r="A98" s="10"/>
      <c r="B98" s="244">
        <v>13</v>
      </c>
      <c r="C98" s="247" t="s">
        <v>46</v>
      </c>
      <c r="D98" s="235">
        <v>1</v>
      </c>
      <c r="E98" s="235">
        <v>42</v>
      </c>
      <c r="F98" s="236">
        <v>0.0238</v>
      </c>
      <c r="G98" s="235">
        <v>1</v>
      </c>
      <c r="H98" s="237"/>
    </row>
    <row r="99" spans="1:8">
      <c r="A99" s="10"/>
      <c r="B99" s="248">
        <v>14</v>
      </c>
      <c r="C99" s="247" t="s">
        <v>287</v>
      </c>
      <c r="D99" s="235">
        <v>0</v>
      </c>
      <c r="E99" s="235">
        <v>45</v>
      </c>
      <c r="F99" s="236">
        <v>0</v>
      </c>
      <c r="G99" s="235">
        <v>1</v>
      </c>
      <c r="H99" s="237"/>
    </row>
    <row r="100" spans="1:8">
      <c r="A100" s="10"/>
      <c r="B100" s="249">
        <v>15</v>
      </c>
      <c r="C100" s="247" t="s">
        <v>278</v>
      </c>
      <c r="D100" s="235">
        <v>0</v>
      </c>
      <c r="E100" s="235">
        <v>40</v>
      </c>
      <c r="F100" s="236">
        <v>0</v>
      </c>
      <c r="G100" s="235">
        <v>1</v>
      </c>
      <c r="H100" s="237"/>
    </row>
    <row r="101" spans="1:8">
      <c r="A101" s="10"/>
      <c r="B101" s="249">
        <v>16</v>
      </c>
      <c r="C101" s="247" t="s">
        <v>291</v>
      </c>
      <c r="D101" s="235">
        <v>0</v>
      </c>
      <c r="E101" s="235">
        <v>45</v>
      </c>
      <c r="F101" s="236">
        <v>0</v>
      </c>
      <c r="G101" s="235">
        <v>1</v>
      </c>
      <c r="H101" s="237"/>
    </row>
    <row r="102" spans="1:8">
      <c r="A102" s="10"/>
      <c r="B102" s="249">
        <v>17</v>
      </c>
      <c r="C102" s="247" t="s">
        <v>297</v>
      </c>
      <c r="D102" s="235">
        <v>0</v>
      </c>
      <c r="E102" s="235">
        <v>45</v>
      </c>
      <c r="F102" s="236">
        <v>0</v>
      </c>
      <c r="G102" s="235">
        <v>1</v>
      </c>
      <c r="H102" s="237"/>
    </row>
    <row r="103" spans="1:8">
      <c r="A103" s="10"/>
      <c r="B103" s="249">
        <v>18</v>
      </c>
      <c r="C103" s="247" t="s">
        <v>564</v>
      </c>
      <c r="D103" s="235">
        <v>0</v>
      </c>
      <c r="E103" s="235">
        <v>45</v>
      </c>
      <c r="F103" s="236">
        <v>0</v>
      </c>
      <c r="G103" s="235">
        <v>1</v>
      </c>
      <c r="H103" s="237"/>
    </row>
    <row r="104" spans="1:8">
      <c r="A104" s="10"/>
      <c r="B104" s="249">
        <v>19</v>
      </c>
      <c r="C104" s="250" t="s">
        <v>565</v>
      </c>
      <c r="D104" s="235">
        <v>0</v>
      </c>
      <c r="E104" s="235">
        <v>35</v>
      </c>
      <c r="F104" s="236">
        <v>0</v>
      </c>
      <c r="G104" s="235">
        <v>1</v>
      </c>
      <c r="H104" s="237"/>
    </row>
    <row r="105" spans="1:8">
      <c r="A105" s="10"/>
      <c r="B105" s="249">
        <v>20</v>
      </c>
      <c r="C105" s="251" t="s">
        <v>566</v>
      </c>
      <c r="D105" s="235">
        <v>0</v>
      </c>
      <c r="E105" s="235">
        <v>35</v>
      </c>
      <c r="F105" s="252">
        <v>0</v>
      </c>
      <c r="G105" s="235">
        <v>1</v>
      </c>
      <c r="H105" s="237"/>
    </row>
    <row r="106" spans="1:8">
      <c r="A106" s="10"/>
      <c r="B106" s="249">
        <v>21</v>
      </c>
      <c r="C106" s="251" t="s">
        <v>567</v>
      </c>
      <c r="D106" s="235">
        <v>0</v>
      </c>
      <c r="E106" s="235">
        <v>45</v>
      </c>
      <c r="F106" s="236">
        <v>0</v>
      </c>
      <c r="G106" s="235">
        <v>1</v>
      </c>
      <c r="H106" s="237"/>
    </row>
    <row r="107" spans="1:8">
      <c r="A107" s="10"/>
      <c r="B107" s="249">
        <v>22</v>
      </c>
      <c r="C107" s="251" t="s">
        <v>568</v>
      </c>
      <c r="D107" s="235">
        <v>0</v>
      </c>
      <c r="E107" s="235">
        <v>40</v>
      </c>
      <c r="F107" s="236">
        <v>0</v>
      </c>
      <c r="G107" s="235">
        <v>1</v>
      </c>
      <c r="H107" s="237"/>
    </row>
    <row r="108" spans="1:8">
      <c r="A108" s="10"/>
      <c r="B108" s="249">
        <v>23</v>
      </c>
      <c r="C108" s="251" t="s">
        <v>569</v>
      </c>
      <c r="D108" s="235">
        <v>0</v>
      </c>
      <c r="E108" s="235">
        <v>50</v>
      </c>
      <c r="F108" s="236">
        <v>0</v>
      </c>
      <c r="G108" s="235">
        <v>1</v>
      </c>
      <c r="H108" s="237"/>
    </row>
    <row r="109" spans="1:8">
      <c r="A109" s="10"/>
      <c r="B109" s="249">
        <v>24</v>
      </c>
      <c r="C109" s="253" t="s">
        <v>570</v>
      </c>
      <c r="D109" s="246">
        <v>0</v>
      </c>
      <c r="E109" s="246">
        <v>45</v>
      </c>
      <c r="F109" s="236">
        <v>0</v>
      </c>
      <c r="G109" s="246">
        <v>1</v>
      </c>
      <c r="H109" s="237"/>
    </row>
    <row r="110" spans="1:8">
      <c r="A110" s="10"/>
      <c r="B110" s="249">
        <v>25</v>
      </c>
      <c r="C110" s="247" t="s">
        <v>571</v>
      </c>
      <c r="D110" s="254">
        <v>0</v>
      </c>
      <c r="E110" s="254">
        <v>45</v>
      </c>
      <c r="F110" s="236">
        <v>0</v>
      </c>
      <c r="G110" s="254">
        <v>1</v>
      </c>
      <c r="H110" s="237"/>
    </row>
    <row r="111" spans="1:8">
      <c r="A111" s="10"/>
      <c r="B111" s="249">
        <v>26</v>
      </c>
      <c r="C111" s="247" t="s">
        <v>572</v>
      </c>
      <c r="D111" s="254">
        <v>0</v>
      </c>
      <c r="E111" s="254">
        <v>45</v>
      </c>
      <c r="F111" s="236">
        <v>0</v>
      </c>
      <c r="G111" s="254">
        <v>1</v>
      </c>
      <c r="H111" s="237"/>
    </row>
    <row r="112" spans="1:8">
      <c r="A112" s="9"/>
      <c r="B112" s="249">
        <v>27</v>
      </c>
      <c r="C112" s="247" t="s">
        <v>573</v>
      </c>
      <c r="D112" s="254">
        <v>0</v>
      </c>
      <c r="E112" s="254">
        <v>45</v>
      </c>
      <c r="F112" s="236">
        <v>0</v>
      </c>
      <c r="G112" s="254">
        <v>1</v>
      </c>
      <c r="H112" s="237"/>
    </row>
    <row r="113" spans="1:8">
      <c r="A113" s="240" t="s">
        <v>5</v>
      </c>
      <c r="B113" s="255">
        <v>1</v>
      </c>
      <c r="C113" s="256" t="s">
        <v>574</v>
      </c>
      <c r="D113" s="255">
        <v>0</v>
      </c>
      <c r="E113" s="255">
        <v>28</v>
      </c>
      <c r="F113" s="257">
        <v>0</v>
      </c>
      <c r="G113" s="255">
        <v>1</v>
      </c>
      <c r="H113" s="255"/>
    </row>
    <row r="114" spans="1:8">
      <c r="A114" s="258"/>
      <c r="B114" s="259">
        <v>2</v>
      </c>
      <c r="C114" s="260" t="s">
        <v>575</v>
      </c>
      <c r="D114" s="259">
        <v>0</v>
      </c>
      <c r="E114" s="259">
        <v>31</v>
      </c>
      <c r="F114" s="261">
        <v>0</v>
      </c>
      <c r="G114" s="259">
        <v>1</v>
      </c>
      <c r="H114" s="259"/>
    </row>
    <row r="115" spans="1:8">
      <c r="A115" s="258"/>
      <c r="B115" s="259">
        <v>3</v>
      </c>
      <c r="C115" s="260" t="s">
        <v>576</v>
      </c>
      <c r="D115" s="259">
        <v>0</v>
      </c>
      <c r="E115" s="259">
        <v>36</v>
      </c>
      <c r="F115" s="261">
        <v>0</v>
      </c>
      <c r="G115" s="259">
        <v>1</v>
      </c>
      <c r="H115" s="259"/>
    </row>
    <row r="116" spans="1:8">
      <c r="A116" s="258"/>
      <c r="B116" s="259">
        <v>4</v>
      </c>
      <c r="C116" s="260" t="s">
        <v>577</v>
      </c>
      <c r="D116" s="259">
        <v>0</v>
      </c>
      <c r="E116" s="259">
        <v>35</v>
      </c>
      <c r="F116" s="261">
        <v>0</v>
      </c>
      <c r="G116" s="259">
        <v>1</v>
      </c>
      <c r="H116" s="259"/>
    </row>
    <row r="117" spans="1:8">
      <c r="A117" s="258"/>
      <c r="B117" s="259">
        <v>5</v>
      </c>
      <c r="C117" s="260" t="s">
        <v>578</v>
      </c>
      <c r="D117" s="259">
        <v>0</v>
      </c>
      <c r="E117" s="259">
        <v>37</v>
      </c>
      <c r="F117" s="261">
        <v>0</v>
      </c>
      <c r="G117" s="259">
        <v>1</v>
      </c>
      <c r="H117" s="259"/>
    </row>
    <row r="118" spans="1:8">
      <c r="A118" s="258"/>
      <c r="B118" s="259">
        <v>6</v>
      </c>
      <c r="C118" s="260" t="s">
        <v>579</v>
      </c>
      <c r="D118" s="259">
        <v>0</v>
      </c>
      <c r="E118" s="259">
        <v>36</v>
      </c>
      <c r="F118" s="261">
        <v>0</v>
      </c>
      <c r="G118" s="259">
        <v>1</v>
      </c>
      <c r="H118" s="259"/>
    </row>
    <row r="119" spans="1:8">
      <c r="A119" s="258"/>
      <c r="B119" s="259">
        <v>7</v>
      </c>
      <c r="C119" s="260" t="s">
        <v>580</v>
      </c>
      <c r="D119" s="259">
        <v>0</v>
      </c>
      <c r="E119" s="259">
        <v>29</v>
      </c>
      <c r="F119" s="261">
        <v>0</v>
      </c>
      <c r="G119" s="259">
        <v>1</v>
      </c>
      <c r="H119" s="259"/>
    </row>
    <row r="120" spans="1:8">
      <c r="A120" s="258"/>
      <c r="B120" s="259">
        <v>8</v>
      </c>
      <c r="C120" s="260" t="s">
        <v>581</v>
      </c>
      <c r="D120" s="259">
        <v>0</v>
      </c>
      <c r="E120" s="259">
        <v>35</v>
      </c>
      <c r="F120" s="261">
        <v>0</v>
      </c>
      <c r="G120" s="259">
        <v>1</v>
      </c>
      <c r="H120" s="259"/>
    </row>
    <row r="121" spans="1:8">
      <c r="A121" s="258"/>
      <c r="B121" s="259">
        <v>9</v>
      </c>
      <c r="C121" s="260" t="s">
        <v>582</v>
      </c>
      <c r="D121" s="259">
        <v>0</v>
      </c>
      <c r="E121" s="259">
        <v>10</v>
      </c>
      <c r="F121" s="261">
        <v>0</v>
      </c>
      <c r="G121" s="259">
        <v>1</v>
      </c>
      <c r="H121" s="259"/>
    </row>
    <row r="122" spans="1:8">
      <c r="A122" s="258"/>
      <c r="B122" s="259">
        <v>10</v>
      </c>
      <c r="C122" s="260" t="s">
        <v>583</v>
      </c>
      <c r="D122" s="259">
        <v>0</v>
      </c>
      <c r="E122" s="259">
        <v>10</v>
      </c>
      <c r="F122" s="261">
        <v>0</v>
      </c>
      <c r="G122" s="259">
        <v>1</v>
      </c>
      <c r="H122" s="259"/>
    </row>
    <row r="123" spans="1:8">
      <c r="A123" s="258"/>
      <c r="B123" s="259">
        <v>11</v>
      </c>
      <c r="C123" s="260" t="s">
        <v>584</v>
      </c>
      <c r="D123" s="259">
        <v>0</v>
      </c>
      <c r="E123" s="259">
        <v>9</v>
      </c>
      <c r="F123" s="261">
        <v>0</v>
      </c>
      <c r="G123" s="259">
        <v>1</v>
      </c>
      <c r="H123" s="259"/>
    </row>
    <row r="124" spans="1:8">
      <c r="A124" s="258"/>
      <c r="B124" s="259">
        <v>12</v>
      </c>
      <c r="C124" s="260" t="s">
        <v>585</v>
      </c>
      <c r="D124" s="259">
        <v>0</v>
      </c>
      <c r="E124" s="259">
        <v>41</v>
      </c>
      <c r="F124" s="261">
        <v>0</v>
      </c>
      <c r="G124" s="259">
        <v>1</v>
      </c>
      <c r="H124" s="259"/>
    </row>
    <row r="125" spans="1:8">
      <c r="A125" s="258"/>
      <c r="B125" s="259">
        <v>13</v>
      </c>
      <c r="C125" s="260" t="s">
        <v>586</v>
      </c>
      <c r="D125" s="259">
        <v>0</v>
      </c>
      <c r="E125" s="259">
        <v>38</v>
      </c>
      <c r="F125" s="261">
        <v>0</v>
      </c>
      <c r="G125" s="259">
        <v>1</v>
      </c>
      <c r="H125" s="259"/>
    </row>
    <row r="126" spans="1:8">
      <c r="A126" s="258"/>
      <c r="B126" s="259">
        <v>14</v>
      </c>
      <c r="C126" s="260" t="s">
        <v>587</v>
      </c>
      <c r="D126" s="259">
        <v>0</v>
      </c>
      <c r="E126" s="259">
        <v>29</v>
      </c>
      <c r="F126" s="261">
        <v>0</v>
      </c>
      <c r="G126" s="259">
        <v>1</v>
      </c>
      <c r="H126" s="259"/>
    </row>
    <row r="127" spans="1:8">
      <c r="A127" s="258"/>
      <c r="B127" s="259">
        <v>15</v>
      </c>
      <c r="C127" s="260" t="s">
        <v>588</v>
      </c>
      <c r="D127" s="259">
        <v>0</v>
      </c>
      <c r="E127" s="259">
        <v>37</v>
      </c>
      <c r="F127" s="261">
        <v>0</v>
      </c>
      <c r="G127" s="259">
        <v>1</v>
      </c>
      <c r="H127" s="259"/>
    </row>
    <row r="128" spans="1:8">
      <c r="A128" s="258"/>
      <c r="B128" s="259">
        <v>16</v>
      </c>
      <c r="C128" s="260" t="s">
        <v>589</v>
      </c>
      <c r="D128" s="259">
        <v>0</v>
      </c>
      <c r="E128" s="259">
        <v>36</v>
      </c>
      <c r="F128" s="261">
        <v>0</v>
      </c>
      <c r="G128" s="259">
        <v>1</v>
      </c>
      <c r="H128" s="259"/>
    </row>
    <row r="129" spans="1:8">
      <c r="A129" s="258"/>
      <c r="B129" s="259">
        <v>17</v>
      </c>
      <c r="C129" s="260" t="s">
        <v>590</v>
      </c>
      <c r="D129" s="259">
        <v>0</v>
      </c>
      <c r="E129" s="259">
        <v>29</v>
      </c>
      <c r="F129" s="261">
        <v>0</v>
      </c>
      <c r="G129" s="259">
        <v>1</v>
      </c>
      <c r="H129" s="259"/>
    </row>
    <row r="130" spans="1:8">
      <c r="A130" s="258"/>
      <c r="B130" s="259">
        <v>18</v>
      </c>
      <c r="C130" s="260" t="s">
        <v>591</v>
      </c>
      <c r="D130" s="259">
        <v>0</v>
      </c>
      <c r="E130" s="259">
        <v>34</v>
      </c>
      <c r="F130" s="261">
        <v>0</v>
      </c>
      <c r="G130" s="259">
        <v>1</v>
      </c>
      <c r="H130" s="259"/>
    </row>
    <row r="131" spans="1:8">
      <c r="A131" s="258"/>
      <c r="B131" s="259">
        <v>19</v>
      </c>
      <c r="C131" s="260" t="s">
        <v>592</v>
      </c>
      <c r="D131" s="259">
        <v>0</v>
      </c>
      <c r="E131" s="259">
        <v>42</v>
      </c>
      <c r="F131" s="261">
        <v>0</v>
      </c>
      <c r="G131" s="259">
        <v>1</v>
      </c>
      <c r="H131" s="259"/>
    </row>
    <row r="132" spans="1:8">
      <c r="A132" s="258"/>
      <c r="B132" s="259">
        <v>20</v>
      </c>
      <c r="C132" s="260" t="s">
        <v>593</v>
      </c>
      <c r="D132" s="259">
        <v>0</v>
      </c>
      <c r="E132" s="259">
        <v>42</v>
      </c>
      <c r="F132" s="261">
        <v>0</v>
      </c>
      <c r="G132" s="259">
        <v>1</v>
      </c>
      <c r="H132" s="259"/>
    </row>
    <row r="133" spans="1:8">
      <c r="A133" s="258"/>
      <c r="B133" s="259">
        <v>21</v>
      </c>
      <c r="C133" s="260" t="s">
        <v>594</v>
      </c>
      <c r="D133" s="259">
        <v>0</v>
      </c>
      <c r="E133" s="259">
        <v>45</v>
      </c>
      <c r="F133" s="261">
        <v>0</v>
      </c>
      <c r="G133" s="259">
        <v>1</v>
      </c>
      <c r="H133" s="259"/>
    </row>
    <row r="134" spans="1:8">
      <c r="A134" s="258"/>
      <c r="B134" s="259">
        <v>22</v>
      </c>
      <c r="C134" s="260" t="s">
        <v>595</v>
      </c>
      <c r="D134" s="259">
        <v>0</v>
      </c>
      <c r="E134" s="259">
        <v>44</v>
      </c>
      <c r="F134" s="261">
        <v>0</v>
      </c>
      <c r="G134" s="259">
        <v>1</v>
      </c>
      <c r="H134" s="259"/>
    </row>
    <row r="135" spans="1:8">
      <c r="A135" s="258"/>
      <c r="B135" s="259">
        <v>23</v>
      </c>
      <c r="C135" s="260" t="s">
        <v>596</v>
      </c>
      <c r="D135" s="259">
        <v>0</v>
      </c>
      <c r="E135" s="259">
        <v>40</v>
      </c>
      <c r="F135" s="261">
        <v>0</v>
      </c>
      <c r="G135" s="259">
        <v>1</v>
      </c>
      <c r="H135" s="259"/>
    </row>
    <row r="136" spans="1:8">
      <c r="A136" s="258"/>
      <c r="B136" s="259">
        <v>24</v>
      </c>
      <c r="C136" s="260" t="s">
        <v>597</v>
      </c>
      <c r="D136" s="259">
        <v>0</v>
      </c>
      <c r="E136" s="259">
        <v>40</v>
      </c>
      <c r="F136" s="261">
        <v>0</v>
      </c>
      <c r="G136" s="259">
        <v>1</v>
      </c>
      <c r="H136" s="259"/>
    </row>
    <row r="137" spans="1:8">
      <c r="A137" s="258"/>
      <c r="B137" s="259">
        <v>25</v>
      </c>
      <c r="C137" s="260" t="s">
        <v>598</v>
      </c>
      <c r="D137" s="259">
        <v>0</v>
      </c>
      <c r="E137" s="259">
        <v>40</v>
      </c>
      <c r="F137" s="261">
        <v>0</v>
      </c>
      <c r="G137" s="259">
        <v>1</v>
      </c>
      <c r="H137" s="259"/>
    </row>
    <row r="138" spans="1:8">
      <c r="A138" s="258"/>
      <c r="B138" s="259">
        <v>26</v>
      </c>
      <c r="C138" s="260" t="s">
        <v>599</v>
      </c>
      <c r="D138" s="259">
        <v>0</v>
      </c>
      <c r="E138" s="259">
        <v>40</v>
      </c>
      <c r="F138" s="261">
        <v>0</v>
      </c>
      <c r="G138" s="259">
        <v>1</v>
      </c>
      <c r="H138" s="259"/>
    </row>
    <row r="139" spans="1:8">
      <c r="A139" s="258"/>
      <c r="B139" s="259">
        <v>27</v>
      </c>
      <c r="C139" s="260" t="s">
        <v>600</v>
      </c>
      <c r="D139" s="259">
        <v>0</v>
      </c>
      <c r="E139" s="259">
        <v>40</v>
      </c>
      <c r="F139" s="261">
        <v>0</v>
      </c>
      <c r="G139" s="259">
        <v>1</v>
      </c>
      <c r="H139" s="259"/>
    </row>
    <row r="140" spans="1:8">
      <c r="A140" s="258"/>
      <c r="B140" s="259">
        <v>28</v>
      </c>
      <c r="C140" s="260" t="s">
        <v>601</v>
      </c>
      <c r="D140" s="259">
        <v>0</v>
      </c>
      <c r="E140" s="259">
        <v>45</v>
      </c>
      <c r="F140" s="261">
        <v>0</v>
      </c>
      <c r="G140" s="259">
        <v>1</v>
      </c>
      <c r="H140" s="259"/>
    </row>
    <row r="141" spans="1:8">
      <c r="A141" s="258"/>
      <c r="B141" s="259">
        <v>29</v>
      </c>
      <c r="C141" s="260" t="s">
        <v>602</v>
      </c>
      <c r="D141" s="259">
        <v>0</v>
      </c>
      <c r="E141" s="259">
        <v>51</v>
      </c>
      <c r="F141" s="261">
        <v>0</v>
      </c>
      <c r="G141" s="259">
        <v>1</v>
      </c>
      <c r="H141" s="259"/>
    </row>
    <row r="142" spans="1:8">
      <c r="A142" s="258"/>
      <c r="B142" s="259">
        <v>30</v>
      </c>
      <c r="C142" s="260" t="s">
        <v>603</v>
      </c>
      <c r="D142" s="259">
        <v>0</v>
      </c>
      <c r="E142" s="259">
        <v>51</v>
      </c>
      <c r="F142" s="261">
        <v>0</v>
      </c>
      <c r="G142" s="259">
        <v>1</v>
      </c>
      <c r="H142" s="259"/>
    </row>
    <row r="143" spans="1:8">
      <c r="A143" s="258"/>
      <c r="B143" s="259">
        <v>31</v>
      </c>
      <c r="C143" s="260" t="s">
        <v>604</v>
      </c>
      <c r="D143" s="259">
        <v>0</v>
      </c>
      <c r="E143" s="259">
        <v>35</v>
      </c>
      <c r="F143" s="261">
        <v>0</v>
      </c>
      <c r="G143" s="259">
        <v>1</v>
      </c>
      <c r="H143" s="259"/>
    </row>
    <row r="144" spans="1:8">
      <c r="A144" s="258"/>
      <c r="B144" s="259">
        <v>32</v>
      </c>
      <c r="C144" s="260" t="s">
        <v>605</v>
      </c>
      <c r="D144" s="259">
        <v>0</v>
      </c>
      <c r="E144" s="259">
        <v>40</v>
      </c>
      <c r="F144" s="261">
        <v>0</v>
      </c>
      <c r="G144" s="259">
        <v>1</v>
      </c>
      <c r="H144" s="259"/>
    </row>
    <row r="145" spans="1:8">
      <c r="A145" s="258"/>
      <c r="B145" s="259">
        <v>33</v>
      </c>
      <c r="C145" s="260" t="s">
        <v>606</v>
      </c>
      <c r="D145" s="259">
        <v>0</v>
      </c>
      <c r="E145" s="259">
        <v>40</v>
      </c>
      <c r="F145" s="261">
        <v>0</v>
      </c>
      <c r="G145" s="259">
        <v>1</v>
      </c>
      <c r="H145" s="259"/>
    </row>
    <row r="146" spans="1:8">
      <c r="A146" s="258"/>
      <c r="B146" s="259">
        <v>34</v>
      </c>
      <c r="C146" s="260" t="s">
        <v>309</v>
      </c>
      <c r="D146" s="259">
        <v>3</v>
      </c>
      <c r="E146" s="259">
        <v>40</v>
      </c>
      <c r="F146" s="261">
        <v>0.075</v>
      </c>
      <c r="G146" s="259">
        <v>54</v>
      </c>
      <c r="H146" s="259"/>
    </row>
    <row r="147" spans="1:8">
      <c r="A147" s="258"/>
      <c r="B147" s="259">
        <v>35</v>
      </c>
      <c r="C147" s="260" t="s">
        <v>331</v>
      </c>
      <c r="D147" s="259">
        <v>0</v>
      </c>
      <c r="E147" s="259">
        <v>40</v>
      </c>
      <c r="F147" s="261">
        <v>0</v>
      </c>
      <c r="G147" s="259">
        <v>1</v>
      </c>
      <c r="H147" s="259"/>
    </row>
    <row r="148" spans="1:8">
      <c r="A148" s="258"/>
      <c r="B148" s="259">
        <v>36</v>
      </c>
      <c r="C148" s="260" t="s">
        <v>607</v>
      </c>
      <c r="D148" s="259">
        <v>0</v>
      </c>
      <c r="E148" s="259">
        <v>45</v>
      </c>
      <c r="F148" s="261">
        <v>0</v>
      </c>
      <c r="G148" s="259">
        <v>1</v>
      </c>
      <c r="H148" s="259"/>
    </row>
    <row r="149" spans="1:8">
      <c r="A149" s="258"/>
      <c r="B149" s="259">
        <v>37</v>
      </c>
      <c r="C149" s="260" t="s">
        <v>608</v>
      </c>
      <c r="D149" s="259">
        <v>0</v>
      </c>
      <c r="E149" s="259">
        <v>40</v>
      </c>
      <c r="F149" s="261">
        <v>0</v>
      </c>
      <c r="G149" s="259">
        <v>1</v>
      </c>
      <c r="H149" s="259"/>
    </row>
    <row r="150" spans="1:8">
      <c r="A150" s="258"/>
      <c r="B150" s="259">
        <v>38</v>
      </c>
      <c r="C150" s="260" t="s">
        <v>609</v>
      </c>
      <c r="D150" s="259">
        <v>0</v>
      </c>
      <c r="E150" s="259">
        <v>40</v>
      </c>
      <c r="F150" s="261">
        <v>0</v>
      </c>
      <c r="G150" s="259">
        <v>1</v>
      </c>
      <c r="H150" s="259"/>
    </row>
    <row r="151" spans="1:8">
      <c r="A151" s="258"/>
      <c r="B151" s="259">
        <v>39</v>
      </c>
      <c r="C151" s="260" t="s">
        <v>610</v>
      </c>
      <c r="D151" s="259">
        <v>0</v>
      </c>
      <c r="E151" s="259">
        <v>41</v>
      </c>
      <c r="F151" s="261">
        <v>0</v>
      </c>
      <c r="G151" s="259">
        <v>1</v>
      </c>
      <c r="H151" s="259"/>
    </row>
    <row r="152" spans="1:8">
      <c r="A152" s="258"/>
      <c r="B152" s="259">
        <v>40</v>
      </c>
      <c r="C152" s="260" t="s">
        <v>611</v>
      </c>
      <c r="D152" s="259">
        <v>0</v>
      </c>
      <c r="E152" s="259">
        <v>41</v>
      </c>
      <c r="F152" s="261">
        <v>0</v>
      </c>
      <c r="G152" s="259">
        <v>1</v>
      </c>
      <c r="H152" s="259"/>
    </row>
    <row r="153" spans="1:8">
      <c r="A153" s="258"/>
      <c r="B153" s="259">
        <v>41</v>
      </c>
      <c r="C153" s="260" t="s">
        <v>612</v>
      </c>
      <c r="D153" s="259">
        <v>0</v>
      </c>
      <c r="E153" s="259">
        <v>40</v>
      </c>
      <c r="F153" s="261">
        <v>0</v>
      </c>
      <c r="G153" s="259">
        <v>1</v>
      </c>
      <c r="H153" s="259"/>
    </row>
    <row r="154" spans="1:8">
      <c r="A154" s="258"/>
      <c r="B154" s="259">
        <v>42</v>
      </c>
      <c r="C154" s="260" t="s">
        <v>348</v>
      </c>
      <c r="D154" s="259">
        <v>2</v>
      </c>
      <c r="E154" s="259">
        <v>45</v>
      </c>
      <c r="F154" s="261">
        <v>0.0444</v>
      </c>
      <c r="G154" s="259">
        <v>53</v>
      </c>
      <c r="H154" s="259"/>
    </row>
    <row r="155" spans="1:8">
      <c r="A155" s="258"/>
      <c r="B155" s="259">
        <v>43</v>
      </c>
      <c r="C155" s="260" t="s">
        <v>613</v>
      </c>
      <c r="D155" s="259">
        <v>0</v>
      </c>
      <c r="E155" s="259">
        <v>43</v>
      </c>
      <c r="F155" s="261">
        <v>0</v>
      </c>
      <c r="G155" s="259">
        <v>1</v>
      </c>
      <c r="H155" s="259"/>
    </row>
    <row r="156" spans="1:8">
      <c r="A156" s="258"/>
      <c r="B156" s="259">
        <v>44</v>
      </c>
      <c r="C156" s="260" t="s">
        <v>614</v>
      </c>
      <c r="D156" s="259">
        <v>0</v>
      </c>
      <c r="E156" s="259">
        <v>42</v>
      </c>
      <c r="F156" s="261">
        <v>0</v>
      </c>
      <c r="G156" s="259">
        <v>1</v>
      </c>
      <c r="H156" s="259"/>
    </row>
    <row r="157" spans="1:8">
      <c r="A157" s="258"/>
      <c r="B157" s="259">
        <v>45</v>
      </c>
      <c r="C157" s="260" t="s">
        <v>328</v>
      </c>
      <c r="D157" s="259">
        <v>0</v>
      </c>
      <c r="E157" s="259">
        <v>40</v>
      </c>
      <c r="F157" s="261">
        <v>0</v>
      </c>
      <c r="G157" s="259">
        <v>1</v>
      </c>
      <c r="H157" s="259"/>
    </row>
    <row r="158" spans="1:8">
      <c r="A158" s="258"/>
      <c r="B158" s="259">
        <v>46</v>
      </c>
      <c r="C158" s="260" t="s">
        <v>615</v>
      </c>
      <c r="D158" s="259">
        <v>0</v>
      </c>
      <c r="E158" s="259">
        <v>40</v>
      </c>
      <c r="F158" s="261">
        <v>0</v>
      </c>
      <c r="G158" s="259">
        <v>1</v>
      </c>
      <c r="H158" s="259"/>
    </row>
    <row r="159" spans="1:8">
      <c r="A159" s="258"/>
      <c r="B159" s="259">
        <v>47</v>
      </c>
      <c r="C159" s="260" t="s">
        <v>616</v>
      </c>
      <c r="D159" s="259">
        <v>0</v>
      </c>
      <c r="E159" s="259">
        <v>45</v>
      </c>
      <c r="F159" s="261">
        <v>0</v>
      </c>
      <c r="G159" s="259">
        <v>1</v>
      </c>
      <c r="H159" s="259"/>
    </row>
    <row r="160" spans="1:8">
      <c r="A160" s="258"/>
      <c r="B160" s="259">
        <v>48</v>
      </c>
      <c r="C160" s="260" t="s">
        <v>323</v>
      </c>
      <c r="D160" s="259">
        <v>0</v>
      </c>
      <c r="E160" s="259">
        <v>40</v>
      </c>
      <c r="F160" s="261">
        <v>0</v>
      </c>
      <c r="G160" s="259">
        <v>1</v>
      </c>
      <c r="H160" s="259"/>
    </row>
    <row r="161" spans="1:8">
      <c r="A161" s="258"/>
      <c r="B161" s="259">
        <v>49</v>
      </c>
      <c r="C161" s="260" t="s">
        <v>617</v>
      </c>
      <c r="D161" s="259">
        <v>0</v>
      </c>
      <c r="E161" s="259">
        <v>39</v>
      </c>
      <c r="F161" s="261">
        <v>0</v>
      </c>
      <c r="G161" s="259">
        <v>1</v>
      </c>
      <c r="H161" s="259"/>
    </row>
    <row r="162" spans="1:8">
      <c r="A162" s="258"/>
      <c r="B162" s="259">
        <v>50</v>
      </c>
      <c r="C162" s="260" t="s">
        <v>618</v>
      </c>
      <c r="D162" s="259">
        <v>0</v>
      </c>
      <c r="E162" s="259">
        <v>20</v>
      </c>
      <c r="F162" s="261">
        <v>0</v>
      </c>
      <c r="G162" s="259">
        <v>1</v>
      </c>
      <c r="H162" s="259"/>
    </row>
    <row r="163" spans="1:8">
      <c r="A163" s="258"/>
      <c r="B163" s="259">
        <v>51</v>
      </c>
      <c r="C163" s="260" t="s">
        <v>619</v>
      </c>
      <c r="D163" s="259">
        <v>0</v>
      </c>
      <c r="E163" s="259">
        <v>30</v>
      </c>
      <c r="F163" s="261">
        <v>0</v>
      </c>
      <c r="G163" s="259">
        <v>1</v>
      </c>
      <c r="H163" s="259"/>
    </row>
    <row r="164" spans="1:8">
      <c r="A164" s="258"/>
      <c r="B164" s="259">
        <v>52</v>
      </c>
      <c r="C164" s="260" t="s">
        <v>314</v>
      </c>
      <c r="D164" s="259">
        <v>0</v>
      </c>
      <c r="E164" s="259">
        <v>29</v>
      </c>
      <c r="F164" s="261">
        <v>0</v>
      </c>
      <c r="G164" s="259">
        <v>1</v>
      </c>
      <c r="H164" s="259"/>
    </row>
    <row r="165" spans="1:8">
      <c r="A165" s="258"/>
      <c r="B165" s="259">
        <v>53</v>
      </c>
      <c r="C165" s="260" t="s">
        <v>345</v>
      </c>
      <c r="D165" s="259">
        <v>0</v>
      </c>
      <c r="E165" s="259">
        <v>41</v>
      </c>
      <c r="F165" s="261">
        <v>0</v>
      </c>
      <c r="G165" s="259">
        <v>1</v>
      </c>
      <c r="H165" s="259"/>
    </row>
    <row r="166" spans="1:8">
      <c r="A166" s="258"/>
      <c r="B166" s="259">
        <v>54</v>
      </c>
      <c r="C166" s="260" t="s">
        <v>620</v>
      </c>
      <c r="D166" s="259">
        <v>0</v>
      </c>
      <c r="E166" s="259">
        <v>41</v>
      </c>
      <c r="F166" s="261">
        <v>0</v>
      </c>
      <c r="G166" s="259">
        <v>1</v>
      </c>
      <c r="H166" s="259"/>
    </row>
    <row r="167" spans="1:8">
      <c r="A167" s="5" t="s">
        <v>6</v>
      </c>
      <c r="B167" s="22">
        <v>1</v>
      </c>
      <c r="C167" s="37" t="s">
        <v>621</v>
      </c>
      <c r="D167" s="22">
        <v>0</v>
      </c>
      <c r="E167" s="22">
        <v>34</v>
      </c>
      <c r="F167" s="262">
        <f t="shared" ref="F167:F210" si="0">D167/E167</f>
        <v>0</v>
      </c>
      <c r="G167" s="22">
        <f t="shared" ref="G167:G179" si="1">RANK(F167,$F$3:$F$32,1)</f>
        <v>1</v>
      </c>
      <c r="H167" s="237"/>
    </row>
    <row r="168" spans="1:8">
      <c r="A168" s="10"/>
      <c r="B168" s="22">
        <v>2</v>
      </c>
      <c r="C168" s="37" t="s">
        <v>622</v>
      </c>
      <c r="D168" s="22">
        <v>0</v>
      </c>
      <c r="E168" s="22">
        <v>34</v>
      </c>
      <c r="F168" s="262">
        <f t="shared" si="0"/>
        <v>0</v>
      </c>
      <c r="G168" s="22">
        <f t="shared" si="1"/>
        <v>1</v>
      </c>
      <c r="H168" s="237"/>
    </row>
    <row r="169" spans="1:8">
      <c r="A169" s="10"/>
      <c r="B169" s="22">
        <v>3</v>
      </c>
      <c r="C169" s="37" t="s">
        <v>623</v>
      </c>
      <c r="D169" s="22">
        <v>0</v>
      </c>
      <c r="E169" s="22">
        <v>34</v>
      </c>
      <c r="F169" s="262">
        <f t="shared" si="0"/>
        <v>0</v>
      </c>
      <c r="G169" s="22">
        <f t="shared" si="1"/>
        <v>1</v>
      </c>
      <c r="H169" s="237"/>
    </row>
    <row r="170" spans="1:8">
      <c r="A170" s="10"/>
      <c r="B170" s="22">
        <v>4</v>
      </c>
      <c r="C170" s="37" t="s">
        <v>624</v>
      </c>
      <c r="D170" s="22">
        <v>0</v>
      </c>
      <c r="E170" s="22">
        <v>33</v>
      </c>
      <c r="F170" s="262">
        <f t="shared" si="0"/>
        <v>0</v>
      </c>
      <c r="G170" s="22">
        <f t="shared" si="1"/>
        <v>1</v>
      </c>
      <c r="H170" s="237"/>
    </row>
    <row r="171" spans="1:8">
      <c r="A171" s="10"/>
      <c r="B171" s="22">
        <v>5</v>
      </c>
      <c r="C171" s="37" t="s">
        <v>625</v>
      </c>
      <c r="D171" s="22">
        <v>0</v>
      </c>
      <c r="E171" s="22">
        <v>45</v>
      </c>
      <c r="F171" s="262">
        <f t="shared" si="0"/>
        <v>0</v>
      </c>
      <c r="G171" s="22">
        <f t="shared" si="1"/>
        <v>1</v>
      </c>
      <c r="H171" s="237"/>
    </row>
    <row r="172" spans="1:8">
      <c r="A172" s="10"/>
      <c r="B172" s="22">
        <v>6</v>
      </c>
      <c r="C172" s="37" t="s">
        <v>626</v>
      </c>
      <c r="D172" s="22">
        <v>0</v>
      </c>
      <c r="E172" s="22">
        <v>45</v>
      </c>
      <c r="F172" s="262">
        <f t="shared" si="0"/>
        <v>0</v>
      </c>
      <c r="G172" s="22">
        <f t="shared" si="1"/>
        <v>1</v>
      </c>
      <c r="H172" s="237"/>
    </row>
    <row r="173" spans="1:8">
      <c r="A173" s="10"/>
      <c r="B173" s="22">
        <v>7</v>
      </c>
      <c r="C173" s="37" t="s">
        <v>627</v>
      </c>
      <c r="D173" s="22">
        <v>0</v>
      </c>
      <c r="E173" s="22">
        <v>35</v>
      </c>
      <c r="F173" s="262">
        <f t="shared" si="0"/>
        <v>0</v>
      </c>
      <c r="G173" s="22">
        <f t="shared" si="1"/>
        <v>1</v>
      </c>
      <c r="H173" s="237"/>
    </row>
    <row r="174" spans="1:8">
      <c r="A174" s="10"/>
      <c r="B174" s="22">
        <v>8</v>
      </c>
      <c r="C174" s="37" t="s">
        <v>353</v>
      </c>
      <c r="D174" s="22">
        <v>0</v>
      </c>
      <c r="E174" s="22">
        <v>35</v>
      </c>
      <c r="F174" s="262">
        <f t="shared" si="0"/>
        <v>0</v>
      </c>
      <c r="G174" s="22">
        <f t="shared" si="1"/>
        <v>1</v>
      </c>
      <c r="H174" s="237"/>
    </row>
    <row r="175" spans="1:8">
      <c r="A175" s="10"/>
      <c r="B175" s="22">
        <v>9</v>
      </c>
      <c r="C175" s="37" t="s">
        <v>628</v>
      </c>
      <c r="D175" s="22">
        <v>0</v>
      </c>
      <c r="E175" s="22">
        <v>35</v>
      </c>
      <c r="F175" s="262">
        <f t="shared" si="0"/>
        <v>0</v>
      </c>
      <c r="G175" s="22">
        <f t="shared" si="1"/>
        <v>1</v>
      </c>
      <c r="H175" s="237"/>
    </row>
    <row r="176" spans="1:8">
      <c r="A176" s="10"/>
      <c r="B176" s="22">
        <v>10</v>
      </c>
      <c r="C176" s="41" t="s">
        <v>368</v>
      </c>
      <c r="D176" s="22">
        <v>0</v>
      </c>
      <c r="E176" s="14">
        <v>30</v>
      </c>
      <c r="F176" s="262">
        <f t="shared" si="0"/>
        <v>0</v>
      </c>
      <c r="G176" s="22">
        <f t="shared" si="1"/>
        <v>1</v>
      </c>
      <c r="H176" s="237"/>
    </row>
    <row r="177" spans="1:8">
      <c r="A177" s="10"/>
      <c r="B177" s="22">
        <v>11</v>
      </c>
      <c r="C177" s="41" t="s">
        <v>629</v>
      </c>
      <c r="D177" s="22">
        <v>0</v>
      </c>
      <c r="E177" s="14">
        <v>30</v>
      </c>
      <c r="F177" s="262">
        <f t="shared" si="0"/>
        <v>0</v>
      </c>
      <c r="G177" s="22">
        <f t="shared" si="1"/>
        <v>1</v>
      </c>
      <c r="H177" s="237"/>
    </row>
    <row r="178" spans="1:8">
      <c r="A178" s="10"/>
      <c r="B178" s="22">
        <v>12</v>
      </c>
      <c r="C178" s="41" t="s">
        <v>376</v>
      </c>
      <c r="D178" s="22">
        <v>0</v>
      </c>
      <c r="E178" s="14">
        <v>30</v>
      </c>
      <c r="F178" s="262">
        <f t="shared" si="0"/>
        <v>0</v>
      </c>
      <c r="G178" s="22">
        <f t="shared" si="1"/>
        <v>1</v>
      </c>
      <c r="H178" s="237"/>
    </row>
    <row r="179" spans="1:8">
      <c r="A179" s="10"/>
      <c r="B179" s="22">
        <v>13</v>
      </c>
      <c r="C179" s="41" t="s">
        <v>630</v>
      </c>
      <c r="D179" s="22">
        <v>0</v>
      </c>
      <c r="E179" s="14">
        <v>30</v>
      </c>
      <c r="F179" s="262">
        <f t="shared" si="0"/>
        <v>0</v>
      </c>
      <c r="G179" s="22">
        <f t="shared" si="1"/>
        <v>1</v>
      </c>
      <c r="H179" s="237"/>
    </row>
    <row r="180" spans="1:8">
      <c r="A180" s="10"/>
      <c r="B180" s="22">
        <v>14</v>
      </c>
      <c r="C180" s="41" t="s">
        <v>382</v>
      </c>
      <c r="D180" s="22">
        <v>0</v>
      </c>
      <c r="E180" s="14">
        <v>30</v>
      </c>
      <c r="F180" s="262">
        <f t="shared" si="0"/>
        <v>0</v>
      </c>
      <c r="G180" s="22">
        <v>1</v>
      </c>
      <c r="H180" s="237"/>
    </row>
    <row r="181" spans="1:8">
      <c r="A181" s="10"/>
      <c r="B181" s="22">
        <v>15</v>
      </c>
      <c r="C181" s="41" t="s">
        <v>387</v>
      </c>
      <c r="D181" s="22">
        <v>0</v>
      </c>
      <c r="E181" s="14">
        <v>30</v>
      </c>
      <c r="F181" s="262">
        <f t="shared" si="0"/>
        <v>0</v>
      </c>
      <c r="G181" s="22">
        <f t="shared" ref="G181:G209" si="2">RANK(F181,$F$3:$F$32,1)</f>
        <v>1</v>
      </c>
      <c r="H181" s="237"/>
    </row>
    <row r="182" spans="1:8">
      <c r="A182" s="10"/>
      <c r="B182" s="22">
        <v>16</v>
      </c>
      <c r="C182" s="41" t="s">
        <v>631</v>
      </c>
      <c r="D182" s="22">
        <v>0</v>
      </c>
      <c r="E182" s="14">
        <v>30</v>
      </c>
      <c r="F182" s="262">
        <f t="shared" si="0"/>
        <v>0</v>
      </c>
      <c r="G182" s="22">
        <f t="shared" si="2"/>
        <v>1</v>
      </c>
      <c r="H182" s="237"/>
    </row>
    <row r="183" spans="1:8">
      <c r="A183" s="10"/>
      <c r="B183" s="22">
        <v>17</v>
      </c>
      <c r="C183" s="41" t="s">
        <v>632</v>
      </c>
      <c r="D183" s="22">
        <v>0</v>
      </c>
      <c r="E183" s="14">
        <v>30</v>
      </c>
      <c r="F183" s="262">
        <f t="shared" si="0"/>
        <v>0</v>
      </c>
      <c r="G183" s="22">
        <f t="shared" si="2"/>
        <v>1</v>
      </c>
      <c r="H183" s="237"/>
    </row>
    <row r="184" spans="1:8">
      <c r="A184" s="10"/>
      <c r="B184" s="22">
        <v>18</v>
      </c>
      <c r="C184" s="41" t="s">
        <v>633</v>
      </c>
      <c r="D184" s="22">
        <v>0</v>
      </c>
      <c r="E184" s="14">
        <v>42</v>
      </c>
      <c r="F184" s="262">
        <f t="shared" si="0"/>
        <v>0</v>
      </c>
      <c r="G184" s="22">
        <f t="shared" si="2"/>
        <v>1</v>
      </c>
      <c r="H184" s="237"/>
    </row>
    <row r="185" spans="1:8">
      <c r="A185" s="10"/>
      <c r="B185" s="22">
        <v>19</v>
      </c>
      <c r="C185" s="41" t="s">
        <v>634</v>
      </c>
      <c r="D185" s="22">
        <v>0</v>
      </c>
      <c r="E185" s="14">
        <v>30</v>
      </c>
      <c r="F185" s="262">
        <f t="shared" si="0"/>
        <v>0</v>
      </c>
      <c r="G185" s="22">
        <f t="shared" si="2"/>
        <v>1</v>
      </c>
      <c r="H185" s="237"/>
    </row>
    <row r="186" spans="1:8">
      <c r="A186" s="10"/>
      <c r="B186" s="22">
        <v>20</v>
      </c>
      <c r="C186" s="41" t="s">
        <v>635</v>
      </c>
      <c r="D186" s="22">
        <v>0</v>
      </c>
      <c r="E186" s="14">
        <v>30</v>
      </c>
      <c r="F186" s="262">
        <f t="shared" si="0"/>
        <v>0</v>
      </c>
      <c r="G186" s="22">
        <f t="shared" si="2"/>
        <v>1</v>
      </c>
      <c r="H186" s="237"/>
    </row>
    <row r="187" spans="1:8">
      <c r="A187" s="10"/>
      <c r="B187" s="22">
        <v>21</v>
      </c>
      <c r="C187" s="14" t="s">
        <v>393</v>
      </c>
      <c r="D187" s="22">
        <v>0</v>
      </c>
      <c r="E187" s="14">
        <v>28</v>
      </c>
      <c r="F187" s="262">
        <f t="shared" si="0"/>
        <v>0</v>
      </c>
      <c r="G187" s="22">
        <f t="shared" si="2"/>
        <v>1</v>
      </c>
      <c r="H187" s="237"/>
    </row>
    <row r="188" spans="1:8">
      <c r="A188" s="10"/>
      <c r="B188" s="22">
        <v>22</v>
      </c>
      <c r="C188" s="14" t="s">
        <v>404</v>
      </c>
      <c r="D188" s="22">
        <v>0</v>
      </c>
      <c r="E188" s="14">
        <v>32</v>
      </c>
      <c r="F188" s="262">
        <f t="shared" si="0"/>
        <v>0</v>
      </c>
      <c r="G188" s="22">
        <f t="shared" si="2"/>
        <v>1</v>
      </c>
      <c r="H188" s="237"/>
    </row>
    <row r="189" spans="1:8">
      <c r="A189" s="10"/>
      <c r="B189" s="22">
        <v>23</v>
      </c>
      <c r="C189" s="14" t="s">
        <v>636</v>
      </c>
      <c r="D189" s="22">
        <v>0</v>
      </c>
      <c r="E189" s="14">
        <v>32</v>
      </c>
      <c r="F189" s="262">
        <f t="shared" si="0"/>
        <v>0</v>
      </c>
      <c r="G189" s="22">
        <f t="shared" si="2"/>
        <v>1</v>
      </c>
      <c r="H189" s="237"/>
    </row>
    <row r="190" spans="1:8">
      <c r="A190" s="10"/>
      <c r="B190" s="22">
        <v>24</v>
      </c>
      <c r="C190" s="14" t="s">
        <v>409</v>
      </c>
      <c r="D190" s="22">
        <v>0</v>
      </c>
      <c r="E190" s="14">
        <v>32</v>
      </c>
      <c r="F190" s="262">
        <f t="shared" si="0"/>
        <v>0</v>
      </c>
      <c r="G190" s="22">
        <f t="shared" si="2"/>
        <v>1</v>
      </c>
      <c r="H190" s="237"/>
    </row>
    <row r="191" spans="1:8">
      <c r="A191" s="10"/>
      <c r="B191" s="22">
        <v>25</v>
      </c>
      <c r="C191" s="14" t="s">
        <v>411</v>
      </c>
      <c r="D191" s="22">
        <v>0</v>
      </c>
      <c r="E191" s="14">
        <v>38</v>
      </c>
      <c r="F191" s="262">
        <f t="shared" si="0"/>
        <v>0</v>
      </c>
      <c r="G191" s="22">
        <f t="shared" si="2"/>
        <v>1</v>
      </c>
      <c r="H191" s="237"/>
    </row>
    <row r="192" spans="1:8">
      <c r="A192" s="10"/>
      <c r="B192" s="22">
        <v>26</v>
      </c>
      <c r="C192" s="14" t="s">
        <v>637</v>
      </c>
      <c r="D192" s="22">
        <v>0</v>
      </c>
      <c r="E192" s="14">
        <v>37</v>
      </c>
      <c r="F192" s="262">
        <f t="shared" si="0"/>
        <v>0</v>
      </c>
      <c r="G192" s="22">
        <f t="shared" si="2"/>
        <v>1</v>
      </c>
      <c r="H192" s="237"/>
    </row>
    <row r="193" spans="1:8">
      <c r="A193" s="10"/>
      <c r="B193" s="22">
        <v>27</v>
      </c>
      <c r="C193" s="14" t="s">
        <v>419</v>
      </c>
      <c r="D193" s="22">
        <v>0</v>
      </c>
      <c r="E193" s="14">
        <v>30</v>
      </c>
      <c r="F193" s="262">
        <f t="shared" si="0"/>
        <v>0</v>
      </c>
      <c r="G193" s="22">
        <f t="shared" si="2"/>
        <v>1</v>
      </c>
      <c r="H193" s="237"/>
    </row>
    <row r="194" spans="1:8">
      <c r="A194" s="10"/>
      <c r="B194" s="22">
        <v>28</v>
      </c>
      <c r="C194" s="14" t="s">
        <v>638</v>
      </c>
      <c r="D194" s="22">
        <v>0</v>
      </c>
      <c r="E194" s="14">
        <v>30</v>
      </c>
      <c r="F194" s="262">
        <f t="shared" si="0"/>
        <v>0</v>
      </c>
      <c r="G194" s="22">
        <f t="shared" si="2"/>
        <v>1</v>
      </c>
      <c r="H194" s="237"/>
    </row>
    <row r="195" spans="1:8">
      <c r="A195" s="10"/>
      <c r="B195" s="22">
        <v>29</v>
      </c>
      <c r="C195" s="14" t="s">
        <v>639</v>
      </c>
      <c r="D195" s="22">
        <v>0</v>
      </c>
      <c r="E195" s="14">
        <v>30</v>
      </c>
      <c r="F195" s="262">
        <f t="shared" si="0"/>
        <v>0</v>
      </c>
      <c r="G195" s="22">
        <f t="shared" si="2"/>
        <v>1</v>
      </c>
      <c r="H195" s="237"/>
    </row>
    <row r="196" spans="1:8">
      <c r="A196" s="10"/>
      <c r="B196" s="22">
        <v>30</v>
      </c>
      <c r="C196" s="14" t="s">
        <v>425</v>
      </c>
      <c r="D196" s="22">
        <v>0</v>
      </c>
      <c r="E196" s="14">
        <v>45</v>
      </c>
      <c r="F196" s="262">
        <f t="shared" si="0"/>
        <v>0</v>
      </c>
      <c r="G196" s="22">
        <f t="shared" si="2"/>
        <v>1</v>
      </c>
      <c r="H196" s="237"/>
    </row>
    <row r="197" spans="1:8">
      <c r="A197" s="10"/>
      <c r="B197" s="22">
        <v>31</v>
      </c>
      <c r="C197" s="14" t="s">
        <v>640</v>
      </c>
      <c r="D197" s="22">
        <v>0</v>
      </c>
      <c r="E197" s="14">
        <v>35</v>
      </c>
      <c r="F197" s="262">
        <f t="shared" si="0"/>
        <v>0</v>
      </c>
      <c r="G197" s="22">
        <f t="shared" si="2"/>
        <v>1</v>
      </c>
      <c r="H197" s="237"/>
    </row>
    <row r="198" spans="1:8">
      <c r="A198" s="10"/>
      <c r="B198" s="22">
        <v>32</v>
      </c>
      <c r="C198" s="14" t="s">
        <v>422</v>
      </c>
      <c r="D198" s="22">
        <v>0</v>
      </c>
      <c r="E198" s="14">
        <v>35</v>
      </c>
      <c r="F198" s="262">
        <f t="shared" si="0"/>
        <v>0</v>
      </c>
      <c r="G198" s="22">
        <f t="shared" si="2"/>
        <v>1</v>
      </c>
      <c r="H198" s="237"/>
    </row>
    <row r="199" spans="1:8">
      <c r="A199" s="10"/>
      <c r="B199" s="22">
        <v>33</v>
      </c>
      <c r="C199" s="41" t="s">
        <v>641</v>
      </c>
      <c r="D199" s="22">
        <v>0</v>
      </c>
      <c r="E199" s="14">
        <v>32</v>
      </c>
      <c r="F199" s="262">
        <f t="shared" si="0"/>
        <v>0</v>
      </c>
      <c r="G199" s="22">
        <f t="shared" si="2"/>
        <v>1</v>
      </c>
      <c r="H199" s="237"/>
    </row>
    <row r="200" spans="1:8">
      <c r="A200" s="10"/>
      <c r="B200" s="22">
        <v>34</v>
      </c>
      <c r="C200" s="41" t="s">
        <v>642</v>
      </c>
      <c r="D200" s="22">
        <v>0</v>
      </c>
      <c r="E200" s="14">
        <v>31</v>
      </c>
      <c r="F200" s="262">
        <f t="shared" si="0"/>
        <v>0</v>
      </c>
      <c r="G200" s="22">
        <f t="shared" si="2"/>
        <v>1</v>
      </c>
      <c r="H200" s="237"/>
    </row>
    <row r="201" spans="1:8">
      <c r="A201" s="10"/>
      <c r="B201" s="22">
        <v>35</v>
      </c>
      <c r="C201" s="41" t="s">
        <v>643</v>
      </c>
      <c r="D201" s="22">
        <v>0</v>
      </c>
      <c r="E201" s="14">
        <v>31</v>
      </c>
      <c r="F201" s="262">
        <f t="shared" si="0"/>
        <v>0</v>
      </c>
      <c r="G201" s="22">
        <f t="shared" si="2"/>
        <v>1</v>
      </c>
      <c r="H201" s="237"/>
    </row>
    <row r="202" spans="1:8">
      <c r="A202" s="10"/>
      <c r="B202" s="22">
        <v>36</v>
      </c>
      <c r="C202" s="41" t="s">
        <v>644</v>
      </c>
      <c r="D202" s="22">
        <v>0</v>
      </c>
      <c r="E202" s="14">
        <v>31</v>
      </c>
      <c r="F202" s="262">
        <f t="shared" si="0"/>
        <v>0</v>
      </c>
      <c r="G202" s="22">
        <f t="shared" si="2"/>
        <v>1</v>
      </c>
      <c r="H202" s="237"/>
    </row>
    <row r="203" spans="1:8">
      <c r="A203" s="10"/>
      <c r="B203" s="22">
        <v>37</v>
      </c>
      <c r="C203" s="41" t="s">
        <v>645</v>
      </c>
      <c r="D203" s="22">
        <v>0</v>
      </c>
      <c r="E203" s="14">
        <v>36</v>
      </c>
      <c r="F203" s="262">
        <f t="shared" si="0"/>
        <v>0</v>
      </c>
      <c r="G203" s="22">
        <f t="shared" si="2"/>
        <v>1</v>
      </c>
      <c r="H203" s="237"/>
    </row>
    <row r="204" spans="1:8">
      <c r="A204" s="10"/>
      <c r="B204" s="22">
        <v>38</v>
      </c>
      <c r="C204" s="177" t="s">
        <v>646</v>
      </c>
      <c r="D204" s="22">
        <v>0</v>
      </c>
      <c r="E204" s="14">
        <v>35</v>
      </c>
      <c r="F204" s="262">
        <f t="shared" si="0"/>
        <v>0</v>
      </c>
      <c r="G204" s="22">
        <f t="shared" si="2"/>
        <v>1</v>
      </c>
      <c r="H204" s="237"/>
    </row>
    <row r="205" spans="1:8">
      <c r="A205" s="10"/>
      <c r="B205" s="22">
        <v>39</v>
      </c>
      <c r="C205" s="41" t="s">
        <v>647</v>
      </c>
      <c r="D205" s="22">
        <v>0</v>
      </c>
      <c r="E205" s="14">
        <v>35</v>
      </c>
      <c r="F205" s="262">
        <f t="shared" si="0"/>
        <v>0</v>
      </c>
      <c r="G205" s="22">
        <f t="shared" si="2"/>
        <v>1</v>
      </c>
      <c r="H205" s="237"/>
    </row>
    <row r="206" spans="1:8">
      <c r="A206" s="10"/>
      <c r="B206" s="22">
        <v>40</v>
      </c>
      <c r="C206" s="41" t="s">
        <v>648</v>
      </c>
      <c r="D206" s="22">
        <v>0</v>
      </c>
      <c r="E206" s="14">
        <v>35</v>
      </c>
      <c r="F206" s="262">
        <f t="shared" si="0"/>
        <v>0</v>
      </c>
      <c r="G206" s="22">
        <f t="shared" si="2"/>
        <v>1</v>
      </c>
      <c r="H206" s="237"/>
    </row>
    <row r="207" spans="1:8">
      <c r="A207" s="10"/>
      <c r="B207" s="22">
        <v>41</v>
      </c>
      <c r="C207" s="41" t="s">
        <v>429</v>
      </c>
      <c r="D207" s="22">
        <v>0</v>
      </c>
      <c r="E207" s="14">
        <v>34</v>
      </c>
      <c r="F207" s="262">
        <f t="shared" si="0"/>
        <v>0</v>
      </c>
      <c r="G207" s="22">
        <f t="shared" si="2"/>
        <v>1</v>
      </c>
      <c r="H207" s="237"/>
    </row>
    <row r="208" spans="1:8">
      <c r="A208" s="10"/>
      <c r="B208" s="22">
        <v>42</v>
      </c>
      <c r="C208" s="41" t="s">
        <v>649</v>
      </c>
      <c r="D208" s="22">
        <v>0</v>
      </c>
      <c r="E208" s="14">
        <v>34</v>
      </c>
      <c r="F208" s="262">
        <f t="shared" si="0"/>
        <v>0</v>
      </c>
      <c r="G208" s="22">
        <f t="shared" si="2"/>
        <v>1</v>
      </c>
      <c r="H208" s="237"/>
    </row>
    <row r="209" spans="1:8">
      <c r="A209" s="10"/>
      <c r="B209" s="22">
        <v>43</v>
      </c>
      <c r="C209" s="22" t="s">
        <v>432</v>
      </c>
      <c r="D209" s="22">
        <v>0</v>
      </c>
      <c r="E209" s="22">
        <v>35</v>
      </c>
      <c r="F209" s="262">
        <f t="shared" si="0"/>
        <v>0</v>
      </c>
      <c r="G209" s="22">
        <f t="shared" si="2"/>
        <v>1</v>
      </c>
      <c r="H209" s="237"/>
    </row>
    <row r="210" spans="1:8">
      <c r="A210" s="9"/>
      <c r="B210" s="22">
        <v>44</v>
      </c>
      <c r="C210" s="22" t="s">
        <v>438</v>
      </c>
      <c r="D210" s="22">
        <v>0</v>
      </c>
      <c r="E210" s="22">
        <v>36</v>
      </c>
      <c r="F210" s="262">
        <f t="shared" si="0"/>
        <v>0</v>
      </c>
      <c r="G210" s="22">
        <v>1</v>
      </c>
      <c r="H210" s="237"/>
    </row>
    <row r="211" ht="18.75" customHeight="1" spans="1:8">
      <c r="A211" s="245" t="s">
        <v>7</v>
      </c>
      <c r="B211" s="235">
        <v>1</v>
      </c>
      <c r="C211" s="251" t="s">
        <v>650</v>
      </c>
      <c r="D211" s="235">
        <v>0</v>
      </c>
      <c r="E211" s="263">
        <v>36</v>
      </c>
      <c r="F211" s="236">
        <v>0</v>
      </c>
      <c r="G211" s="235">
        <v>1</v>
      </c>
      <c r="H211" s="235"/>
    </row>
    <row r="212" ht="18.75" customHeight="1" spans="1:8">
      <c r="A212" s="264"/>
      <c r="B212" s="235">
        <v>2</v>
      </c>
      <c r="C212" s="251" t="s">
        <v>651</v>
      </c>
      <c r="D212" s="235">
        <v>0</v>
      </c>
      <c r="E212" s="263">
        <v>36</v>
      </c>
      <c r="F212" s="236">
        <v>0</v>
      </c>
      <c r="G212" s="235">
        <v>1</v>
      </c>
      <c r="H212" s="235"/>
    </row>
    <row r="213" ht="18.75" customHeight="1" spans="1:8">
      <c r="A213" s="264"/>
      <c r="B213" s="235">
        <v>3</v>
      </c>
      <c r="C213" s="251" t="s">
        <v>652</v>
      </c>
      <c r="D213" s="235">
        <v>0</v>
      </c>
      <c r="E213" s="263">
        <v>36</v>
      </c>
      <c r="F213" s="236">
        <v>0</v>
      </c>
      <c r="G213" s="235">
        <v>1</v>
      </c>
      <c r="H213" s="235"/>
    </row>
    <row r="214" ht="18.75" customHeight="1" spans="1:8">
      <c r="A214" s="264"/>
      <c r="B214" s="235">
        <v>4</v>
      </c>
      <c r="C214" s="251" t="s">
        <v>653</v>
      </c>
      <c r="D214" s="235">
        <v>0</v>
      </c>
      <c r="E214" s="263">
        <v>36</v>
      </c>
      <c r="F214" s="236">
        <v>0</v>
      </c>
      <c r="G214" s="235">
        <v>1</v>
      </c>
      <c r="H214" s="235"/>
    </row>
    <row r="215" ht="18.75" customHeight="1" spans="1:8">
      <c r="A215" s="264"/>
      <c r="B215" s="235">
        <v>5</v>
      </c>
      <c r="C215" s="251" t="s">
        <v>654</v>
      </c>
      <c r="D215" s="235">
        <v>0</v>
      </c>
      <c r="E215" s="263">
        <v>35</v>
      </c>
      <c r="F215" s="236">
        <v>0</v>
      </c>
      <c r="G215" s="235">
        <v>1</v>
      </c>
      <c r="H215" s="235"/>
    </row>
    <row r="216" ht="18.75" customHeight="1" spans="1:8">
      <c r="A216" s="264"/>
      <c r="B216" s="235">
        <v>6</v>
      </c>
      <c r="C216" s="251" t="s">
        <v>655</v>
      </c>
      <c r="D216" s="235">
        <v>0</v>
      </c>
      <c r="E216" s="263">
        <v>44</v>
      </c>
      <c r="F216" s="236">
        <v>0</v>
      </c>
      <c r="G216" s="235">
        <v>1</v>
      </c>
      <c r="H216" s="235"/>
    </row>
    <row r="217" ht="18.75" customHeight="1" spans="1:8">
      <c r="A217" s="264"/>
      <c r="B217" s="235">
        <v>7</v>
      </c>
      <c r="C217" s="251" t="s">
        <v>656</v>
      </c>
      <c r="D217" s="235">
        <v>0</v>
      </c>
      <c r="E217" s="263">
        <v>37</v>
      </c>
      <c r="F217" s="236">
        <v>0</v>
      </c>
      <c r="G217" s="235">
        <v>1</v>
      </c>
      <c r="H217" s="235"/>
    </row>
    <row r="218" ht="18.75" customHeight="1" spans="1:8">
      <c r="A218" s="264"/>
      <c r="B218" s="235">
        <v>8</v>
      </c>
      <c r="C218" s="251" t="s">
        <v>475</v>
      </c>
      <c r="D218" s="235">
        <v>0</v>
      </c>
      <c r="E218" s="235">
        <v>33</v>
      </c>
      <c r="F218" s="236">
        <v>0</v>
      </c>
      <c r="G218" s="235">
        <v>1</v>
      </c>
      <c r="H218" s="235"/>
    </row>
    <row r="219" ht="18.75" customHeight="1" spans="1:8">
      <c r="A219" s="264"/>
      <c r="B219" s="235">
        <v>9</v>
      </c>
      <c r="C219" s="251" t="s">
        <v>657</v>
      </c>
      <c r="D219" s="235">
        <v>0</v>
      </c>
      <c r="E219" s="235">
        <v>33</v>
      </c>
      <c r="F219" s="236">
        <v>0</v>
      </c>
      <c r="G219" s="235">
        <v>1</v>
      </c>
      <c r="H219" s="235"/>
    </row>
    <row r="220" ht="18.75" customHeight="1" spans="1:8">
      <c r="A220" s="264"/>
      <c r="B220" s="235">
        <v>10</v>
      </c>
      <c r="C220" s="251" t="s">
        <v>658</v>
      </c>
      <c r="D220" s="235">
        <v>0</v>
      </c>
      <c r="E220" s="235">
        <v>32</v>
      </c>
      <c r="F220" s="236">
        <v>0</v>
      </c>
      <c r="G220" s="235">
        <v>1</v>
      </c>
      <c r="H220" s="235"/>
    </row>
    <row r="221" ht="18.75" customHeight="1" spans="1:8">
      <c r="A221" s="264"/>
      <c r="B221" s="235">
        <v>11</v>
      </c>
      <c r="C221" s="251" t="s">
        <v>659</v>
      </c>
      <c r="D221" s="235">
        <v>0</v>
      </c>
      <c r="E221" s="235">
        <v>33</v>
      </c>
      <c r="F221" s="236">
        <v>0</v>
      </c>
      <c r="G221" s="235">
        <v>1</v>
      </c>
      <c r="H221" s="235"/>
    </row>
    <row r="222" ht="18.75" customHeight="1" spans="1:8">
      <c r="A222" s="264"/>
      <c r="B222" s="235">
        <v>12</v>
      </c>
      <c r="C222" s="251" t="s">
        <v>479</v>
      </c>
      <c r="D222" s="263">
        <v>0</v>
      </c>
      <c r="E222" s="235">
        <v>33</v>
      </c>
      <c r="F222" s="236">
        <v>0</v>
      </c>
      <c r="G222" s="235">
        <v>1</v>
      </c>
      <c r="H222" s="235"/>
    </row>
    <row r="223" ht="18.75" customHeight="1" spans="1:8">
      <c r="A223" s="264"/>
      <c r="B223" s="235">
        <v>13</v>
      </c>
      <c r="C223" s="251" t="s">
        <v>660</v>
      </c>
      <c r="D223" s="263">
        <v>0</v>
      </c>
      <c r="E223" s="235">
        <v>30</v>
      </c>
      <c r="F223" s="236">
        <v>0</v>
      </c>
      <c r="G223" s="235">
        <v>1</v>
      </c>
      <c r="H223" s="235"/>
    </row>
    <row r="224" ht="18.75" customHeight="1" spans="1:8">
      <c r="A224" s="264"/>
      <c r="B224" s="235">
        <v>14</v>
      </c>
      <c r="C224" s="251" t="s">
        <v>661</v>
      </c>
      <c r="D224" s="263">
        <v>0</v>
      </c>
      <c r="E224" s="235">
        <v>34</v>
      </c>
      <c r="F224" s="236">
        <v>0</v>
      </c>
      <c r="G224" s="235">
        <v>1</v>
      </c>
      <c r="H224" s="235"/>
    </row>
    <row r="225" ht="18.75" customHeight="1" spans="1:8">
      <c r="A225" s="264"/>
      <c r="B225" s="235">
        <v>15</v>
      </c>
      <c r="C225" s="251" t="s">
        <v>662</v>
      </c>
      <c r="D225" s="263">
        <v>0</v>
      </c>
      <c r="E225" s="235">
        <v>33</v>
      </c>
      <c r="F225" s="236">
        <v>0</v>
      </c>
      <c r="G225" s="235">
        <v>1</v>
      </c>
      <c r="H225" s="235"/>
    </row>
    <row r="226" ht="18.75" customHeight="1" spans="1:8">
      <c r="A226" s="264"/>
      <c r="B226" s="235">
        <v>16</v>
      </c>
      <c r="C226" s="251" t="s">
        <v>466</v>
      </c>
      <c r="D226" s="263">
        <v>0</v>
      </c>
      <c r="E226" s="235">
        <v>33</v>
      </c>
      <c r="F226" s="236">
        <v>0</v>
      </c>
      <c r="G226" s="235">
        <v>1</v>
      </c>
      <c r="H226" s="235"/>
    </row>
    <row r="227" ht="18.75" customHeight="1" spans="1:8">
      <c r="A227" s="264"/>
      <c r="B227" s="235">
        <v>17</v>
      </c>
      <c r="C227" s="251" t="s">
        <v>663</v>
      </c>
      <c r="D227" s="263">
        <v>0</v>
      </c>
      <c r="E227" s="235">
        <v>32</v>
      </c>
      <c r="F227" s="236">
        <v>0</v>
      </c>
      <c r="G227" s="235">
        <v>1</v>
      </c>
      <c r="H227" s="235"/>
    </row>
    <row r="228" ht="18.75" customHeight="1" spans="1:8">
      <c r="A228" s="264"/>
      <c r="B228" s="235">
        <v>18</v>
      </c>
      <c r="C228" s="251" t="s">
        <v>664</v>
      </c>
      <c r="D228" s="263">
        <v>0</v>
      </c>
      <c r="E228" s="235">
        <v>32</v>
      </c>
      <c r="F228" s="236">
        <v>0</v>
      </c>
      <c r="G228" s="235">
        <v>1</v>
      </c>
      <c r="H228" s="235"/>
    </row>
    <row r="229" ht="18.75" customHeight="1" spans="1:8">
      <c r="A229" s="264"/>
      <c r="B229" s="235">
        <v>19</v>
      </c>
      <c r="C229" s="240" t="s">
        <v>459</v>
      </c>
      <c r="D229" s="263">
        <v>0</v>
      </c>
      <c r="E229" s="235">
        <v>36</v>
      </c>
      <c r="F229" s="236">
        <v>0</v>
      </c>
      <c r="G229" s="235">
        <v>1</v>
      </c>
      <c r="H229" s="246"/>
    </row>
    <row r="230" ht="18.75" customHeight="1" spans="1:8">
      <c r="A230" s="264"/>
      <c r="B230" s="235">
        <v>20</v>
      </c>
      <c r="C230" s="240" t="s">
        <v>665</v>
      </c>
      <c r="D230" s="263">
        <v>0</v>
      </c>
      <c r="E230" s="235">
        <v>34</v>
      </c>
      <c r="F230" s="236">
        <v>0</v>
      </c>
      <c r="G230" s="235">
        <v>1</v>
      </c>
      <c r="H230" s="246"/>
    </row>
    <row r="231" ht="18.75" customHeight="1" spans="1:8">
      <c r="A231" s="264"/>
      <c r="B231" s="235">
        <v>21</v>
      </c>
      <c r="C231" s="240" t="s">
        <v>666</v>
      </c>
      <c r="D231" s="263">
        <v>0</v>
      </c>
      <c r="E231" s="235">
        <v>33</v>
      </c>
      <c r="F231" s="236">
        <v>0</v>
      </c>
      <c r="G231" s="235">
        <v>1</v>
      </c>
      <c r="H231" s="246"/>
    </row>
    <row r="232" ht="18.75" customHeight="1" spans="1:8">
      <c r="A232" s="264"/>
      <c r="B232" s="235">
        <v>22</v>
      </c>
      <c r="C232" s="240" t="s">
        <v>441</v>
      </c>
      <c r="D232" s="263">
        <v>0</v>
      </c>
      <c r="E232" s="235">
        <v>33</v>
      </c>
      <c r="F232" s="236">
        <v>0</v>
      </c>
      <c r="G232" s="235">
        <v>1</v>
      </c>
      <c r="H232" s="246"/>
    </row>
    <row r="233" ht="18.75" customHeight="1" spans="1:8">
      <c r="A233" s="264"/>
      <c r="B233" s="235">
        <v>23</v>
      </c>
      <c r="C233" s="240" t="s">
        <v>455</v>
      </c>
      <c r="D233" s="263">
        <v>0</v>
      </c>
      <c r="E233" s="235">
        <v>34</v>
      </c>
      <c r="F233" s="236">
        <v>0</v>
      </c>
      <c r="G233" s="235">
        <v>1</v>
      </c>
      <c r="H233" s="235"/>
    </row>
    <row r="234" ht="18.75" customHeight="1" spans="1:8">
      <c r="A234" s="264"/>
      <c r="B234" s="235">
        <v>24</v>
      </c>
      <c r="C234" s="240" t="s">
        <v>52</v>
      </c>
      <c r="D234" s="235">
        <v>1</v>
      </c>
      <c r="E234" s="235">
        <v>33</v>
      </c>
      <c r="F234" s="236">
        <f>D234/E234</f>
        <v>0.0303030303030303</v>
      </c>
      <c r="G234" s="235">
        <v>25</v>
      </c>
      <c r="H234" s="235"/>
    </row>
    <row r="235" ht="18.75" customHeight="1" spans="1:8">
      <c r="A235" s="265"/>
      <c r="B235" s="235">
        <v>25</v>
      </c>
      <c r="C235" s="240" t="s">
        <v>445</v>
      </c>
      <c r="D235" s="235">
        <v>0</v>
      </c>
      <c r="E235" s="235">
        <v>35</v>
      </c>
      <c r="F235" s="236">
        <v>0</v>
      </c>
      <c r="G235" s="235">
        <v>1</v>
      </c>
      <c r="H235" s="235"/>
    </row>
    <row r="236" ht="18.75" customHeight="1" spans="1:8">
      <c r="A236" s="266" t="s">
        <v>8</v>
      </c>
      <c r="B236" s="254">
        <v>1</v>
      </c>
      <c r="C236" s="254" t="s">
        <v>667</v>
      </c>
      <c r="D236" s="254">
        <v>0</v>
      </c>
      <c r="E236" s="254">
        <v>46</v>
      </c>
      <c r="F236" s="267">
        <v>0</v>
      </c>
      <c r="G236" s="254">
        <v>1</v>
      </c>
      <c r="H236" s="254"/>
    </row>
    <row r="237" ht="18.75" customHeight="1" spans="1:8">
      <c r="A237" s="268"/>
      <c r="B237" s="254">
        <v>2</v>
      </c>
      <c r="C237" s="269" t="s">
        <v>668</v>
      </c>
      <c r="D237" s="254">
        <v>1</v>
      </c>
      <c r="E237" s="254">
        <v>45</v>
      </c>
      <c r="F237" s="267">
        <v>0.0222</v>
      </c>
      <c r="G237" s="254">
        <v>4</v>
      </c>
      <c r="H237" s="254"/>
    </row>
    <row r="238" ht="18.75" customHeight="1" spans="1:8">
      <c r="A238" s="268"/>
      <c r="B238" s="254">
        <v>3</v>
      </c>
      <c r="C238" s="269" t="s">
        <v>484</v>
      </c>
      <c r="D238" s="254">
        <v>0</v>
      </c>
      <c r="E238" s="254">
        <v>44</v>
      </c>
      <c r="F238" s="267">
        <v>0</v>
      </c>
      <c r="G238" s="254">
        <v>1</v>
      </c>
      <c r="H238" s="254"/>
    </row>
    <row r="239" ht="18.75" customHeight="1" spans="1:8">
      <c r="A239" s="270"/>
      <c r="B239" s="254">
        <v>4</v>
      </c>
      <c r="C239" s="269" t="s">
        <v>495</v>
      </c>
      <c r="D239" s="254">
        <v>0</v>
      </c>
      <c r="E239" s="254">
        <v>45</v>
      </c>
      <c r="F239" s="271">
        <v>0</v>
      </c>
      <c r="G239" s="254">
        <v>1</v>
      </c>
      <c r="H239" s="254"/>
    </row>
    <row r="240" ht="18.75" customHeight="1" spans="1:8">
      <c r="A240" s="144"/>
      <c r="B240" s="144"/>
      <c r="C240" s="144"/>
      <c r="D240" s="144"/>
      <c r="E240" s="144"/>
      <c r="F240" s="272"/>
      <c r="G240" s="144"/>
      <c r="H240" s="273"/>
    </row>
    <row r="241" ht="18.75" customHeight="1" spans="1:8">
      <c r="A241" s="144"/>
      <c r="B241" s="144"/>
      <c r="C241" s="144"/>
      <c r="D241" s="144"/>
      <c r="E241" s="144"/>
      <c r="F241" s="272"/>
      <c r="G241" s="144"/>
      <c r="H241" s="273"/>
    </row>
    <row r="242" ht="18.75" customHeight="1" spans="1:8">
      <c r="A242" s="144"/>
      <c r="B242" s="144"/>
      <c r="C242" s="144"/>
      <c r="D242" s="144"/>
      <c r="E242" s="144"/>
      <c r="F242" s="272"/>
      <c r="G242" s="144"/>
      <c r="H242" s="273"/>
    </row>
    <row r="243" ht="18.75" customHeight="1" spans="1:8">
      <c r="A243" s="144"/>
      <c r="B243" s="144"/>
      <c r="C243" s="144"/>
      <c r="D243" s="144"/>
      <c r="E243" s="144"/>
      <c r="F243" s="272"/>
      <c r="G243" s="144"/>
      <c r="H243" s="273"/>
    </row>
    <row r="244" ht="18.75" customHeight="1" spans="1:8">
      <c r="A244" s="144"/>
      <c r="B244" s="144"/>
      <c r="C244" s="144"/>
      <c r="D244" s="144"/>
      <c r="E244" s="144"/>
      <c r="F244" s="272"/>
      <c r="G244" s="144"/>
      <c r="H244" s="273"/>
    </row>
    <row r="245" ht="18.75" customHeight="1" spans="1:8">
      <c r="A245" s="144"/>
      <c r="B245" s="144"/>
      <c r="C245" s="144"/>
      <c r="D245" s="144"/>
      <c r="E245" s="144"/>
      <c r="F245" s="272"/>
      <c r="G245" s="144"/>
      <c r="H245" s="273"/>
    </row>
    <row r="246" ht="18.75" customHeight="1" spans="1:8">
      <c r="A246" s="144"/>
      <c r="B246" s="144"/>
      <c r="C246" s="144"/>
      <c r="D246" s="144"/>
      <c r="E246" s="144"/>
      <c r="F246" s="272"/>
      <c r="G246" s="144"/>
      <c r="H246" s="273"/>
    </row>
    <row r="247" ht="18.75" customHeight="1" spans="1:8">
      <c r="A247" s="144"/>
      <c r="B247" s="144"/>
      <c r="C247" s="144"/>
      <c r="D247" s="144"/>
      <c r="E247" s="144"/>
      <c r="F247" s="272"/>
      <c r="G247" s="144"/>
      <c r="H247" s="273"/>
    </row>
    <row r="248" ht="18.75" customHeight="1" spans="1:8">
      <c r="A248" s="144"/>
      <c r="B248" s="144"/>
      <c r="C248" s="144"/>
      <c r="D248" s="144"/>
      <c r="E248" s="144"/>
      <c r="F248" s="272"/>
      <c r="G248" s="144"/>
      <c r="H248" s="273"/>
    </row>
    <row r="249" ht="18.75" customHeight="1" spans="1:8">
      <c r="A249" s="144"/>
      <c r="B249" s="144"/>
      <c r="C249" s="144"/>
      <c r="D249" s="144"/>
      <c r="E249" s="144"/>
      <c r="F249" s="272"/>
      <c r="G249" s="144"/>
      <c r="H249" s="273"/>
    </row>
    <row r="250" ht="18.75" customHeight="1" spans="1:8">
      <c r="A250" s="144"/>
      <c r="B250" s="144"/>
      <c r="C250" s="144"/>
      <c r="D250" s="144"/>
      <c r="E250" s="144"/>
      <c r="F250" s="272"/>
      <c r="G250" s="144"/>
      <c r="H250" s="273"/>
    </row>
    <row r="251" ht="18.75" customHeight="1" spans="1:8">
      <c r="A251" s="144"/>
      <c r="B251" s="144"/>
      <c r="C251" s="144"/>
      <c r="D251" s="144"/>
      <c r="E251" s="144"/>
      <c r="F251" s="272"/>
      <c r="G251" s="144"/>
      <c r="H251" s="273"/>
    </row>
    <row r="252" ht="18.75" customHeight="1" spans="1:8">
      <c r="A252" s="144"/>
      <c r="B252" s="144"/>
      <c r="C252" s="144"/>
      <c r="D252" s="144"/>
      <c r="E252" s="144"/>
      <c r="F252" s="272"/>
      <c r="G252" s="144"/>
      <c r="H252" s="273"/>
    </row>
    <row r="253" ht="18.75" customHeight="1" spans="1:8">
      <c r="A253" s="144"/>
      <c r="B253" s="144"/>
      <c r="C253" s="144"/>
      <c r="D253" s="144"/>
      <c r="E253" s="144"/>
      <c r="F253" s="272"/>
      <c r="G253" s="144"/>
      <c r="H253" s="273"/>
    </row>
    <row r="254" ht="18.75" customHeight="1" spans="1:8">
      <c r="A254" s="144"/>
      <c r="B254" s="144"/>
      <c r="C254" s="144"/>
      <c r="D254" s="144"/>
      <c r="E254" s="144"/>
      <c r="F254" s="272"/>
      <c r="G254" s="144"/>
      <c r="H254" s="273"/>
    </row>
    <row r="255" ht="18.75" customHeight="1" spans="1:8">
      <c r="A255" s="144"/>
      <c r="B255" s="144"/>
      <c r="C255" s="144"/>
      <c r="D255" s="144"/>
      <c r="E255" s="144"/>
      <c r="F255" s="272"/>
      <c r="G255" s="144"/>
      <c r="H255" s="273"/>
    </row>
    <row r="256" ht="18.75" customHeight="1" spans="1:8">
      <c r="A256" s="144"/>
      <c r="B256" s="144"/>
      <c r="C256" s="144"/>
      <c r="D256" s="144"/>
      <c r="E256" s="144"/>
      <c r="F256" s="272"/>
      <c r="G256" s="144"/>
      <c r="H256" s="273"/>
    </row>
    <row r="257" ht="18.75" customHeight="1" spans="1:8">
      <c r="A257" s="144"/>
      <c r="B257" s="144"/>
      <c r="C257" s="144"/>
      <c r="D257" s="144"/>
      <c r="E257" s="144"/>
      <c r="F257" s="272"/>
      <c r="G257" s="144"/>
      <c r="H257" s="273"/>
    </row>
    <row r="258" ht="18.75" customHeight="1" spans="1:8">
      <c r="A258" s="144"/>
      <c r="B258" s="144"/>
      <c r="C258" s="144"/>
      <c r="D258" s="144"/>
      <c r="E258" s="144"/>
      <c r="F258" s="272"/>
      <c r="G258" s="144"/>
      <c r="H258" s="273"/>
    </row>
    <row r="259" ht="18.75" customHeight="1" spans="1:8">
      <c r="A259" s="144"/>
      <c r="B259" s="144"/>
      <c r="C259" s="144"/>
      <c r="D259" s="144"/>
      <c r="E259" s="144"/>
      <c r="F259" s="272"/>
      <c r="G259" s="144"/>
      <c r="H259" s="273"/>
    </row>
    <row r="260" ht="18.75" customHeight="1" spans="1:8">
      <c r="A260" s="144"/>
      <c r="B260" s="144"/>
      <c r="C260" s="144"/>
      <c r="D260" s="144"/>
      <c r="E260" s="144"/>
      <c r="F260" s="272"/>
      <c r="G260" s="144"/>
      <c r="H260" s="273"/>
    </row>
    <row r="261" ht="18.75" customHeight="1" spans="1:8">
      <c r="A261" s="144"/>
      <c r="B261" s="144"/>
      <c r="C261" s="144"/>
      <c r="D261" s="144"/>
      <c r="E261" s="144"/>
      <c r="F261" s="272"/>
      <c r="G261" s="144"/>
      <c r="H261" s="273"/>
    </row>
    <row r="262" ht="18.75" customHeight="1" spans="1:8">
      <c r="A262" s="144"/>
      <c r="B262" s="144"/>
      <c r="C262" s="144"/>
      <c r="D262" s="144"/>
      <c r="E262" s="144"/>
      <c r="F262" s="272"/>
      <c r="G262" s="144"/>
      <c r="H262" s="273"/>
    </row>
    <row r="263" ht="18.75" customHeight="1" spans="1:8">
      <c r="A263" s="144"/>
      <c r="B263" s="144"/>
      <c r="C263" s="144"/>
      <c r="D263" s="144"/>
      <c r="E263" s="144"/>
      <c r="F263" s="272"/>
      <c r="G263" s="144"/>
      <c r="H263" s="273"/>
    </row>
    <row r="264" ht="18.75" customHeight="1" spans="1:8">
      <c r="A264" s="144"/>
      <c r="B264" s="144"/>
      <c r="C264" s="144"/>
      <c r="D264" s="144"/>
      <c r="E264" s="144"/>
      <c r="F264" s="272"/>
      <c r="G264" s="144"/>
      <c r="H264" s="273"/>
    </row>
    <row r="265" ht="18.75" customHeight="1" spans="1:8">
      <c r="A265" s="144"/>
      <c r="B265" s="144"/>
      <c r="C265" s="144"/>
      <c r="D265" s="144"/>
      <c r="E265" s="144"/>
      <c r="F265" s="272"/>
      <c r="G265" s="144"/>
      <c r="H265" s="273"/>
    </row>
    <row r="266" ht="18.75" customHeight="1" spans="1:8">
      <c r="A266" s="144"/>
      <c r="B266" s="144"/>
      <c r="C266" s="144"/>
      <c r="D266" s="144"/>
      <c r="E266" s="144"/>
      <c r="F266" s="272"/>
      <c r="G266" s="144"/>
      <c r="H266" s="273"/>
    </row>
    <row r="267" ht="18.75" customHeight="1" spans="1:8">
      <c r="A267" s="144"/>
      <c r="B267" s="144"/>
      <c r="C267" s="144"/>
      <c r="D267" s="144"/>
      <c r="E267" s="144"/>
      <c r="F267" s="272"/>
      <c r="G267" s="144"/>
      <c r="H267" s="273"/>
    </row>
    <row r="268" ht="18.75" customHeight="1" spans="1:8">
      <c r="A268" s="144"/>
      <c r="B268" s="144"/>
      <c r="C268" s="144"/>
      <c r="D268" s="144"/>
      <c r="E268" s="144"/>
      <c r="F268" s="272"/>
      <c r="G268" s="144"/>
      <c r="H268" s="273"/>
    </row>
    <row r="269" ht="18.75" customHeight="1" spans="1:8">
      <c r="A269" s="144"/>
      <c r="B269" s="144"/>
      <c r="C269" s="144"/>
      <c r="D269" s="144"/>
      <c r="E269" s="144"/>
      <c r="F269" s="272"/>
      <c r="G269" s="144"/>
      <c r="H269" s="273"/>
    </row>
    <row r="270" ht="18.75" customHeight="1" spans="1:8">
      <c r="A270" s="144"/>
      <c r="B270" s="144"/>
      <c r="C270" s="144"/>
      <c r="D270" s="144"/>
      <c r="E270" s="144"/>
      <c r="F270" s="272"/>
      <c r="G270" s="144"/>
      <c r="H270" s="273"/>
    </row>
    <row r="271" ht="18.75" customHeight="1" spans="1:8">
      <c r="A271" s="144"/>
      <c r="B271" s="144"/>
      <c r="C271" s="144"/>
      <c r="D271" s="144"/>
      <c r="E271" s="144"/>
      <c r="F271" s="272"/>
      <c r="G271" s="144"/>
      <c r="H271" s="273"/>
    </row>
    <row r="272" ht="18.75" customHeight="1" spans="1:8">
      <c r="A272" s="144"/>
      <c r="B272" s="144"/>
      <c r="C272" s="144"/>
      <c r="D272" s="144"/>
      <c r="E272" s="144"/>
      <c r="F272" s="272"/>
      <c r="G272" s="144"/>
      <c r="H272" s="273"/>
    </row>
    <row r="273" ht="18.75" customHeight="1" spans="1:8">
      <c r="A273" s="144"/>
      <c r="B273" s="144"/>
      <c r="C273" s="144"/>
      <c r="D273" s="144"/>
      <c r="E273" s="144"/>
      <c r="F273" s="272"/>
      <c r="G273" s="144"/>
      <c r="H273" s="273"/>
    </row>
    <row r="274" ht="18.75" customHeight="1" spans="1:8">
      <c r="A274" s="144"/>
      <c r="B274" s="144"/>
      <c r="C274" s="144"/>
      <c r="D274" s="144"/>
      <c r="E274" s="144"/>
      <c r="F274" s="272"/>
      <c r="G274" s="144"/>
      <c r="H274" s="273"/>
    </row>
    <row r="275" ht="18.75" customHeight="1" spans="1:8">
      <c r="A275" s="144"/>
      <c r="B275" s="144"/>
      <c r="C275" s="144"/>
      <c r="D275" s="144"/>
      <c r="E275" s="144"/>
      <c r="F275" s="272"/>
      <c r="G275" s="144"/>
      <c r="H275" s="273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zoomScale="55" zoomScaleNormal="55" workbookViewId="0">
      <selection activeCell="E3" sqref="E3"/>
    </sheetView>
  </sheetViews>
  <sheetFormatPr defaultColWidth="9" defaultRowHeight="15.6"/>
  <cols>
    <col min="1" max="1" width="22.4166666666667" style="209" customWidth="1"/>
    <col min="2" max="2" width="18.3796296296296" style="209" customWidth="1"/>
    <col min="3" max="3" width="15.5" style="209" customWidth="1"/>
    <col min="4" max="4" width="29.4907407407407" style="209" customWidth="1"/>
    <col min="5" max="6" width="52.9259259259259" style="209" customWidth="1"/>
    <col min="7" max="9" width="15.25" style="209" customWidth="1"/>
    <col min="10" max="24" width="9" style="209"/>
  </cols>
  <sheetData>
    <row r="1" ht="22.2" spans="1:9">
      <c r="A1" s="72" t="s">
        <v>674</v>
      </c>
      <c r="B1" s="72"/>
      <c r="C1" s="72"/>
      <c r="D1" s="72"/>
      <c r="E1" s="72"/>
      <c r="F1" s="72"/>
      <c r="G1" s="72"/>
      <c r="H1" s="72"/>
      <c r="I1" s="72"/>
    </row>
    <row r="2" s="70" customFormat="1" ht="20.4" spans="1:9">
      <c r="A2" s="210" t="s">
        <v>25</v>
      </c>
      <c r="B2" s="210" t="s">
        <v>62</v>
      </c>
      <c r="C2" s="210" t="s">
        <v>27</v>
      </c>
      <c r="D2" s="211" t="s">
        <v>29</v>
      </c>
      <c r="E2" s="211" t="s">
        <v>28</v>
      </c>
      <c r="F2" s="212" t="s">
        <v>675</v>
      </c>
      <c r="G2" s="210" t="s">
        <v>64</v>
      </c>
      <c r="H2" s="213" t="s">
        <v>676</v>
      </c>
      <c r="I2" s="210" t="s">
        <v>677</v>
      </c>
    </row>
    <row r="3" s="70" customFormat="1" ht="18" customHeight="1" spans="1:9">
      <c r="A3" s="22" t="s">
        <v>2</v>
      </c>
      <c r="B3" s="56" t="s">
        <v>533</v>
      </c>
      <c r="C3" s="56" t="s">
        <v>678</v>
      </c>
      <c r="D3" s="57">
        <v>2025364326</v>
      </c>
      <c r="E3" s="102" t="s">
        <v>679</v>
      </c>
      <c r="F3" s="214" t="s">
        <v>118</v>
      </c>
      <c r="G3" s="57">
        <v>2</v>
      </c>
      <c r="H3" s="215"/>
      <c r="I3" s="216"/>
    </row>
    <row r="4" ht="18.75" customHeight="1" spans="1:9">
      <c r="A4" s="217" t="s">
        <v>3</v>
      </c>
      <c r="B4" s="218" t="s">
        <v>170</v>
      </c>
      <c r="C4" s="219">
        <v>2023273214</v>
      </c>
      <c r="D4" s="218" t="s">
        <v>172</v>
      </c>
      <c r="E4" s="218" t="s">
        <v>680</v>
      </c>
      <c r="F4" s="218" t="s">
        <v>173</v>
      </c>
      <c r="G4" s="220">
        <v>3</v>
      </c>
      <c r="H4" s="218" t="s">
        <v>681</v>
      </c>
      <c r="I4" s="219"/>
    </row>
    <row r="5" ht="18.75" customHeight="1" spans="1:9">
      <c r="A5" s="221"/>
      <c r="B5" s="221"/>
      <c r="C5" s="219">
        <v>2023273214</v>
      </c>
      <c r="D5" s="218" t="s">
        <v>175</v>
      </c>
      <c r="E5" s="218" t="s">
        <v>680</v>
      </c>
      <c r="F5" s="218" t="s">
        <v>176</v>
      </c>
      <c r="G5" s="220">
        <v>3</v>
      </c>
      <c r="H5" s="218" t="s">
        <v>681</v>
      </c>
      <c r="I5" s="219"/>
    </row>
    <row r="6" ht="18.75" customHeight="1" spans="1:9">
      <c r="A6" s="221"/>
      <c r="B6" s="221"/>
      <c r="C6" s="219">
        <v>2023273214</v>
      </c>
      <c r="D6" s="218" t="s">
        <v>180</v>
      </c>
      <c r="E6" s="218" t="s">
        <v>680</v>
      </c>
      <c r="F6" s="218" t="s">
        <v>181</v>
      </c>
      <c r="G6" s="220">
        <v>3</v>
      </c>
      <c r="H6" s="218" t="s">
        <v>681</v>
      </c>
      <c r="I6" s="219"/>
    </row>
    <row r="7" ht="18.75" customHeight="1" spans="1:9">
      <c r="A7" s="221"/>
      <c r="B7" s="221"/>
      <c r="C7" s="219">
        <v>2023273217</v>
      </c>
      <c r="D7" s="218" t="s">
        <v>172</v>
      </c>
      <c r="E7" s="218" t="s">
        <v>682</v>
      </c>
      <c r="F7" s="218" t="s">
        <v>173</v>
      </c>
      <c r="G7" s="220">
        <v>3</v>
      </c>
      <c r="H7" s="218" t="s">
        <v>681</v>
      </c>
      <c r="I7" s="219"/>
    </row>
    <row r="8" ht="18.75" customHeight="1" spans="1:9">
      <c r="A8" s="221"/>
      <c r="B8" s="218" t="s">
        <v>200</v>
      </c>
      <c r="C8" s="219">
        <v>2025283528</v>
      </c>
      <c r="D8" s="218" t="s">
        <v>72</v>
      </c>
      <c r="E8" s="218" t="s">
        <v>683</v>
      </c>
      <c r="F8" s="218" t="s">
        <v>176</v>
      </c>
      <c r="G8" s="220">
        <v>3</v>
      </c>
      <c r="H8" s="218" t="s">
        <v>681</v>
      </c>
      <c r="I8" s="219"/>
    </row>
    <row r="9" ht="18.75" customHeight="1" spans="1:9">
      <c r="A9" s="221"/>
      <c r="B9" s="218" t="s">
        <v>217</v>
      </c>
      <c r="C9" s="219">
        <v>2023283343</v>
      </c>
      <c r="D9" s="218" t="s">
        <v>684</v>
      </c>
      <c r="E9" s="218" t="s">
        <v>218</v>
      </c>
      <c r="F9" s="218" t="s">
        <v>176</v>
      </c>
      <c r="G9" s="220">
        <v>3</v>
      </c>
      <c r="H9" s="218" t="s">
        <v>681</v>
      </c>
      <c r="I9" s="219"/>
    </row>
    <row r="10" ht="18.75" customHeight="1" spans="1:9">
      <c r="A10" s="221"/>
      <c r="B10" s="218" t="s">
        <v>547</v>
      </c>
      <c r="C10" s="219">
        <v>2024283221</v>
      </c>
      <c r="D10" s="218" t="s">
        <v>685</v>
      </c>
      <c r="E10" s="218" t="s">
        <v>686</v>
      </c>
      <c r="F10" s="218" t="s">
        <v>164</v>
      </c>
      <c r="G10" s="220">
        <v>2</v>
      </c>
      <c r="H10" s="218" t="s">
        <v>681</v>
      </c>
      <c r="I10" s="219"/>
    </row>
    <row r="11" ht="18.75" customHeight="1" spans="1:9">
      <c r="A11" s="221"/>
      <c r="B11" s="221"/>
      <c r="C11" s="219">
        <v>2024283221</v>
      </c>
      <c r="D11" s="218" t="s">
        <v>687</v>
      </c>
      <c r="E11" s="218" t="s">
        <v>686</v>
      </c>
      <c r="F11" s="218" t="s">
        <v>176</v>
      </c>
      <c r="G11" s="220">
        <v>3</v>
      </c>
      <c r="H11" s="218" t="s">
        <v>681</v>
      </c>
      <c r="I11" s="219"/>
    </row>
    <row r="12" ht="18.75" customHeight="1" spans="1:9">
      <c r="A12" s="14" t="s">
        <v>4</v>
      </c>
      <c r="B12" s="56" t="s">
        <v>46</v>
      </c>
      <c r="C12" s="57">
        <v>2024293127</v>
      </c>
      <c r="D12" s="56" t="s">
        <v>688</v>
      </c>
      <c r="E12" s="56" t="s">
        <v>49</v>
      </c>
      <c r="F12" s="56" t="s">
        <v>286</v>
      </c>
      <c r="G12" s="57">
        <v>3</v>
      </c>
      <c r="H12" s="57"/>
      <c r="I12" s="57"/>
    </row>
    <row r="13" ht="14" customHeight="1" spans="1:9">
      <c r="A13" s="14" t="s">
        <v>5</v>
      </c>
      <c r="B13" s="56" t="s">
        <v>309</v>
      </c>
      <c r="C13" s="57">
        <v>2024213338</v>
      </c>
      <c r="D13" s="56" t="s">
        <v>311</v>
      </c>
      <c r="E13" s="56" t="s">
        <v>689</v>
      </c>
      <c r="F13" s="56" t="s">
        <v>135</v>
      </c>
      <c r="G13" s="57">
        <v>2</v>
      </c>
      <c r="H13" s="222"/>
      <c r="I13" s="222"/>
    </row>
    <row r="14" ht="14" customHeight="1" spans="1:9">
      <c r="A14" s="59"/>
      <c r="B14" s="56" t="s">
        <v>309</v>
      </c>
      <c r="C14" s="57">
        <v>2024213329</v>
      </c>
      <c r="D14" s="56" t="s">
        <v>311</v>
      </c>
      <c r="E14" s="56" t="s">
        <v>690</v>
      </c>
      <c r="F14" s="56" t="s">
        <v>135</v>
      </c>
      <c r="G14" s="57">
        <v>2</v>
      </c>
      <c r="H14" s="222"/>
      <c r="I14" s="222"/>
    </row>
    <row r="15" ht="14" customHeight="1" spans="1:9">
      <c r="A15" s="59"/>
      <c r="B15" s="56" t="s">
        <v>309</v>
      </c>
      <c r="C15" s="57">
        <v>2024213337</v>
      </c>
      <c r="D15" s="56" t="s">
        <v>311</v>
      </c>
      <c r="E15" s="56" t="s">
        <v>691</v>
      </c>
      <c r="F15" s="56" t="s">
        <v>135</v>
      </c>
      <c r="G15" s="57">
        <v>2</v>
      </c>
      <c r="H15" s="222"/>
      <c r="I15" s="222"/>
    </row>
    <row r="16" ht="14" customHeight="1" spans="1:9">
      <c r="A16" s="59"/>
      <c r="B16" s="56" t="s">
        <v>348</v>
      </c>
      <c r="C16" s="57">
        <v>2025213144</v>
      </c>
      <c r="D16" s="56" t="s">
        <v>54</v>
      </c>
      <c r="E16" s="56" t="s">
        <v>352</v>
      </c>
      <c r="F16" s="56" t="s">
        <v>692</v>
      </c>
      <c r="G16" s="57">
        <v>1</v>
      </c>
      <c r="H16" s="222"/>
      <c r="I16" s="222"/>
    </row>
    <row r="17" ht="14" customHeight="1" spans="1:9">
      <c r="A17" s="59"/>
      <c r="B17" s="56" t="s">
        <v>348</v>
      </c>
      <c r="C17" s="57">
        <v>2025213112</v>
      </c>
      <c r="D17" s="56" t="s">
        <v>350</v>
      </c>
      <c r="E17" s="56" t="s">
        <v>693</v>
      </c>
      <c r="F17" s="56" t="s">
        <v>75</v>
      </c>
      <c r="G17" s="57">
        <v>2</v>
      </c>
      <c r="H17" s="222"/>
      <c r="I17" s="222"/>
    </row>
    <row r="18" ht="14" customHeight="1" spans="1:9">
      <c r="A18" s="14" t="s">
        <v>6</v>
      </c>
      <c r="B18" s="223" t="s">
        <v>51</v>
      </c>
      <c r="C18" s="224"/>
      <c r="D18" s="224"/>
      <c r="E18" s="224"/>
      <c r="F18" s="224"/>
      <c r="G18" s="224"/>
      <c r="H18" s="224"/>
      <c r="I18" s="225"/>
    </row>
    <row r="19" ht="17.4" hidden="1" spans="1:9">
      <c r="A19" s="14"/>
      <c r="B19" s="222"/>
      <c r="C19" s="222"/>
      <c r="D19" s="222"/>
      <c r="E19" s="222"/>
      <c r="F19" s="222"/>
      <c r="G19" s="222"/>
      <c r="H19" s="222"/>
      <c r="I19" s="222"/>
    </row>
    <row r="20" ht="17.4" hidden="1" spans="1:9">
      <c r="A20" s="14"/>
      <c r="B20" s="222"/>
      <c r="C20" s="222"/>
      <c r="D20" s="222"/>
      <c r="E20" s="222"/>
      <c r="F20" s="222"/>
      <c r="G20" s="222"/>
      <c r="H20" s="222"/>
      <c r="I20" s="222"/>
    </row>
    <row r="21" ht="17.4" hidden="1" spans="1:9">
      <c r="A21" s="14"/>
      <c r="B21" s="222"/>
      <c r="C21" s="222"/>
      <c r="D21" s="222"/>
      <c r="E21" s="222"/>
      <c r="F21" s="222"/>
      <c r="G21" s="222"/>
      <c r="H21" s="222"/>
      <c r="I21" s="222"/>
    </row>
    <row r="22" ht="17.4" hidden="1" spans="1:9">
      <c r="A22" s="14"/>
      <c r="B22" s="222"/>
      <c r="C22" s="222"/>
      <c r="D22" s="222"/>
      <c r="E22" s="222"/>
      <c r="F22" s="222"/>
      <c r="G22" s="222"/>
      <c r="H22" s="222"/>
      <c r="I22" s="222"/>
    </row>
    <row r="23" ht="17.4" hidden="1" spans="1:9">
      <c r="A23" s="14"/>
      <c r="B23" s="222"/>
      <c r="C23" s="222"/>
      <c r="D23" s="222"/>
      <c r="E23" s="222"/>
      <c r="F23" s="222"/>
      <c r="G23" s="222"/>
      <c r="H23" s="222"/>
      <c r="I23" s="222"/>
    </row>
    <row r="24" ht="17.4" hidden="1" spans="1:9">
      <c r="A24" s="14"/>
      <c r="B24" s="222"/>
      <c r="C24" s="222"/>
      <c r="D24" s="222"/>
      <c r="E24" s="222"/>
      <c r="F24" s="222"/>
      <c r="G24" s="222"/>
      <c r="H24" s="222"/>
      <c r="I24" s="222"/>
    </row>
    <row r="25" ht="17.4" hidden="1" spans="1:9">
      <c r="A25" s="14"/>
      <c r="B25" s="222"/>
      <c r="C25" s="222"/>
      <c r="D25" s="222"/>
      <c r="E25" s="222"/>
      <c r="F25" s="222"/>
      <c r="G25" s="222"/>
      <c r="H25" s="222"/>
      <c r="I25" s="222"/>
    </row>
    <row r="26" ht="17.4" hidden="1" spans="1:9">
      <c r="A26" s="14"/>
      <c r="B26" s="222"/>
      <c r="C26" s="222"/>
      <c r="D26" s="222"/>
      <c r="E26" s="222"/>
      <c r="F26" s="222"/>
      <c r="G26" s="222"/>
      <c r="H26" s="222"/>
      <c r="I26" s="222"/>
    </row>
    <row r="27" ht="15.75" customHeight="1" spans="1:9">
      <c r="A27" s="226" t="s">
        <v>7</v>
      </c>
      <c r="B27" s="227" t="s">
        <v>52</v>
      </c>
      <c r="C27" s="227">
        <v>2025263519</v>
      </c>
      <c r="D27" s="227" t="s">
        <v>55</v>
      </c>
      <c r="E27" s="227" t="s">
        <v>451</v>
      </c>
      <c r="F27" s="227" t="s">
        <v>448</v>
      </c>
      <c r="G27" s="227">
        <v>2</v>
      </c>
      <c r="H27" s="227" t="s">
        <v>694</v>
      </c>
      <c r="I27" s="228"/>
    </row>
    <row r="28" ht="17.4" spans="1:9">
      <c r="A28" s="229" t="s">
        <v>8</v>
      </c>
      <c r="B28" s="56" t="s">
        <v>668</v>
      </c>
      <c r="C28" s="214" t="s">
        <v>695</v>
      </c>
      <c r="D28" s="56" t="s">
        <v>219</v>
      </c>
      <c r="E28" s="56" t="s">
        <v>696</v>
      </c>
      <c r="F28" s="56" t="s">
        <v>118</v>
      </c>
      <c r="G28" s="57">
        <v>2</v>
      </c>
      <c r="H28" s="229" t="s">
        <v>697</v>
      </c>
      <c r="I28" s="229"/>
    </row>
  </sheetData>
  <mergeCells count="7">
    <mergeCell ref="A1:I1"/>
    <mergeCell ref="B18:I18"/>
    <mergeCell ref="A4:A11"/>
    <mergeCell ref="A13:A17"/>
    <mergeCell ref="A18:A26"/>
    <mergeCell ref="B4:B7"/>
    <mergeCell ref="B10:B1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5"/>
  <sheetViews>
    <sheetView zoomScale="70" zoomScaleNormal="70" topLeftCell="B24" workbookViewId="0">
      <selection activeCell="Q34" sqref="Q34"/>
    </sheetView>
  </sheetViews>
  <sheetFormatPr defaultColWidth="8.62962962962963" defaultRowHeight="17.4"/>
  <cols>
    <col min="1" max="1" width="20.1296296296296" style="164" customWidth="1"/>
    <col min="2" max="2" width="8" style="165" customWidth="1"/>
    <col min="3" max="3" width="20.1296296296296" style="164" customWidth="1"/>
    <col min="4" max="5" width="7.87962962962963" style="164" customWidth="1"/>
    <col min="6" max="13" width="8" style="164" customWidth="1"/>
    <col min="14" max="14" width="9.62962962962963" style="166" customWidth="1"/>
    <col min="15" max="15" width="11" style="166" customWidth="1"/>
    <col min="16" max="16" width="9.75" style="165" customWidth="1"/>
    <col min="17" max="17" width="53.5" style="164" customWidth="1"/>
    <col min="18" max="18" width="86.75" style="164" customWidth="1"/>
    <col min="19" max="26" width="8.62962962962963" style="164"/>
  </cols>
  <sheetData>
    <row r="1" ht="22.2" spans="1:18">
      <c r="A1" s="72" t="s">
        <v>698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67"/>
      <c r="R1" s="72"/>
    </row>
    <row r="2" s="163" customFormat="1" ht="61.2" spans="1:18">
      <c r="A2" s="73" t="s">
        <v>25</v>
      </c>
      <c r="B2" s="168" t="s">
        <v>501</v>
      </c>
      <c r="C2" s="73" t="s">
        <v>26</v>
      </c>
      <c r="D2" s="169" t="s">
        <v>699</v>
      </c>
      <c r="E2" s="169" t="s">
        <v>700</v>
      </c>
      <c r="F2" s="169" t="s">
        <v>701</v>
      </c>
      <c r="G2" s="169" t="s">
        <v>702</v>
      </c>
      <c r="H2" s="169" t="s">
        <v>703</v>
      </c>
      <c r="I2" s="169" t="s">
        <v>704</v>
      </c>
      <c r="J2" s="169" t="s">
        <v>705</v>
      </c>
      <c r="K2" s="169" t="s">
        <v>706</v>
      </c>
      <c r="L2" s="169" t="s">
        <v>707</v>
      </c>
      <c r="M2" s="169" t="s">
        <v>708</v>
      </c>
      <c r="N2" s="170" t="s">
        <v>709</v>
      </c>
      <c r="O2" s="170" t="s">
        <v>710</v>
      </c>
      <c r="P2" s="171" t="s">
        <v>711</v>
      </c>
      <c r="Q2" s="73" t="s">
        <v>32</v>
      </c>
      <c r="R2" s="149" t="s">
        <v>712</v>
      </c>
    </row>
    <row r="3" spans="1:18">
      <c r="A3" s="172" t="s">
        <v>2</v>
      </c>
      <c r="B3" s="173">
        <v>1</v>
      </c>
      <c r="C3" s="22" t="s">
        <v>65</v>
      </c>
      <c r="D3" s="174">
        <v>5</v>
      </c>
      <c r="E3" s="174">
        <v>5</v>
      </c>
      <c r="F3" s="174">
        <v>5</v>
      </c>
      <c r="G3" s="174">
        <v>5</v>
      </c>
      <c r="H3" s="174">
        <v>5</v>
      </c>
      <c r="I3" s="174">
        <v>4.8</v>
      </c>
      <c r="J3" s="174">
        <v>5</v>
      </c>
      <c r="K3" s="174">
        <v>4.8</v>
      </c>
      <c r="L3" s="175">
        <v>4.6</v>
      </c>
      <c r="M3" s="176">
        <v>5</v>
      </c>
      <c r="N3" s="84">
        <v>39.2</v>
      </c>
      <c r="O3" s="84">
        <v>9.8</v>
      </c>
      <c r="P3" s="84">
        <v>7</v>
      </c>
      <c r="Q3" s="177"/>
      <c r="R3" s="177"/>
    </row>
    <row r="4" spans="1:18">
      <c r="A4" s="178"/>
      <c r="B4" s="173">
        <v>2</v>
      </c>
      <c r="C4" s="22" t="s">
        <v>525</v>
      </c>
      <c r="D4" s="174">
        <v>5</v>
      </c>
      <c r="E4" s="174">
        <v>5</v>
      </c>
      <c r="F4" s="174">
        <v>5</v>
      </c>
      <c r="G4" s="174">
        <v>5</v>
      </c>
      <c r="H4" s="174">
        <v>5</v>
      </c>
      <c r="I4" s="174">
        <v>4.8</v>
      </c>
      <c r="J4" s="174">
        <v>5</v>
      </c>
      <c r="K4" s="174">
        <v>4.6</v>
      </c>
      <c r="L4" s="175">
        <v>5</v>
      </c>
      <c r="M4" s="176">
        <v>5</v>
      </c>
      <c r="N4" s="84">
        <v>39.4</v>
      </c>
      <c r="O4" s="84">
        <v>9.85</v>
      </c>
      <c r="P4" s="84">
        <v>6</v>
      </c>
      <c r="Q4" s="177"/>
      <c r="R4" s="177"/>
    </row>
    <row r="5" spans="1:18">
      <c r="A5" s="178"/>
      <c r="B5" s="173">
        <v>3</v>
      </c>
      <c r="C5" s="22" t="s">
        <v>526</v>
      </c>
      <c r="D5" s="174">
        <v>5</v>
      </c>
      <c r="E5" s="174">
        <v>5</v>
      </c>
      <c r="F5" s="174">
        <v>5</v>
      </c>
      <c r="G5" s="174">
        <v>4.8</v>
      </c>
      <c r="H5" s="174">
        <v>5</v>
      </c>
      <c r="I5" s="174">
        <v>4.9</v>
      </c>
      <c r="J5" s="174">
        <v>5</v>
      </c>
      <c r="K5" s="174">
        <v>5</v>
      </c>
      <c r="L5" s="175">
        <v>5</v>
      </c>
      <c r="M5" s="176">
        <v>5</v>
      </c>
      <c r="N5" s="179">
        <v>39.7</v>
      </c>
      <c r="O5" s="84">
        <v>9.925</v>
      </c>
      <c r="P5" s="84">
        <v>2</v>
      </c>
      <c r="Q5" s="177"/>
      <c r="R5" s="177"/>
    </row>
    <row r="6" spans="1:18">
      <c r="A6" s="178"/>
      <c r="B6" s="173">
        <v>4</v>
      </c>
      <c r="C6" s="22" t="s">
        <v>527</v>
      </c>
      <c r="D6" s="174">
        <v>5</v>
      </c>
      <c r="E6" s="174">
        <v>5</v>
      </c>
      <c r="F6" s="174">
        <v>5</v>
      </c>
      <c r="G6" s="174">
        <v>4.8</v>
      </c>
      <c r="H6" s="174">
        <v>5</v>
      </c>
      <c r="I6" s="174">
        <v>4.9</v>
      </c>
      <c r="J6" s="174">
        <v>5</v>
      </c>
      <c r="K6" s="174">
        <v>4.8</v>
      </c>
      <c r="L6" s="175">
        <v>5</v>
      </c>
      <c r="M6" s="176">
        <v>5</v>
      </c>
      <c r="N6" s="84">
        <v>39.5</v>
      </c>
      <c r="O6" s="84">
        <v>9.875</v>
      </c>
      <c r="P6" s="84">
        <v>5</v>
      </c>
      <c r="Q6" s="84"/>
      <c r="R6" s="177"/>
    </row>
    <row r="7" spans="1:18">
      <c r="A7" s="178"/>
      <c r="B7" s="173">
        <v>5</v>
      </c>
      <c r="C7" s="22" t="s">
        <v>77</v>
      </c>
      <c r="D7" s="174">
        <v>5</v>
      </c>
      <c r="E7" s="174">
        <v>5</v>
      </c>
      <c r="F7" s="174">
        <v>5</v>
      </c>
      <c r="G7" s="174">
        <v>5</v>
      </c>
      <c r="H7" s="174">
        <v>5</v>
      </c>
      <c r="I7" s="174">
        <v>4.8</v>
      </c>
      <c r="J7" s="174">
        <v>5</v>
      </c>
      <c r="K7" s="174">
        <v>5</v>
      </c>
      <c r="L7" s="175">
        <v>5</v>
      </c>
      <c r="M7" s="176">
        <v>5</v>
      </c>
      <c r="N7" s="84">
        <v>39.8</v>
      </c>
      <c r="O7" s="84">
        <v>9.95</v>
      </c>
      <c r="P7" s="84">
        <v>1</v>
      </c>
      <c r="Q7" s="177"/>
      <c r="R7" s="177"/>
    </row>
    <row r="8" spans="1:18">
      <c r="A8" s="178"/>
      <c r="B8" s="173">
        <v>6</v>
      </c>
      <c r="C8" s="22" t="s">
        <v>528</v>
      </c>
      <c r="D8" s="174">
        <v>5</v>
      </c>
      <c r="E8" s="174">
        <v>5</v>
      </c>
      <c r="F8" s="174">
        <v>4.6</v>
      </c>
      <c r="G8" s="174">
        <v>4.8</v>
      </c>
      <c r="H8" s="174">
        <v>5</v>
      </c>
      <c r="I8" s="174">
        <v>4.8</v>
      </c>
      <c r="J8" s="174">
        <v>5</v>
      </c>
      <c r="K8" s="174">
        <v>4.4</v>
      </c>
      <c r="L8" s="175">
        <v>5</v>
      </c>
      <c r="M8" s="176">
        <v>5</v>
      </c>
      <c r="N8" s="84">
        <v>38.6</v>
      </c>
      <c r="O8" s="84">
        <v>9.65</v>
      </c>
      <c r="P8" s="84">
        <v>10</v>
      </c>
      <c r="Q8" s="177"/>
      <c r="R8" s="177"/>
    </row>
    <row r="9" spans="1:18">
      <c r="A9" s="178"/>
      <c r="B9" s="173">
        <v>7</v>
      </c>
      <c r="C9" s="22" t="s">
        <v>95</v>
      </c>
      <c r="D9" s="174">
        <v>5</v>
      </c>
      <c r="E9" s="174">
        <v>5</v>
      </c>
      <c r="F9" s="174">
        <v>5</v>
      </c>
      <c r="G9" s="174">
        <v>5</v>
      </c>
      <c r="H9" s="174">
        <v>5</v>
      </c>
      <c r="I9" s="174">
        <v>4.8</v>
      </c>
      <c r="J9" s="174">
        <v>5</v>
      </c>
      <c r="K9" s="174">
        <v>4.8</v>
      </c>
      <c r="L9" s="175">
        <v>5</v>
      </c>
      <c r="M9" s="176">
        <v>5</v>
      </c>
      <c r="N9" s="84">
        <v>39.6</v>
      </c>
      <c r="O9" s="84">
        <v>9.9</v>
      </c>
      <c r="P9" s="84">
        <v>3</v>
      </c>
      <c r="Q9" s="177"/>
      <c r="R9" s="177"/>
    </row>
    <row r="10" spans="1:18">
      <c r="A10" s="178"/>
      <c r="B10" s="173">
        <v>8</v>
      </c>
      <c r="C10" s="22" t="s">
        <v>529</v>
      </c>
      <c r="D10" s="174">
        <v>5</v>
      </c>
      <c r="E10" s="174">
        <v>4.8</v>
      </c>
      <c r="F10" s="174">
        <v>5</v>
      </c>
      <c r="G10" s="174">
        <v>5</v>
      </c>
      <c r="H10" s="174">
        <v>5</v>
      </c>
      <c r="I10" s="174">
        <v>4.8</v>
      </c>
      <c r="J10" s="174">
        <v>5</v>
      </c>
      <c r="K10" s="174">
        <v>4.8</v>
      </c>
      <c r="L10" s="175">
        <v>5</v>
      </c>
      <c r="M10" s="176">
        <v>5</v>
      </c>
      <c r="N10" s="84">
        <v>39.6</v>
      </c>
      <c r="O10" s="84">
        <v>9.9</v>
      </c>
      <c r="P10" s="84">
        <v>3</v>
      </c>
      <c r="Q10" s="177"/>
      <c r="R10" s="177"/>
    </row>
    <row r="11" spans="1:18">
      <c r="A11" s="178"/>
      <c r="B11" s="173">
        <v>9</v>
      </c>
      <c r="C11" s="22" t="s">
        <v>530</v>
      </c>
      <c r="D11" s="174">
        <v>5</v>
      </c>
      <c r="E11" s="174">
        <v>5</v>
      </c>
      <c r="F11" s="174">
        <v>5</v>
      </c>
      <c r="G11" s="174">
        <v>4.8</v>
      </c>
      <c r="H11" s="174">
        <v>5</v>
      </c>
      <c r="I11" s="174">
        <v>4.8</v>
      </c>
      <c r="J11" s="174">
        <v>5</v>
      </c>
      <c r="K11" s="174">
        <v>4.6</v>
      </c>
      <c r="L11" s="175">
        <v>5</v>
      </c>
      <c r="M11" s="176">
        <v>5</v>
      </c>
      <c r="N11" s="84">
        <v>39.2</v>
      </c>
      <c r="O11" s="84">
        <v>9.8</v>
      </c>
      <c r="P11" s="84">
        <v>7</v>
      </c>
      <c r="Q11" s="180"/>
      <c r="R11" s="181"/>
    </row>
    <row r="12" spans="1:18">
      <c r="A12" s="182"/>
      <c r="B12" s="183">
        <v>10</v>
      </c>
      <c r="C12" s="177" t="s">
        <v>713</v>
      </c>
      <c r="D12" s="174">
        <v>5</v>
      </c>
      <c r="E12" s="174">
        <v>5</v>
      </c>
      <c r="F12" s="174">
        <v>5</v>
      </c>
      <c r="G12" s="174">
        <v>4.8</v>
      </c>
      <c r="H12" s="174">
        <v>5</v>
      </c>
      <c r="I12" s="174">
        <v>4.8</v>
      </c>
      <c r="J12" s="174">
        <v>5</v>
      </c>
      <c r="K12" s="174">
        <v>4.6</v>
      </c>
      <c r="L12" s="175">
        <v>5</v>
      </c>
      <c r="M12" s="176">
        <v>5</v>
      </c>
      <c r="N12" s="84">
        <v>39.2</v>
      </c>
      <c r="O12" s="84">
        <v>9.8</v>
      </c>
      <c r="P12" s="84">
        <v>7</v>
      </c>
      <c r="Q12" s="181"/>
      <c r="R12" s="181"/>
    </row>
    <row r="13" ht="15.75" customHeight="1" spans="1:18">
      <c r="A13" s="184" t="s">
        <v>3</v>
      </c>
      <c r="B13" s="185">
        <v>1</v>
      </c>
      <c r="C13" s="93" t="s">
        <v>149</v>
      </c>
      <c r="D13" s="84">
        <v>5</v>
      </c>
      <c r="E13" s="84">
        <v>4.8</v>
      </c>
      <c r="F13" s="93" t="s">
        <v>714</v>
      </c>
      <c r="G13" s="93" t="s">
        <v>714</v>
      </c>
      <c r="H13" s="84">
        <v>4.6</v>
      </c>
      <c r="I13" s="84">
        <v>3</v>
      </c>
      <c r="J13" s="84">
        <v>4</v>
      </c>
      <c r="K13" s="84">
        <v>5</v>
      </c>
      <c r="L13" s="84">
        <v>5</v>
      </c>
      <c r="M13" s="84">
        <v>4.8</v>
      </c>
      <c r="N13" s="84">
        <v>36.2</v>
      </c>
      <c r="O13" s="186">
        <v>4.53</v>
      </c>
      <c r="P13" s="84">
        <v>8</v>
      </c>
      <c r="Q13" s="84"/>
      <c r="R13" s="93" t="s">
        <v>715</v>
      </c>
    </row>
    <row r="14" ht="15.75" customHeight="1" spans="1:18">
      <c r="A14" s="85"/>
      <c r="B14" s="185">
        <v>2</v>
      </c>
      <c r="C14" s="93" t="s">
        <v>157</v>
      </c>
      <c r="D14" s="84">
        <v>4.8</v>
      </c>
      <c r="E14" s="84">
        <v>4.8</v>
      </c>
      <c r="F14" s="93" t="s">
        <v>714</v>
      </c>
      <c r="G14" s="93" t="s">
        <v>714</v>
      </c>
      <c r="H14" s="84">
        <v>4.8</v>
      </c>
      <c r="I14" s="84">
        <v>4</v>
      </c>
      <c r="J14" s="84">
        <v>4.8</v>
      </c>
      <c r="K14" s="84">
        <v>5</v>
      </c>
      <c r="L14" s="84">
        <v>4.8</v>
      </c>
      <c r="M14" s="84">
        <v>4.7</v>
      </c>
      <c r="N14" s="84">
        <v>37.7</v>
      </c>
      <c r="O14" s="186">
        <v>4.71</v>
      </c>
      <c r="P14" s="84">
        <v>7</v>
      </c>
      <c r="Q14" s="84"/>
      <c r="R14" s="84"/>
    </row>
    <row r="15" ht="15.75" customHeight="1" spans="1:18">
      <c r="A15" s="85"/>
      <c r="B15" s="185">
        <v>3</v>
      </c>
      <c r="C15" s="93" t="s">
        <v>550</v>
      </c>
      <c r="D15" s="84">
        <v>5</v>
      </c>
      <c r="E15" s="84">
        <v>4.8</v>
      </c>
      <c r="F15" s="84">
        <v>5</v>
      </c>
      <c r="G15" s="84">
        <v>5</v>
      </c>
      <c r="H15" s="84">
        <v>5</v>
      </c>
      <c r="I15" s="84">
        <v>5</v>
      </c>
      <c r="J15" s="84">
        <v>5</v>
      </c>
      <c r="K15" s="84">
        <v>4.4</v>
      </c>
      <c r="L15" s="84">
        <v>5</v>
      </c>
      <c r="M15" s="84">
        <v>4.8</v>
      </c>
      <c r="N15" s="84">
        <v>49</v>
      </c>
      <c r="O15" s="186">
        <v>4.9</v>
      </c>
      <c r="P15" s="84">
        <v>3</v>
      </c>
      <c r="Q15" s="84"/>
      <c r="R15" s="84"/>
    </row>
    <row r="16" ht="15.75" customHeight="1" spans="1:18">
      <c r="A16" s="85"/>
      <c r="B16" s="185">
        <v>4</v>
      </c>
      <c r="C16" s="93" t="s">
        <v>194</v>
      </c>
      <c r="D16" s="93" t="s">
        <v>714</v>
      </c>
      <c r="E16" s="93" t="s">
        <v>714</v>
      </c>
      <c r="F16" s="84">
        <v>5</v>
      </c>
      <c r="G16" s="84">
        <v>5</v>
      </c>
      <c r="H16" s="84">
        <v>5</v>
      </c>
      <c r="I16" s="84">
        <v>3.8</v>
      </c>
      <c r="J16" s="84">
        <v>5</v>
      </c>
      <c r="K16" s="84">
        <v>4.2</v>
      </c>
      <c r="L16" s="84">
        <v>5</v>
      </c>
      <c r="M16" s="84">
        <v>4.8</v>
      </c>
      <c r="N16" s="84">
        <v>37.8</v>
      </c>
      <c r="O16" s="186">
        <v>4.73</v>
      </c>
      <c r="P16" s="84">
        <v>6</v>
      </c>
      <c r="Q16" s="84"/>
      <c r="R16" s="84"/>
    </row>
    <row r="17" ht="15.75" customHeight="1" spans="1:18">
      <c r="A17" s="85"/>
      <c r="B17" s="185">
        <v>6</v>
      </c>
      <c r="C17" s="93" t="s">
        <v>200</v>
      </c>
      <c r="D17" s="84">
        <v>5</v>
      </c>
      <c r="E17" s="84">
        <v>5</v>
      </c>
      <c r="F17" s="93" t="s">
        <v>714</v>
      </c>
      <c r="G17" s="93" t="s">
        <v>714</v>
      </c>
      <c r="H17" s="84">
        <v>4.8</v>
      </c>
      <c r="I17" s="84">
        <v>5</v>
      </c>
      <c r="J17" s="84">
        <v>5</v>
      </c>
      <c r="K17" s="84">
        <v>5</v>
      </c>
      <c r="L17" s="84">
        <v>4.8</v>
      </c>
      <c r="M17" s="84">
        <v>5</v>
      </c>
      <c r="N17" s="84">
        <v>39.6</v>
      </c>
      <c r="O17" s="186">
        <v>4.95</v>
      </c>
      <c r="P17" s="84">
        <v>1</v>
      </c>
      <c r="Q17" s="84"/>
      <c r="R17" s="84"/>
    </row>
    <row r="18" ht="15.75" customHeight="1" spans="1:18">
      <c r="A18" s="85"/>
      <c r="B18" s="185">
        <v>7</v>
      </c>
      <c r="C18" s="93" t="s">
        <v>551</v>
      </c>
      <c r="D18" s="84">
        <v>5</v>
      </c>
      <c r="E18" s="84">
        <v>5</v>
      </c>
      <c r="F18" s="93" t="s">
        <v>714</v>
      </c>
      <c r="G18" s="93" t="s">
        <v>714</v>
      </c>
      <c r="H18" s="84">
        <v>5</v>
      </c>
      <c r="I18" s="84">
        <v>5</v>
      </c>
      <c r="J18" s="84">
        <v>4.2</v>
      </c>
      <c r="K18" s="84">
        <v>4.2</v>
      </c>
      <c r="L18" s="84">
        <v>5</v>
      </c>
      <c r="M18" s="84">
        <v>5</v>
      </c>
      <c r="N18" s="84">
        <v>38.4</v>
      </c>
      <c r="O18" s="186">
        <v>4.8</v>
      </c>
      <c r="P18" s="84">
        <v>4</v>
      </c>
      <c r="Q18" s="84"/>
      <c r="R18" s="185"/>
    </row>
    <row r="19" ht="15.75" customHeight="1" spans="1:18">
      <c r="A19" s="85"/>
      <c r="B19" s="185">
        <v>8</v>
      </c>
      <c r="C19" s="187" t="s">
        <v>41</v>
      </c>
      <c r="D19" s="84">
        <v>5</v>
      </c>
      <c r="E19" s="84">
        <v>5</v>
      </c>
      <c r="F19" s="84">
        <v>5</v>
      </c>
      <c r="G19" s="84">
        <v>3.2</v>
      </c>
      <c r="H19" s="93" t="s">
        <v>714</v>
      </c>
      <c r="I19" s="93" t="s">
        <v>714</v>
      </c>
      <c r="J19" s="84">
        <v>5</v>
      </c>
      <c r="K19" s="84">
        <v>4.8</v>
      </c>
      <c r="L19" s="84">
        <v>5</v>
      </c>
      <c r="M19" s="84">
        <v>4.8</v>
      </c>
      <c r="N19" s="84">
        <v>37.8</v>
      </c>
      <c r="O19" s="186">
        <v>4.73</v>
      </c>
      <c r="P19" s="84">
        <v>6</v>
      </c>
      <c r="Q19" s="84"/>
      <c r="R19" s="84"/>
    </row>
    <row r="20" ht="15.75" customHeight="1" spans="1:18">
      <c r="A20" s="85"/>
      <c r="B20" s="185">
        <v>9</v>
      </c>
      <c r="C20" s="187" t="s">
        <v>44</v>
      </c>
      <c r="D20" s="84">
        <v>5</v>
      </c>
      <c r="E20" s="84">
        <v>5</v>
      </c>
      <c r="F20" s="84">
        <v>5</v>
      </c>
      <c r="G20" s="84">
        <v>3.9</v>
      </c>
      <c r="H20" s="93" t="s">
        <v>714</v>
      </c>
      <c r="I20" s="93" t="s">
        <v>714</v>
      </c>
      <c r="J20" s="84">
        <v>5</v>
      </c>
      <c r="K20" s="84">
        <v>4.2</v>
      </c>
      <c r="L20" s="84">
        <v>5</v>
      </c>
      <c r="M20" s="84">
        <v>4.8</v>
      </c>
      <c r="N20" s="84">
        <v>37.9</v>
      </c>
      <c r="O20" s="186">
        <v>4.74</v>
      </c>
      <c r="P20" s="84">
        <v>5</v>
      </c>
      <c r="Q20" s="84"/>
      <c r="R20" s="84"/>
    </row>
    <row r="21" ht="15.75" customHeight="1" spans="1:18">
      <c r="A21" s="85"/>
      <c r="B21" s="185">
        <v>11</v>
      </c>
      <c r="C21" s="187" t="s">
        <v>553</v>
      </c>
      <c r="D21" s="84">
        <v>5</v>
      </c>
      <c r="E21" s="84">
        <v>5</v>
      </c>
      <c r="F21" s="84">
        <v>5</v>
      </c>
      <c r="G21" s="84">
        <v>4.8</v>
      </c>
      <c r="H21" s="84">
        <v>5</v>
      </c>
      <c r="I21" s="84">
        <v>4.8</v>
      </c>
      <c r="J21" s="84">
        <v>5</v>
      </c>
      <c r="K21" s="84">
        <v>5</v>
      </c>
      <c r="L21" s="84">
        <v>5</v>
      </c>
      <c r="M21" s="84">
        <v>4.6</v>
      </c>
      <c r="N21" s="84">
        <v>49.2</v>
      </c>
      <c r="O21" s="186">
        <v>4.92</v>
      </c>
      <c r="P21" s="84">
        <v>2</v>
      </c>
      <c r="Q21" s="84"/>
      <c r="R21" s="84"/>
    </row>
    <row r="22" spans="1:18">
      <c r="A22" s="188" t="s">
        <v>4</v>
      </c>
      <c r="B22" s="41">
        <v>1</v>
      </c>
      <c r="C22" s="93" t="s">
        <v>554</v>
      </c>
      <c r="D22" s="84"/>
      <c r="E22" s="84"/>
      <c r="F22" s="93" t="s">
        <v>714</v>
      </c>
      <c r="G22" s="93" t="s">
        <v>714</v>
      </c>
      <c r="H22" s="93" t="s">
        <v>714</v>
      </c>
      <c r="I22" s="93" t="s">
        <v>714</v>
      </c>
      <c r="J22" s="93" t="s">
        <v>714</v>
      </c>
      <c r="K22" s="93" t="s">
        <v>714</v>
      </c>
      <c r="L22" s="93" t="s">
        <v>714</v>
      </c>
      <c r="M22" s="93" t="s">
        <v>714</v>
      </c>
      <c r="N22" s="175">
        <v>0</v>
      </c>
      <c r="O22" s="186" t="e">
        <v>#DIV/0!</v>
      </c>
      <c r="P22" s="84">
        <v>9</v>
      </c>
      <c r="Q22" s="189"/>
      <c r="R22" s="190"/>
    </row>
    <row r="23" spans="1:18">
      <c r="A23" s="184"/>
      <c r="B23" s="41">
        <v>2</v>
      </c>
      <c r="C23" s="93" t="s">
        <v>555</v>
      </c>
      <c r="D23" s="84"/>
      <c r="E23" s="84"/>
      <c r="F23" s="93" t="s">
        <v>714</v>
      </c>
      <c r="G23" s="93" t="s">
        <v>714</v>
      </c>
      <c r="H23" s="93" t="s">
        <v>714</v>
      </c>
      <c r="I23" s="93" t="s">
        <v>714</v>
      </c>
      <c r="J23" s="93" t="s">
        <v>714</v>
      </c>
      <c r="K23" s="93" t="s">
        <v>714</v>
      </c>
      <c r="L23" s="93" t="s">
        <v>714</v>
      </c>
      <c r="M23" s="93" t="s">
        <v>714</v>
      </c>
      <c r="N23" s="175">
        <v>0</v>
      </c>
      <c r="O23" s="186" t="e">
        <v>#DIV/0!</v>
      </c>
      <c r="P23" s="84">
        <v>9</v>
      </c>
      <c r="Q23" s="189"/>
      <c r="R23" s="190"/>
    </row>
    <row r="24" spans="1:18">
      <c r="A24" s="184"/>
      <c r="B24" s="41">
        <v>3</v>
      </c>
      <c r="C24" s="93" t="s">
        <v>556</v>
      </c>
      <c r="D24" s="84"/>
      <c r="E24" s="84"/>
      <c r="F24" s="84">
        <v>5</v>
      </c>
      <c r="G24" s="84">
        <v>5</v>
      </c>
      <c r="H24" s="93" t="s">
        <v>714</v>
      </c>
      <c r="I24" s="93" t="s">
        <v>714</v>
      </c>
      <c r="J24" s="93" t="s">
        <v>714</v>
      </c>
      <c r="K24" s="93" t="s">
        <v>714</v>
      </c>
      <c r="L24" s="84">
        <v>5</v>
      </c>
      <c r="M24" s="84">
        <v>5</v>
      </c>
      <c r="N24" s="175">
        <v>20</v>
      </c>
      <c r="O24" s="186">
        <v>5</v>
      </c>
      <c r="P24" s="84">
        <v>1</v>
      </c>
      <c r="Q24" s="189"/>
      <c r="R24" s="190"/>
    </row>
    <row r="25" spans="1:18">
      <c r="A25" s="184"/>
      <c r="B25" s="41">
        <v>4</v>
      </c>
      <c r="C25" s="93" t="s">
        <v>557</v>
      </c>
      <c r="D25" s="84"/>
      <c r="E25" s="84"/>
      <c r="F25" s="84">
        <v>5</v>
      </c>
      <c r="G25" s="84">
        <v>5</v>
      </c>
      <c r="H25" s="93" t="s">
        <v>714</v>
      </c>
      <c r="I25" s="93" t="s">
        <v>714</v>
      </c>
      <c r="J25" s="93" t="s">
        <v>714</v>
      </c>
      <c r="K25" s="93" t="s">
        <v>714</v>
      </c>
      <c r="L25" s="84">
        <v>5</v>
      </c>
      <c r="M25" s="84">
        <v>5</v>
      </c>
      <c r="N25" s="175">
        <v>20</v>
      </c>
      <c r="O25" s="186">
        <v>5</v>
      </c>
      <c r="P25" s="84">
        <v>1</v>
      </c>
      <c r="Q25" s="189"/>
      <c r="R25" s="190"/>
    </row>
    <row r="26" spans="1:18">
      <c r="A26" s="184"/>
      <c r="B26" s="41">
        <v>5</v>
      </c>
      <c r="C26" s="93" t="s">
        <v>558</v>
      </c>
      <c r="D26" s="84"/>
      <c r="E26" s="84"/>
      <c r="F26" s="93" t="s">
        <v>714</v>
      </c>
      <c r="G26" s="93" t="s">
        <v>714</v>
      </c>
      <c r="H26" s="93" t="s">
        <v>714</v>
      </c>
      <c r="I26" s="93" t="s">
        <v>714</v>
      </c>
      <c r="J26" s="93" t="s">
        <v>714</v>
      </c>
      <c r="K26" s="93" t="s">
        <v>714</v>
      </c>
      <c r="L26" s="84">
        <v>5</v>
      </c>
      <c r="M26" s="84">
        <v>5</v>
      </c>
      <c r="N26" s="175">
        <v>10</v>
      </c>
      <c r="O26" s="186">
        <v>5</v>
      </c>
      <c r="P26" s="84">
        <v>1</v>
      </c>
      <c r="Q26" s="189"/>
      <c r="R26" s="190"/>
    </row>
    <row r="27" spans="1:18">
      <c r="A27" s="184"/>
      <c r="B27" s="41">
        <v>6</v>
      </c>
      <c r="C27" s="93" t="s">
        <v>559</v>
      </c>
      <c r="D27" s="84"/>
      <c r="E27" s="84"/>
      <c r="F27" s="93" t="s">
        <v>714</v>
      </c>
      <c r="G27" s="93" t="s">
        <v>714</v>
      </c>
      <c r="H27" s="93" t="s">
        <v>714</v>
      </c>
      <c r="I27" s="93" t="s">
        <v>714</v>
      </c>
      <c r="J27" s="93" t="s">
        <v>714</v>
      </c>
      <c r="K27" s="93" t="s">
        <v>714</v>
      </c>
      <c r="L27" s="84">
        <v>5</v>
      </c>
      <c r="M27" s="84">
        <v>5</v>
      </c>
      <c r="N27" s="175">
        <v>10</v>
      </c>
      <c r="O27" s="186">
        <v>5</v>
      </c>
      <c r="P27" s="84">
        <v>1</v>
      </c>
      <c r="Q27" s="189"/>
      <c r="R27" s="190"/>
    </row>
    <row r="28" spans="1:18">
      <c r="A28" s="184"/>
      <c r="B28" s="41">
        <v>7</v>
      </c>
      <c r="C28" s="93" t="s">
        <v>560</v>
      </c>
      <c r="D28" s="84"/>
      <c r="E28" s="84"/>
      <c r="F28" s="84">
        <v>5</v>
      </c>
      <c r="G28" s="84">
        <v>5</v>
      </c>
      <c r="H28" s="93" t="s">
        <v>714</v>
      </c>
      <c r="I28" s="93" t="s">
        <v>714</v>
      </c>
      <c r="J28" s="93" t="s">
        <v>714</v>
      </c>
      <c r="K28" s="93" t="s">
        <v>714</v>
      </c>
      <c r="L28" s="84">
        <v>5</v>
      </c>
      <c r="M28" s="84">
        <v>5</v>
      </c>
      <c r="N28" s="175">
        <v>20</v>
      </c>
      <c r="O28" s="186">
        <v>5</v>
      </c>
      <c r="P28" s="84">
        <v>1</v>
      </c>
      <c r="Q28" s="189"/>
      <c r="R28" s="190"/>
    </row>
    <row r="29" ht="21" customHeight="1" spans="1:18">
      <c r="A29" s="184"/>
      <c r="B29" s="41">
        <v>8</v>
      </c>
      <c r="C29" s="93" t="s">
        <v>560</v>
      </c>
      <c r="D29" s="84"/>
      <c r="E29" s="84"/>
      <c r="F29" s="84">
        <v>5</v>
      </c>
      <c r="G29" s="84">
        <v>5</v>
      </c>
      <c r="H29" s="93" t="s">
        <v>714</v>
      </c>
      <c r="I29" s="93" t="s">
        <v>714</v>
      </c>
      <c r="J29" s="93" t="s">
        <v>714</v>
      </c>
      <c r="K29" s="93" t="s">
        <v>714</v>
      </c>
      <c r="L29" s="84">
        <v>5</v>
      </c>
      <c r="M29" s="84">
        <v>5</v>
      </c>
      <c r="N29" s="175">
        <v>20</v>
      </c>
      <c r="O29" s="186">
        <v>5</v>
      </c>
      <c r="P29" s="84">
        <v>1</v>
      </c>
      <c r="Q29" s="189"/>
      <c r="R29" s="190"/>
    </row>
    <row r="30" ht="34.8" spans="1:18">
      <c r="A30" s="191"/>
      <c r="B30" s="22">
        <v>9</v>
      </c>
      <c r="C30" s="93" t="s">
        <v>561</v>
      </c>
      <c r="D30" s="84"/>
      <c r="E30" s="84"/>
      <c r="F30" s="84">
        <v>5</v>
      </c>
      <c r="G30" s="84">
        <v>5</v>
      </c>
      <c r="H30" s="93" t="s">
        <v>714</v>
      </c>
      <c r="I30" s="192" t="s">
        <v>716</v>
      </c>
      <c r="J30" s="93" t="s">
        <v>714</v>
      </c>
      <c r="K30" s="93" t="s">
        <v>714</v>
      </c>
      <c r="L30" s="84">
        <v>5</v>
      </c>
      <c r="M30" s="84">
        <v>5</v>
      </c>
      <c r="N30" s="175">
        <v>20</v>
      </c>
      <c r="O30" s="186">
        <v>5</v>
      </c>
      <c r="P30" s="84">
        <v>1</v>
      </c>
      <c r="Q30" s="189"/>
      <c r="R30" s="190"/>
    </row>
    <row r="31" ht="15.75" customHeight="1" spans="1:18">
      <c r="A31" s="93" t="s">
        <v>5</v>
      </c>
      <c r="B31" s="193">
        <v>1</v>
      </c>
      <c r="C31" s="194" t="s">
        <v>348</v>
      </c>
      <c r="D31" s="179">
        <v>3.8</v>
      </c>
      <c r="E31" s="84">
        <v>5</v>
      </c>
      <c r="F31" s="193">
        <v>3.5</v>
      </c>
      <c r="G31" s="193">
        <v>5</v>
      </c>
      <c r="H31" s="193">
        <v>4.8</v>
      </c>
      <c r="I31" s="193">
        <v>5</v>
      </c>
      <c r="J31" s="193">
        <v>4.1</v>
      </c>
      <c r="K31" s="193">
        <v>5</v>
      </c>
      <c r="L31" s="193">
        <v>4.7</v>
      </c>
      <c r="M31" s="193">
        <v>5</v>
      </c>
      <c r="N31" s="193">
        <v>45.9</v>
      </c>
      <c r="O31" s="195">
        <v>4.59</v>
      </c>
      <c r="P31" s="193">
        <v>7</v>
      </c>
      <c r="Q31" s="193"/>
      <c r="R31" s="193"/>
    </row>
    <row r="32" spans="1:18">
      <c r="A32" s="94"/>
      <c r="B32" s="196">
        <v>2</v>
      </c>
      <c r="C32" s="197" t="s">
        <v>616</v>
      </c>
      <c r="D32" s="193">
        <v>4.4</v>
      </c>
      <c r="E32" s="196">
        <v>5</v>
      </c>
      <c r="F32" s="196">
        <v>3.5</v>
      </c>
      <c r="G32" s="196">
        <v>5</v>
      </c>
      <c r="H32" s="196">
        <v>4.6</v>
      </c>
      <c r="I32" s="196">
        <v>5</v>
      </c>
      <c r="J32" s="196">
        <v>4.5</v>
      </c>
      <c r="K32" s="196">
        <v>5</v>
      </c>
      <c r="L32" s="196">
        <v>4.8</v>
      </c>
      <c r="M32" s="196">
        <v>5</v>
      </c>
      <c r="N32" s="196">
        <v>46.8</v>
      </c>
      <c r="O32" s="198">
        <v>4.68</v>
      </c>
      <c r="P32" s="196">
        <v>6</v>
      </c>
      <c r="Q32" s="196"/>
      <c r="R32" s="196"/>
    </row>
    <row r="33" spans="1:18">
      <c r="A33" s="94"/>
      <c r="B33" s="196">
        <v>3</v>
      </c>
      <c r="C33" s="197" t="s">
        <v>328</v>
      </c>
      <c r="D33" s="196">
        <v>4.7</v>
      </c>
      <c r="E33" s="196">
        <v>5</v>
      </c>
      <c r="F33" s="196">
        <v>3.7</v>
      </c>
      <c r="G33" s="196">
        <v>5</v>
      </c>
      <c r="H33" s="196">
        <v>5</v>
      </c>
      <c r="I33" s="196">
        <v>5</v>
      </c>
      <c r="J33" s="196">
        <v>4.7</v>
      </c>
      <c r="K33" s="196">
        <v>5</v>
      </c>
      <c r="L33" s="196">
        <v>4.9</v>
      </c>
      <c r="M33" s="196">
        <v>5</v>
      </c>
      <c r="N33" s="196">
        <v>48</v>
      </c>
      <c r="O33" s="198">
        <v>4.8</v>
      </c>
      <c r="P33" s="196">
        <v>1</v>
      </c>
      <c r="Q33" s="196"/>
      <c r="R33" s="196"/>
    </row>
    <row r="34" spans="1:18">
      <c r="A34" s="94"/>
      <c r="B34" s="196">
        <v>4</v>
      </c>
      <c r="C34" s="197" t="s">
        <v>615</v>
      </c>
      <c r="D34" s="196">
        <v>4.7</v>
      </c>
      <c r="E34" s="196">
        <v>5</v>
      </c>
      <c r="F34" s="196">
        <v>3.8</v>
      </c>
      <c r="G34" s="196">
        <v>5</v>
      </c>
      <c r="H34" s="196">
        <v>5</v>
      </c>
      <c r="I34" s="196">
        <v>5</v>
      </c>
      <c r="J34" s="196">
        <v>3.9</v>
      </c>
      <c r="K34" s="196">
        <v>5</v>
      </c>
      <c r="L34" s="196">
        <v>4.7</v>
      </c>
      <c r="M34" s="196">
        <v>5</v>
      </c>
      <c r="N34" s="196">
        <v>47.1</v>
      </c>
      <c r="O34" s="198">
        <v>4.71</v>
      </c>
      <c r="P34" s="196">
        <v>4</v>
      </c>
      <c r="Q34" s="196"/>
      <c r="R34" s="196"/>
    </row>
    <row r="35" spans="1:18">
      <c r="A35" s="94"/>
      <c r="B35" s="196">
        <v>5</v>
      </c>
      <c r="C35" s="197" t="s">
        <v>613</v>
      </c>
      <c r="D35" s="196">
        <v>3.9</v>
      </c>
      <c r="E35" s="196">
        <v>5</v>
      </c>
      <c r="F35" s="196">
        <v>3.8</v>
      </c>
      <c r="G35" s="196">
        <v>5</v>
      </c>
      <c r="H35" s="196">
        <v>5</v>
      </c>
      <c r="I35" s="196">
        <v>5</v>
      </c>
      <c r="J35" s="196">
        <v>3.7</v>
      </c>
      <c r="K35" s="196">
        <v>5</v>
      </c>
      <c r="L35" s="196">
        <v>3.5</v>
      </c>
      <c r="M35" s="196">
        <v>5</v>
      </c>
      <c r="N35" s="196">
        <v>44.9</v>
      </c>
      <c r="O35" s="198">
        <v>4.49</v>
      </c>
      <c r="P35" s="196">
        <v>8</v>
      </c>
      <c r="Q35" s="196"/>
      <c r="R35" s="196"/>
    </row>
    <row r="36" spans="1:18">
      <c r="A36" s="94"/>
      <c r="B36" s="196">
        <v>6</v>
      </c>
      <c r="C36" s="197" t="s">
        <v>614</v>
      </c>
      <c r="D36" s="196">
        <v>4.5</v>
      </c>
      <c r="E36" s="196">
        <v>5</v>
      </c>
      <c r="F36" s="196">
        <v>3.7</v>
      </c>
      <c r="G36" s="196">
        <v>5</v>
      </c>
      <c r="H36" s="196">
        <v>5</v>
      </c>
      <c r="I36" s="196">
        <v>5</v>
      </c>
      <c r="J36" s="196">
        <v>4.6</v>
      </c>
      <c r="K36" s="196">
        <v>5</v>
      </c>
      <c r="L36" s="196">
        <v>4.9</v>
      </c>
      <c r="M36" s="196">
        <v>5</v>
      </c>
      <c r="N36" s="196">
        <v>47.7</v>
      </c>
      <c r="O36" s="198">
        <v>4.77</v>
      </c>
      <c r="P36" s="196">
        <v>2</v>
      </c>
      <c r="Q36" s="196"/>
      <c r="R36" s="196"/>
    </row>
    <row r="37" spans="1:18">
      <c r="A37" s="94"/>
      <c r="B37" s="196">
        <v>7</v>
      </c>
      <c r="C37" s="197" t="s">
        <v>323</v>
      </c>
      <c r="D37" s="196">
        <v>4.6</v>
      </c>
      <c r="E37" s="196">
        <v>5</v>
      </c>
      <c r="F37" s="199">
        <v>3.4</v>
      </c>
      <c r="G37" s="196">
        <v>5</v>
      </c>
      <c r="H37" s="199">
        <v>4.8</v>
      </c>
      <c r="I37" s="196">
        <v>5</v>
      </c>
      <c r="J37" s="199">
        <v>4.8</v>
      </c>
      <c r="K37" s="196">
        <v>5</v>
      </c>
      <c r="L37" s="199">
        <v>4.7</v>
      </c>
      <c r="M37" s="196">
        <v>5</v>
      </c>
      <c r="N37" s="199">
        <v>47.3</v>
      </c>
      <c r="O37" s="198">
        <v>4.73</v>
      </c>
      <c r="P37" s="199">
        <v>3</v>
      </c>
      <c r="Q37" s="199"/>
      <c r="R37" s="199"/>
    </row>
    <row r="38" spans="1:18">
      <c r="A38" s="94"/>
      <c r="B38" s="196">
        <v>8</v>
      </c>
      <c r="C38" s="197" t="s">
        <v>617</v>
      </c>
      <c r="D38" s="196">
        <v>4.4</v>
      </c>
      <c r="E38" s="196">
        <v>5</v>
      </c>
      <c r="F38" s="193">
        <v>3.5</v>
      </c>
      <c r="G38" s="196">
        <v>5</v>
      </c>
      <c r="H38" s="193">
        <v>5</v>
      </c>
      <c r="I38" s="196">
        <v>5</v>
      </c>
      <c r="J38" s="193">
        <v>4.4</v>
      </c>
      <c r="K38" s="196">
        <v>5</v>
      </c>
      <c r="L38" s="193">
        <v>4.7</v>
      </c>
      <c r="M38" s="196">
        <v>5</v>
      </c>
      <c r="N38" s="193">
        <v>47</v>
      </c>
      <c r="O38" s="196">
        <v>4.7</v>
      </c>
      <c r="P38" s="193">
        <v>5</v>
      </c>
      <c r="Q38" s="193"/>
      <c r="R38" s="193"/>
    </row>
    <row r="39" spans="1:18">
      <c r="A39" s="200" t="s">
        <v>6</v>
      </c>
      <c r="B39" s="201">
        <v>1</v>
      </c>
      <c r="C39" s="41" t="s">
        <v>641</v>
      </c>
      <c r="D39" s="202"/>
      <c r="E39" s="202"/>
      <c r="F39" s="202"/>
      <c r="G39" s="202"/>
      <c r="H39" s="177"/>
      <c r="I39" s="177"/>
      <c r="J39" s="177"/>
      <c r="K39" s="177"/>
      <c r="L39" s="203">
        <v>5</v>
      </c>
      <c r="M39" s="203">
        <v>5</v>
      </c>
      <c r="N39" s="203">
        <f t="shared" ref="N39:N48" si="0">SUM(D39:M39)</f>
        <v>10</v>
      </c>
      <c r="O39" s="203">
        <f t="shared" ref="O39:O48" si="1">AVERAGE(D39:M39)</f>
        <v>5</v>
      </c>
      <c r="P39" s="177">
        <v>1</v>
      </c>
      <c r="Q39" s="190"/>
      <c r="R39" s="190"/>
    </row>
    <row r="40" spans="1:18">
      <c r="A40" s="200"/>
      <c r="B40" s="201">
        <v>2</v>
      </c>
      <c r="C40" s="41" t="s">
        <v>642</v>
      </c>
      <c r="D40" s="202"/>
      <c r="E40" s="202"/>
      <c r="F40" s="202"/>
      <c r="G40" s="202"/>
      <c r="H40" s="177"/>
      <c r="I40" s="177"/>
      <c r="J40" s="177"/>
      <c r="K40" s="177"/>
      <c r="L40" s="203">
        <v>5</v>
      </c>
      <c r="M40" s="203">
        <v>5</v>
      </c>
      <c r="N40" s="203">
        <f t="shared" si="0"/>
        <v>10</v>
      </c>
      <c r="O40" s="203">
        <f t="shared" si="1"/>
        <v>5</v>
      </c>
      <c r="P40" s="177">
        <v>1</v>
      </c>
      <c r="Q40" s="190"/>
      <c r="R40" s="190"/>
    </row>
    <row r="41" spans="1:18">
      <c r="A41" s="200"/>
      <c r="B41" s="201">
        <v>3</v>
      </c>
      <c r="C41" s="41" t="s">
        <v>643</v>
      </c>
      <c r="D41" s="202"/>
      <c r="E41" s="202"/>
      <c r="F41" s="202"/>
      <c r="G41" s="202"/>
      <c r="H41" s="177"/>
      <c r="I41" s="177"/>
      <c r="J41" s="177"/>
      <c r="K41" s="177"/>
      <c r="L41" s="203">
        <v>5</v>
      </c>
      <c r="M41" s="203">
        <v>5</v>
      </c>
      <c r="N41" s="203">
        <f t="shared" si="0"/>
        <v>10</v>
      </c>
      <c r="O41" s="203">
        <f t="shared" si="1"/>
        <v>5</v>
      </c>
      <c r="P41" s="177">
        <v>1</v>
      </c>
      <c r="Q41" s="190"/>
      <c r="R41" s="190"/>
    </row>
    <row r="42" spans="1:18">
      <c r="A42" s="200"/>
      <c r="B42" s="201">
        <v>4</v>
      </c>
      <c r="C42" s="41" t="s">
        <v>644</v>
      </c>
      <c r="D42" s="202"/>
      <c r="E42" s="202"/>
      <c r="F42" s="202"/>
      <c r="G42" s="202"/>
      <c r="H42" s="177"/>
      <c r="I42" s="177"/>
      <c r="J42" s="177"/>
      <c r="K42" s="177"/>
      <c r="L42" s="203">
        <v>5</v>
      </c>
      <c r="M42" s="203">
        <v>5</v>
      </c>
      <c r="N42" s="203">
        <f t="shared" si="0"/>
        <v>10</v>
      </c>
      <c r="O42" s="203">
        <f t="shared" si="1"/>
        <v>5</v>
      </c>
      <c r="P42" s="177">
        <v>1</v>
      </c>
      <c r="Q42" s="190"/>
      <c r="R42" s="190"/>
    </row>
    <row r="43" spans="1:18">
      <c r="A43" s="200"/>
      <c r="B43" s="201">
        <v>5</v>
      </c>
      <c r="C43" s="41" t="s">
        <v>645</v>
      </c>
      <c r="D43" s="202"/>
      <c r="E43" s="202"/>
      <c r="F43" s="202"/>
      <c r="G43" s="202"/>
      <c r="H43" s="177"/>
      <c r="I43" s="177"/>
      <c r="J43" s="177"/>
      <c r="K43" s="177"/>
      <c r="L43" s="203">
        <v>5</v>
      </c>
      <c r="M43" s="203">
        <v>5</v>
      </c>
      <c r="N43" s="203">
        <f t="shared" si="0"/>
        <v>10</v>
      </c>
      <c r="O43" s="203">
        <f t="shared" si="1"/>
        <v>5</v>
      </c>
      <c r="P43" s="177">
        <v>1</v>
      </c>
      <c r="Q43" s="190"/>
      <c r="R43" s="190"/>
    </row>
    <row r="44" spans="1:18">
      <c r="A44" s="200"/>
      <c r="B44" s="201">
        <v>6</v>
      </c>
      <c r="C44" s="204" t="s">
        <v>646</v>
      </c>
      <c r="D44" s="202"/>
      <c r="E44" s="202"/>
      <c r="F44" s="202"/>
      <c r="G44" s="202"/>
      <c r="H44" s="177"/>
      <c r="I44" s="177"/>
      <c r="J44" s="177"/>
      <c r="K44" s="177"/>
      <c r="L44" s="203">
        <v>5</v>
      </c>
      <c r="M44" s="203">
        <v>5</v>
      </c>
      <c r="N44" s="203">
        <f t="shared" si="0"/>
        <v>10</v>
      </c>
      <c r="O44" s="203">
        <f t="shared" si="1"/>
        <v>5</v>
      </c>
      <c r="P44" s="177">
        <v>1</v>
      </c>
      <c r="Q44" s="190"/>
      <c r="R44" s="190"/>
    </row>
    <row r="45" spans="1:18">
      <c r="A45" s="200"/>
      <c r="B45" s="201">
        <v>7</v>
      </c>
      <c r="C45" s="41" t="s">
        <v>647</v>
      </c>
      <c r="D45" s="202"/>
      <c r="E45" s="202"/>
      <c r="F45" s="202"/>
      <c r="G45" s="202"/>
      <c r="H45" s="177"/>
      <c r="I45" s="177"/>
      <c r="J45" s="177"/>
      <c r="K45" s="177"/>
      <c r="L45" s="203">
        <v>5</v>
      </c>
      <c r="M45" s="203">
        <v>5</v>
      </c>
      <c r="N45" s="203">
        <f t="shared" si="0"/>
        <v>10</v>
      </c>
      <c r="O45" s="203">
        <f t="shared" si="1"/>
        <v>5</v>
      </c>
      <c r="P45" s="177">
        <v>1</v>
      </c>
      <c r="Q45" s="190"/>
      <c r="R45" s="190"/>
    </row>
    <row r="46" spans="1:18">
      <c r="A46" s="200"/>
      <c r="B46" s="201">
        <v>8</v>
      </c>
      <c r="C46" s="41" t="s">
        <v>648</v>
      </c>
      <c r="D46" s="202"/>
      <c r="E46" s="202"/>
      <c r="F46" s="202"/>
      <c r="G46" s="202"/>
      <c r="H46" s="177"/>
      <c r="I46" s="177"/>
      <c r="J46" s="177"/>
      <c r="K46" s="177"/>
      <c r="L46" s="203">
        <v>5</v>
      </c>
      <c r="M46" s="203">
        <v>5</v>
      </c>
      <c r="N46" s="203">
        <f t="shared" si="0"/>
        <v>10</v>
      </c>
      <c r="O46" s="203">
        <f t="shared" si="1"/>
        <v>5</v>
      </c>
      <c r="P46" s="177">
        <v>1</v>
      </c>
      <c r="Q46" s="190"/>
      <c r="R46" s="190"/>
    </row>
    <row r="47" spans="1:18">
      <c r="A47" s="200"/>
      <c r="B47" s="201">
        <v>9</v>
      </c>
      <c r="C47" s="41" t="s">
        <v>429</v>
      </c>
      <c r="D47" s="202"/>
      <c r="E47" s="202"/>
      <c r="F47" s="202"/>
      <c r="G47" s="202"/>
      <c r="H47" s="177"/>
      <c r="I47" s="177"/>
      <c r="J47" s="177"/>
      <c r="K47" s="177"/>
      <c r="L47" s="203">
        <v>5</v>
      </c>
      <c r="M47" s="203">
        <v>5</v>
      </c>
      <c r="N47" s="203">
        <f t="shared" si="0"/>
        <v>10</v>
      </c>
      <c r="O47" s="203">
        <f t="shared" si="1"/>
        <v>5</v>
      </c>
      <c r="P47" s="177">
        <v>1</v>
      </c>
      <c r="Q47" s="190"/>
      <c r="R47" s="190"/>
    </row>
    <row r="48" spans="1:18">
      <c r="A48" s="200"/>
      <c r="B48" s="177">
        <v>10</v>
      </c>
      <c r="C48" s="41" t="s">
        <v>649</v>
      </c>
      <c r="D48" s="202"/>
      <c r="E48" s="202"/>
      <c r="F48" s="202"/>
      <c r="G48" s="202"/>
      <c r="H48" s="177"/>
      <c r="I48" s="177"/>
      <c r="J48" s="177"/>
      <c r="K48" s="177"/>
      <c r="L48" s="203">
        <v>5</v>
      </c>
      <c r="M48" s="203">
        <v>5</v>
      </c>
      <c r="N48" s="203">
        <f t="shared" si="0"/>
        <v>10</v>
      </c>
      <c r="O48" s="203">
        <f t="shared" si="1"/>
        <v>5</v>
      </c>
      <c r="P48" s="177">
        <v>1</v>
      </c>
      <c r="Q48" s="190"/>
      <c r="R48" s="190"/>
    </row>
    <row r="49" spans="1:18">
      <c r="A49" s="205" t="s">
        <v>7</v>
      </c>
      <c r="B49" s="185">
        <v>1</v>
      </c>
      <c r="C49" s="93" t="s">
        <v>665</v>
      </c>
      <c r="D49" s="186">
        <v>5</v>
      </c>
      <c r="E49" s="186">
        <v>5</v>
      </c>
      <c r="F49" s="186">
        <v>0</v>
      </c>
      <c r="G49" s="186">
        <v>0</v>
      </c>
      <c r="H49" s="186">
        <v>5</v>
      </c>
      <c r="I49" s="186">
        <v>5</v>
      </c>
      <c r="J49" s="186">
        <v>5</v>
      </c>
      <c r="K49" s="186">
        <v>5</v>
      </c>
      <c r="L49" s="186">
        <v>5</v>
      </c>
      <c r="M49" s="186">
        <v>5</v>
      </c>
      <c r="N49" s="186">
        <v>30</v>
      </c>
      <c r="O49" s="186">
        <v>10</v>
      </c>
      <c r="P49" s="84">
        <v>1</v>
      </c>
      <c r="Q49" s="93" t="s">
        <v>717</v>
      </c>
      <c r="R49" s="84"/>
    </row>
    <row r="50" spans="1:18">
      <c r="A50" s="206"/>
      <c r="B50" s="185">
        <v>2</v>
      </c>
      <c r="C50" s="93" t="s">
        <v>666</v>
      </c>
      <c r="D50" s="186">
        <v>5</v>
      </c>
      <c r="E50" s="186">
        <v>5</v>
      </c>
      <c r="F50" s="186">
        <v>0</v>
      </c>
      <c r="G50" s="186">
        <v>0</v>
      </c>
      <c r="H50" s="186">
        <v>5</v>
      </c>
      <c r="I50" s="186">
        <v>5</v>
      </c>
      <c r="J50" s="186">
        <v>0</v>
      </c>
      <c r="K50" s="186">
        <v>0</v>
      </c>
      <c r="L50" s="186">
        <v>0</v>
      </c>
      <c r="M50" s="186">
        <v>0</v>
      </c>
      <c r="N50" s="186">
        <v>20</v>
      </c>
      <c r="O50" s="186">
        <v>10</v>
      </c>
      <c r="P50" s="84">
        <v>1</v>
      </c>
      <c r="Q50" s="93" t="s">
        <v>718</v>
      </c>
      <c r="R50" s="84"/>
    </row>
    <row r="51" spans="1:18">
      <c r="A51" s="206"/>
      <c r="B51" s="185">
        <v>3</v>
      </c>
      <c r="C51" s="93" t="s">
        <v>441</v>
      </c>
      <c r="D51" s="186">
        <v>5</v>
      </c>
      <c r="E51" s="186">
        <v>5</v>
      </c>
      <c r="F51" s="186">
        <v>0</v>
      </c>
      <c r="G51" s="186">
        <v>0</v>
      </c>
      <c r="H51" s="186">
        <v>5</v>
      </c>
      <c r="I51" s="186">
        <v>5</v>
      </c>
      <c r="J51" s="186">
        <v>5</v>
      </c>
      <c r="K51" s="186">
        <v>5</v>
      </c>
      <c r="L51" s="186">
        <v>5</v>
      </c>
      <c r="M51" s="186">
        <v>5</v>
      </c>
      <c r="N51" s="186">
        <v>30</v>
      </c>
      <c r="O51" s="186">
        <v>10</v>
      </c>
      <c r="P51" s="84">
        <v>1</v>
      </c>
      <c r="Q51" s="93" t="s">
        <v>717</v>
      </c>
      <c r="R51" s="84"/>
    </row>
    <row r="52" spans="1:18">
      <c r="A52" s="206"/>
      <c r="B52" s="185">
        <v>4</v>
      </c>
      <c r="C52" s="93" t="s">
        <v>455</v>
      </c>
      <c r="D52" s="186">
        <v>5</v>
      </c>
      <c r="E52" s="186">
        <v>5</v>
      </c>
      <c r="F52" s="186">
        <v>0</v>
      </c>
      <c r="G52" s="186">
        <v>0</v>
      </c>
      <c r="H52" s="186">
        <v>5</v>
      </c>
      <c r="I52" s="186">
        <v>5</v>
      </c>
      <c r="J52" s="186">
        <v>5</v>
      </c>
      <c r="K52" s="186">
        <v>5</v>
      </c>
      <c r="L52" s="186">
        <v>5</v>
      </c>
      <c r="M52" s="186">
        <v>5</v>
      </c>
      <c r="N52" s="186">
        <v>40</v>
      </c>
      <c r="O52" s="186">
        <v>10</v>
      </c>
      <c r="P52" s="84">
        <v>1</v>
      </c>
      <c r="Q52" s="84"/>
      <c r="R52" s="84"/>
    </row>
    <row r="53" spans="1:18">
      <c r="A53" s="206"/>
      <c r="B53" s="185">
        <v>5</v>
      </c>
      <c r="C53" s="93" t="s">
        <v>455</v>
      </c>
      <c r="D53" s="186">
        <v>5</v>
      </c>
      <c r="E53" s="186">
        <v>5</v>
      </c>
      <c r="F53" s="186">
        <v>0</v>
      </c>
      <c r="G53" s="186">
        <v>0</v>
      </c>
      <c r="H53" s="186">
        <v>5</v>
      </c>
      <c r="I53" s="186">
        <v>5</v>
      </c>
      <c r="J53" s="186">
        <v>5</v>
      </c>
      <c r="K53" s="186">
        <v>5</v>
      </c>
      <c r="L53" s="186">
        <v>5</v>
      </c>
      <c r="M53" s="186">
        <v>5</v>
      </c>
      <c r="N53" s="186">
        <v>40</v>
      </c>
      <c r="O53" s="186">
        <v>10</v>
      </c>
      <c r="P53" s="84">
        <v>1</v>
      </c>
      <c r="Q53" s="84"/>
      <c r="R53" s="84"/>
    </row>
    <row r="54" spans="1:18">
      <c r="A54" s="206"/>
      <c r="B54" s="185">
        <v>6</v>
      </c>
      <c r="C54" s="93" t="s">
        <v>445</v>
      </c>
      <c r="D54" s="186">
        <v>5</v>
      </c>
      <c r="E54" s="186">
        <v>5</v>
      </c>
      <c r="F54" s="186">
        <v>0</v>
      </c>
      <c r="G54" s="186">
        <v>0</v>
      </c>
      <c r="H54" s="186">
        <v>5</v>
      </c>
      <c r="I54" s="186">
        <v>5</v>
      </c>
      <c r="J54" s="186">
        <v>5</v>
      </c>
      <c r="K54" s="186">
        <v>5</v>
      </c>
      <c r="L54" s="186">
        <v>5</v>
      </c>
      <c r="M54" s="186">
        <v>5</v>
      </c>
      <c r="N54" s="186">
        <v>40</v>
      </c>
      <c r="O54" s="186">
        <v>10</v>
      </c>
      <c r="P54" s="84">
        <v>1</v>
      </c>
      <c r="Q54" s="84"/>
      <c r="R54" s="84"/>
    </row>
    <row r="55" spans="1:18">
      <c r="A55" s="207" t="s">
        <v>8</v>
      </c>
      <c r="B55" s="84">
        <v>1</v>
      </c>
      <c r="C55" s="93" t="s">
        <v>495</v>
      </c>
      <c r="D55" s="186">
        <v>5</v>
      </c>
      <c r="E55" s="186">
        <v>5</v>
      </c>
      <c r="F55" s="186">
        <v>5</v>
      </c>
      <c r="G55" s="186">
        <v>5</v>
      </c>
      <c r="H55" s="186">
        <v>5</v>
      </c>
      <c r="I55" s="186">
        <v>5</v>
      </c>
      <c r="J55" s="186">
        <v>5</v>
      </c>
      <c r="K55" s="186">
        <v>5</v>
      </c>
      <c r="L55" s="186">
        <v>5</v>
      </c>
      <c r="M55" s="186">
        <v>5</v>
      </c>
      <c r="N55" s="186">
        <v>50</v>
      </c>
      <c r="O55" s="186">
        <v>5</v>
      </c>
      <c r="P55" s="84">
        <v>1</v>
      </c>
      <c r="Q55" s="208"/>
      <c r="R55" s="208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G4" sqref="G4:H6"/>
    </sheetView>
  </sheetViews>
  <sheetFormatPr defaultColWidth="8.62962962962963" defaultRowHeight="17.4" outlineLevelCol="7"/>
  <cols>
    <col min="1" max="1" width="20.5555555555556" style="71" customWidth="1"/>
    <col min="2" max="2" width="20.25" style="71" customWidth="1"/>
    <col min="3" max="3" width="14.6296296296296" style="71" customWidth="1"/>
    <col min="4" max="4" width="9.25" style="71" customWidth="1"/>
    <col min="5" max="5" width="25.25" style="71" customWidth="1"/>
    <col min="6" max="8" width="13" style="71" customWidth="1"/>
    <col min="9" max="26" width="8.62962962962963" style="71"/>
  </cols>
  <sheetData>
    <row r="1" ht="22.2" spans="1:8">
      <c r="A1" s="72" t="s">
        <v>719</v>
      </c>
      <c r="B1" s="72"/>
      <c r="C1" s="72"/>
      <c r="D1" s="72"/>
      <c r="E1" s="72"/>
      <c r="F1" s="72"/>
      <c r="G1" s="72"/>
      <c r="H1" s="72"/>
    </row>
    <row r="2" s="146" customFormat="1" ht="20.4" spans="1:8">
      <c r="A2" s="147" t="s">
        <v>720</v>
      </c>
      <c r="B2" s="147" t="s">
        <v>62</v>
      </c>
      <c r="C2" s="147" t="s">
        <v>27</v>
      </c>
      <c r="D2" s="147" t="s">
        <v>28</v>
      </c>
      <c r="E2" s="148" t="s">
        <v>63</v>
      </c>
      <c r="F2" s="149" t="s">
        <v>64</v>
      </c>
      <c r="G2" s="147" t="s">
        <v>676</v>
      </c>
      <c r="H2" s="147" t="s">
        <v>677</v>
      </c>
    </row>
    <row r="3" ht="18" customHeight="1" spans="1:8">
      <c r="A3" s="5" t="s">
        <v>2</v>
      </c>
      <c r="B3" s="150" t="s">
        <v>77</v>
      </c>
      <c r="C3" s="151">
        <v>2025363419</v>
      </c>
      <c r="D3" s="151" t="s">
        <v>721</v>
      </c>
      <c r="E3" s="151" t="s">
        <v>722</v>
      </c>
      <c r="F3" s="151">
        <v>3</v>
      </c>
      <c r="G3" s="152"/>
      <c r="H3" s="152"/>
    </row>
    <row r="4" spans="1:8">
      <c r="A4" s="153"/>
      <c r="B4" s="154"/>
      <c r="C4" s="151">
        <v>2025363439</v>
      </c>
      <c r="D4" s="155" t="s">
        <v>723</v>
      </c>
      <c r="E4" s="151" t="s">
        <v>722</v>
      </c>
      <c r="F4" s="155">
        <v>3</v>
      </c>
      <c r="G4" s="156"/>
      <c r="H4" s="152"/>
    </row>
    <row r="5" spans="1:8">
      <c r="A5" s="153"/>
      <c r="B5" s="155" t="s">
        <v>713</v>
      </c>
      <c r="C5" s="155">
        <v>2025363923</v>
      </c>
      <c r="D5" s="155" t="s">
        <v>724</v>
      </c>
      <c r="E5" s="151" t="s">
        <v>722</v>
      </c>
      <c r="F5" s="155">
        <v>3</v>
      </c>
      <c r="G5" s="156"/>
      <c r="H5" s="152"/>
    </row>
    <row r="6" spans="1:8">
      <c r="A6" s="157"/>
      <c r="B6" s="155" t="s">
        <v>528</v>
      </c>
      <c r="C6" s="155">
        <v>2025363510</v>
      </c>
      <c r="D6" s="155" t="s">
        <v>725</v>
      </c>
      <c r="E6" s="151" t="s">
        <v>726</v>
      </c>
      <c r="F6" s="155">
        <v>3</v>
      </c>
      <c r="G6" s="156"/>
      <c r="H6" s="152"/>
    </row>
    <row r="7" spans="1:8">
      <c r="A7" s="19" t="s">
        <v>3</v>
      </c>
      <c r="B7" s="158" t="s">
        <v>51</v>
      </c>
      <c r="C7" s="68"/>
      <c r="D7" s="68"/>
      <c r="E7" s="68"/>
      <c r="F7" s="68"/>
      <c r="G7" s="68"/>
      <c r="H7" s="159"/>
    </row>
    <row r="8" spans="1:8">
      <c r="A8" s="40" t="s">
        <v>4</v>
      </c>
      <c r="B8" s="160"/>
      <c r="C8" s="68"/>
      <c r="D8" s="68"/>
      <c r="E8" s="68"/>
      <c r="F8" s="68"/>
      <c r="G8" s="68"/>
      <c r="H8" s="159"/>
    </row>
    <row r="9" spans="1:8">
      <c r="A9" s="37" t="s">
        <v>5</v>
      </c>
      <c r="B9" s="158"/>
      <c r="C9" s="68"/>
      <c r="D9" s="68"/>
      <c r="E9" s="68"/>
      <c r="F9" s="68"/>
      <c r="G9" s="68"/>
      <c r="H9" s="159"/>
    </row>
    <row r="10" spans="1:8">
      <c r="A10" s="14" t="s">
        <v>6</v>
      </c>
      <c r="B10" s="158"/>
      <c r="C10" s="68"/>
      <c r="D10" s="68"/>
      <c r="E10" s="68"/>
      <c r="F10" s="68"/>
      <c r="G10" s="68"/>
      <c r="H10" s="159"/>
    </row>
    <row r="11" spans="1:8">
      <c r="A11" s="22" t="s">
        <v>7</v>
      </c>
      <c r="B11" s="158"/>
      <c r="C11" s="68"/>
      <c r="D11" s="68"/>
      <c r="E11" s="68"/>
      <c r="F11" s="68"/>
      <c r="G11" s="68"/>
      <c r="H11" s="159"/>
    </row>
    <row r="12" spans="1:8">
      <c r="A12" s="22" t="s">
        <v>8</v>
      </c>
      <c r="B12" s="7"/>
      <c r="C12" s="161"/>
      <c r="D12" s="161"/>
      <c r="E12" s="161"/>
      <c r="F12" s="161"/>
      <c r="G12" s="161"/>
      <c r="H12" s="6"/>
    </row>
    <row r="21" spans="5:5">
      <c r="E21" s="162"/>
    </row>
    <row r="22" spans="5:5">
      <c r="E22" s="162"/>
    </row>
    <row r="23" spans="5:5">
      <c r="E23" s="162"/>
    </row>
  </sheetData>
  <mergeCells count="4">
    <mergeCell ref="A1:H1"/>
    <mergeCell ref="A3:A6"/>
    <mergeCell ref="B3:B4"/>
    <mergeCell ref="B7:H12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7"/>
  <sheetViews>
    <sheetView zoomScale="70" zoomScaleNormal="70" topLeftCell="A564" workbookViewId="0">
      <selection activeCell="D564" sqref="D564"/>
    </sheetView>
  </sheetViews>
  <sheetFormatPr defaultColWidth="8.25" defaultRowHeight="17.4"/>
  <cols>
    <col min="1" max="1" width="19.5" style="71" customWidth="1"/>
    <col min="2" max="3" width="21.3796296296296" style="71" customWidth="1"/>
    <col min="4" max="4" width="18.5740740740741" style="71" customWidth="1"/>
    <col min="5" max="5" width="15.25" style="71" customWidth="1"/>
    <col min="6" max="6" width="16.5" style="71" customWidth="1"/>
    <col min="7" max="24" width="8.25" style="71"/>
  </cols>
  <sheetData>
    <row r="1" ht="22.2" spans="1:10">
      <c r="A1" s="72" t="s">
        <v>727</v>
      </c>
      <c r="B1" s="72"/>
      <c r="C1" s="72"/>
      <c r="D1" s="72"/>
      <c r="E1" s="72"/>
      <c r="F1" s="72"/>
    </row>
    <row r="2" s="70" customFormat="1" ht="21.75" customHeight="1" spans="1:10">
      <c r="A2" s="73" t="s">
        <v>25</v>
      </c>
      <c r="B2" s="73" t="s">
        <v>62</v>
      </c>
      <c r="C2" s="74" t="s">
        <v>27</v>
      </c>
      <c r="D2" s="75" t="s">
        <v>28</v>
      </c>
      <c r="E2" s="76" t="s">
        <v>728</v>
      </c>
      <c r="F2" s="77"/>
      <c r="G2" s="78" t="s">
        <v>32</v>
      </c>
      <c r="H2" s="79"/>
      <c r="I2" s="79"/>
    </row>
    <row r="3" s="70" customFormat="1" ht="20.4" spans="1:10">
      <c r="A3" s="80" t="s">
        <v>2</v>
      </c>
      <c r="B3" s="81" t="s">
        <v>65</v>
      </c>
      <c r="C3" s="82" t="s">
        <v>729</v>
      </c>
      <c r="D3" s="83">
        <v>11.2</v>
      </c>
      <c r="E3" s="84">
        <v>3</v>
      </c>
      <c r="F3" s="84">
        <v>6</v>
      </c>
    </row>
    <row r="4" s="70" customFormat="1" ht="20.4" spans="1:10">
      <c r="A4" s="85"/>
      <c r="B4" s="86"/>
      <c r="C4" s="87"/>
      <c r="D4" s="83">
        <v>11.6</v>
      </c>
      <c r="E4" s="84">
        <v>3</v>
      </c>
      <c r="F4" s="88"/>
      <c r="G4" s="79"/>
      <c r="H4" s="89"/>
      <c r="I4" s="89"/>
      <c r="J4" s="89"/>
    </row>
    <row r="5" s="70" customFormat="1" ht="20.4" spans="1:10">
      <c r="A5" s="85"/>
      <c r="B5" s="86"/>
      <c r="C5" s="82" t="s">
        <v>730</v>
      </c>
      <c r="D5" s="83">
        <v>11.2</v>
      </c>
      <c r="E5" s="84">
        <v>3</v>
      </c>
      <c r="F5" s="84">
        <v>3</v>
      </c>
      <c r="G5" s="79"/>
    </row>
    <row r="6" s="70" customFormat="1" ht="20.4" spans="1:10">
      <c r="A6" s="85"/>
      <c r="B6" s="86"/>
      <c r="C6" s="82" t="s">
        <v>66</v>
      </c>
      <c r="D6" s="83">
        <v>11.2</v>
      </c>
      <c r="E6" s="84">
        <v>3</v>
      </c>
      <c r="F6" s="84">
        <v>3</v>
      </c>
      <c r="G6" s="79"/>
    </row>
    <row r="7" s="70" customFormat="1" ht="20.4" spans="1:10">
      <c r="A7" s="85"/>
      <c r="B7" s="90"/>
      <c r="C7" s="82" t="s">
        <v>731</v>
      </c>
      <c r="D7" s="83">
        <v>11.2</v>
      </c>
      <c r="E7" s="84">
        <v>3</v>
      </c>
      <c r="F7" s="84">
        <v>3</v>
      </c>
      <c r="G7" s="79"/>
    </row>
    <row r="8" s="70" customFormat="1" ht="20.4" spans="1:10">
      <c r="A8" s="85"/>
      <c r="B8" s="86"/>
      <c r="C8" s="81" t="s">
        <v>732</v>
      </c>
      <c r="D8" s="83">
        <v>11.6</v>
      </c>
      <c r="E8" s="84">
        <v>3</v>
      </c>
      <c r="F8" s="91">
        <v>3</v>
      </c>
      <c r="G8" s="79"/>
    </row>
    <row r="9" s="70" customFormat="1" ht="20.4" spans="1:10">
      <c r="A9" s="85"/>
      <c r="B9" s="86"/>
      <c r="C9" s="81" t="s">
        <v>733</v>
      </c>
      <c r="D9" s="83">
        <v>11.6</v>
      </c>
      <c r="E9" s="84">
        <v>3</v>
      </c>
      <c r="F9" s="91">
        <v>3</v>
      </c>
      <c r="G9" s="79"/>
    </row>
    <row r="10" spans="1:10">
      <c r="A10" s="92" t="s">
        <v>3</v>
      </c>
      <c r="B10" s="93" t="s">
        <v>157</v>
      </c>
      <c r="C10" s="93" t="s">
        <v>734</v>
      </c>
      <c r="D10" s="84">
        <v>11.2</v>
      </c>
      <c r="E10" s="71">
        <v>3</v>
      </c>
      <c r="F10" s="84">
        <v>2</v>
      </c>
    </row>
    <row r="11" spans="1:10">
      <c r="A11" s="94"/>
      <c r="B11" s="93" t="s">
        <v>200</v>
      </c>
      <c r="C11" s="93" t="s">
        <v>204</v>
      </c>
      <c r="D11" s="84">
        <v>11.2</v>
      </c>
      <c r="E11" s="71">
        <v>3</v>
      </c>
      <c r="F11" s="84">
        <v>2</v>
      </c>
    </row>
    <row r="12" spans="1:10">
      <c r="A12" s="10" t="s">
        <v>4</v>
      </c>
      <c r="B12" s="93" t="s">
        <v>560</v>
      </c>
      <c r="C12" s="93" t="s">
        <v>735</v>
      </c>
      <c r="D12" s="84">
        <v>11.3</v>
      </c>
      <c r="E12" s="84">
        <v>3</v>
      </c>
      <c r="F12" s="95" t="s">
        <v>736</v>
      </c>
    </row>
    <row r="13" spans="1:10">
      <c r="A13" s="10"/>
      <c r="B13" s="94"/>
      <c r="C13" s="93" t="s">
        <v>737</v>
      </c>
      <c r="D13" s="84">
        <v>11.3</v>
      </c>
      <c r="E13" s="84">
        <v>3</v>
      </c>
      <c r="F13" s="95" t="s">
        <v>736</v>
      </c>
    </row>
    <row r="14" spans="1:10">
      <c r="A14" s="10"/>
      <c r="B14" s="94"/>
      <c r="C14" s="93" t="s">
        <v>738</v>
      </c>
      <c r="D14" s="84">
        <v>11.3</v>
      </c>
      <c r="E14" s="84">
        <v>3</v>
      </c>
      <c r="F14" s="95" t="s">
        <v>736</v>
      </c>
    </row>
    <row r="15" spans="1:10">
      <c r="A15" s="10"/>
      <c r="B15" s="94"/>
      <c r="C15" s="93" t="s">
        <v>739</v>
      </c>
      <c r="D15" s="84">
        <v>11.3</v>
      </c>
      <c r="E15" s="84">
        <v>3</v>
      </c>
      <c r="F15" s="95" t="s">
        <v>736</v>
      </c>
    </row>
    <row r="16" spans="1:10">
      <c r="A16" s="10"/>
      <c r="B16" s="94"/>
      <c r="C16" s="93" t="s">
        <v>740</v>
      </c>
      <c r="D16" s="84">
        <v>11.3</v>
      </c>
      <c r="E16" s="84">
        <v>3</v>
      </c>
      <c r="F16" s="95" t="s">
        <v>736</v>
      </c>
    </row>
    <row r="17" spans="1:6">
      <c r="A17" s="10"/>
      <c r="B17" s="94"/>
      <c r="C17" s="93" t="s">
        <v>741</v>
      </c>
      <c r="D17" s="84">
        <v>11.3</v>
      </c>
      <c r="E17" s="84">
        <v>3</v>
      </c>
      <c r="F17" s="95" t="s">
        <v>736</v>
      </c>
    </row>
    <row r="18" spans="1:6">
      <c r="A18" s="10"/>
      <c r="B18" s="94"/>
      <c r="C18" s="93" t="s">
        <v>742</v>
      </c>
      <c r="D18" s="84">
        <v>11.3</v>
      </c>
      <c r="E18" s="84">
        <v>3</v>
      </c>
      <c r="F18" s="95" t="s">
        <v>736</v>
      </c>
    </row>
    <row r="19" spans="1:6">
      <c r="A19" s="10"/>
      <c r="B19" s="94"/>
      <c r="C19" s="93" t="s">
        <v>743</v>
      </c>
      <c r="D19" s="84">
        <v>11.3</v>
      </c>
      <c r="E19" s="84">
        <v>3</v>
      </c>
      <c r="F19" s="95" t="s">
        <v>736</v>
      </c>
    </row>
    <row r="20" spans="1:6">
      <c r="A20" s="10"/>
      <c r="B20" s="94"/>
      <c r="C20" s="93" t="s">
        <v>744</v>
      </c>
      <c r="D20" s="84">
        <v>11.3</v>
      </c>
      <c r="E20" s="84">
        <v>3</v>
      </c>
      <c r="F20" s="95" t="s">
        <v>736</v>
      </c>
    </row>
    <row r="21" spans="1:6">
      <c r="A21" s="10"/>
      <c r="B21" s="94"/>
      <c r="C21" s="93" t="s">
        <v>745</v>
      </c>
      <c r="D21" s="84">
        <v>11.3</v>
      </c>
      <c r="E21" s="84">
        <v>3</v>
      </c>
      <c r="F21" s="95" t="s">
        <v>736</v>
      </c>
    </row>
    <row r="22" spans="1:6">
      <c r="A22" s="10"/>
      <c r="B22" s="94"/>
      <c r="C22" s="93" t="s">
        <v>746</v>
      </c>
      <c r="D22" s="84">
        <v>11.3</v>
      </c>
      <c r="E22" s="84">
        <v>3</v>
      </c>
      <c r="F22" s="95" t="s">
        <v>736</v>
      </c>
    </row>
    <row r="23" spans="1:6">
      <c r="A23" s="10"/>
      <c r="B23" s="94"/>
      <c r="C23" s="93" t="s">
        <v>747</v>
      </c>
      <c r="D23" s="84">
        <v>11.3</v>
      </c>
      <c r="E23" s="84">
        <v>3</v>
      </c>
      <c r="F23" s="95" t="s">
        <v>736</v>
      </c>
    </row>
    <row r="24" spans="1:6">
      <c r="A24" s="10"/>
      <c r="B24" s="94"/>
      <c r="C24" s="93" t="s">
        <v>748</v>
      </c>
      <c r="D24" s="84">
        <v>11.3</v>
      </c>
      <c r="E24" s="84">
        <v>3</v>
      </c>
      <c r="F24" s="95" t="s">
        <v>736</v>
      </c>
    </row>
    <row r="25" spans="1:6">
      <c r="A25" s="10"/>
      <c r="B25" s="94"/>
      <c r="C25" s="93" t="s">
        <v>749</v>
      </c>
      <c r="D25" s="84">
        <v>11.3</v>
      </c>
      <c r="E25" s="84">
        <v>3</v>
      </c>
      <c r="F25" s="95" t="s">
        <v>736</v>
      </c>
    </row>
    <row r="26" spans="1:6">
      <c r="A26" s="10"/>
      <c r="B26" s="95" t="s">
        <v>299</v>
      </c>
      <c r="C26" s="93" t="s">
        <v>750</v>
      </c>
      <c r="D26" s="84">
        <v>11.3</v>
      </c>
      <c r="E26" s="84">
        <v>3</v>
      </c>
      <c r="F26" s="95" t="s">
        <v>736</v>
      </c>
    </row>
    <row r="27" spans="1:6">
      <c r="A27" s="10"/>
      <c r="B27" s="94"/>
      <c r="C27" s="93" t="s">
        <v>751</v>
      </c>
      <c r="D27" s="84">
        <v>11.3</v>
      </c>
      <c r="E27" s="84">
        <v>3</v>
      </c>
      <c r="F27" s="95" t="s">
        <v>736</v>
      </c>
    </row>
    <row r="28" spans="1:6">
      <c r="A28" s="10"/>
      <c r="B28" s="94"/>
      <c r="C28" s="93" t="s">
        <v>752</v>
      </c>
      <c r="D28" s="84">
        <v>11.3</v>
      </c>
      <c r="E28" s="84">
        <v>3</v>
      </c>
      <c r="F28" s="95" t="s">
        <v>736</v>
      </c>
    </row>
    <row r="29" spans="1:6">
      <c r="A29" s="10"/>
      <c r="B29" s="94"/>
      <c r="C29" s="93" t="s">
        <v>753</v>
      </c>
      <c r="D29" s="84">
        <v>11.3</v>
      </c>
      <c r="E29" s="84">
        <v>3</v>
      </c>
      <c r="F29" s="95" t="s">
        <v>736</v>
      </c>
    </row>
    <row r="30" spans="1:6">
      <c r="A30" s="10"/>
      <c r="B30" s="94"/>
      <c r="C30" s="93" t="s">
        <v>754</v>
      </c>
      <c r="D30" s="84">
        <v>11.3</v>
      </c>
      <c r="E30" s="84">
        <v>3</v>
      </c>
      <c r="F30" s="95" t="s">
        <v>736</v>
      </c>
    </row>
    <row r="31" spans="1:6">
      <c r="A31" s="10"/>
      <c r="B31" s="94"/>
      <c r="C31" s="93" t="s">
        <v>755</v>
      </c>
      <c r="D31" s="84">
        <v>11.3</v>
      </c>
      <c r="E31" s="84">
        <v>3</v>
      </c>
      <c r="F31" s="95" t="s">
        <v>736</v>
      </c>
    </row>
    <row r="32" spans="1:6">
      <c r="A32" s="10"/>
      <c r="B32" s="94"/>
      <c r="C32" s="93" t="s">
        <v>756</v>
      </c>
      <c r="D32" s="84">
        <v>11.3</v>
      </c>
      <c r="E32" s="84">
        <v>3</v>
      </c>
      <c r="F32" s="95" t="s">
        <v>736</v>
      </c>
    </row>
    <row r="33" spans="1:6">
      <c r="A33" s="10"/>
      <c r="B33" s="94"/>
      <c r="C33" s="93" t="s">
        <v>757</v>
      </c>
      <c r="D33" s="84">
        <v>11.3</v>
      </c>
      <c r="E33" s="84">
        <v>3</v>
      </c>
      <c r="F33" s="95" t="s">
        <v>736</v>
      </c>
    </row>
    <row r="34" spans="1:6">
      <c r="A34" s="10"/>
      <c r="B34" s="94"/>
      <c r="C34" s="93" t="s">
        <v>758</v>
      </c>
      <c r="D34" s="84">
        <v>11.3</v>
      </c>
      <c r="E34" s="84">
        <v>3</v>
      </c>
      <c r="F34" s="95" t="s">
        <v>736</v>
      </c>
    </row>
    <row r="35" spans="1:6">
      <c r="A35" s="10"/>
      <c r="B35" s="94"/>
      <c r="C35" s="93" t="s">
        <v>759</v>
      </c>
      <c r="D35" s="84">
        <v>11.3</v>
      </c>
      <c r="E35" s="84">
        <v>3</v>
      </c>
      <c r="F35" s="95" t="s">
        <v>736</v>
      </c>
    </row>
    <row r="36" spans="1:6">
      <c r="A36" s="10"/>
      <c r="B36" s="94"/>
      <c r="C36" s="93" t="s">
        <v>760</v>
      </c>
      <c r="D36" s="84">
        <v>11.3</v>
      </c>
      <c r="E36" s="84">
        <v>3</v>
      </c>
      <c r="F36" s="95" t="s">
        <v>736</v>
      </c>
    </row>
    <row r="37" spans="1:6">
      <c r="A37" s="10"/>
      <c r="B37" s="94"/>
      <c r="C37" s="93" t="s">
        <v>761</v>
      </c>
      <c r="D37" s="84">
        <v>11.3</v>
      </c>
      <c r="E37" s="84">
        <v>3</v>
      </c>
      <c r="F37" s="95" t="s">
        <v>736</v>
      </c>
    </row>
    <row r="38" spans="1:6">
      <c r="A38" s="10"/>
      <c r="B38" s="94"/>
      <c r="C38" s="93" t="s">
        <v>762</v>
      </c>
      <c r="D38" s="84">
        <v>11.3</v>
      </c>
      <c r="E38" s="84">
        <v>3</v>
      </c>
      <c r="F38" s="95" t="s">
        <v>736</v>
      </c>
    </row>
    <row r="39" spans="1:6">
      <c r="A39" s="10"/>
      <c r="B39" s="94"/>
      <c r="C39" s="93" t="s">
        <v>763</v>
      </c>
      <c r="D39" s="84">
        <v>11.3</v>
      </c>
      <c r="E39" s="84">
        <v>3</v>
      </c>
      <c r="F39" s="95" t="s">
        <v>736</v>
      </c>
    </row>
    <row r="40" spans="1:6">
      <c r="A40" s="10"/>
      <c r="B40" s="93" t="s">
        <v>561</v>
      </c>
      <c r="C40" s="93" t="s">
        <v>764</v>
      </c>
      <c r="D40" s="84">
        <v>11.3</v>
      </c>
      <c r="E40" s="84">
        <v>3</v>
      </c>
      <c r="F40" s="95" t="s">
        <v>736</v>
      </c>
    </row>
    <row r="41" spans="1:6">
      <c r="A41" s="10"/>
      <c r="B41" s="94"/>
      <c r="C41" s="93" t="s">
        <v>765</v>
      </c>
      <c r="D41" s="84">
        <v>11.3</v>
      </c>
      <c r="E41" s="84">
        <v>3</v>
      </c>
      <c r="F41" s="95" t="s">
        <v>736</v>
      </c>
    </row>
    <row r="42" spans="1:6">
      <c r="A42" s="10"/>
      <c r="B42" s="94"/>
      <c r="C42" s="93" t="s">
        <v>766</v>
      </c>
      <c r="D42" s="84">
        <v>11.3</v>
      </c>
      <c r="E42" s="84">
        <v>3</v>
      </c>
      <c r="F42" s="95" t="s">
        <v>736</v>
      </c>
    </row>
    <row r="43" spans="1:6">
      <c r="A43" s="10"/>
      <c r="B43" s="94"/>
      <c r="C43" s="93" t="s">
        <v>767</v>
      </c>
      <c r="D43" s="84">
        <v>11.3</v>
      </c>
      <c r="E43" s="84">
        <v>3</v>
      </c>
      <c r="F43" s="95" t="s">
        <v>736</v>
      </c>
    </row>
    <row r="44" spans="1:6">
      <c r="A44" s="10"/>
      <c r="B44" s="94"/>
      <c r="C44" s="93" t="s">
        <v>768</v>
      </c>
      <c r="D44" s="84">
        <v>11.3</v>
      </c>
      <c r="E44" s="84">
        <v>3</v>
      </c>
      <c r="F44" s="95" t="s">
        <v>736</v>
      </c>
    </row>
    <row r="45" spans="1:6">
      <c r="A45" s="10"/>
      <c r="B45" s="94"/>
      <c r="C45" s="93" t="s">
        <v>769</v>
      </c>
      <c r="D45" s="84">
        <v>11.3</v>
      </c>
      <c r="E45" s="84">
        <v>3</v>
      </c>
      <c r="F45" s="95" t="s">
        <v>736</v>
      </c>
    </row>
    <row r="46" spans="1:6">
      <c r="A46" s="10"/>
      <c r="B46" s="94"/>
      <c r="C46" s="93" t="s">
        <v>770</v>
      </c>
      <c r="D46" s="84">
        <v>11.3</v>
      </c>
      <c r="E46" s="84">
        <v>3</v>
      </c>
      <c r="F46" s="95" t="s">
        <v>736</v>
      </c>
    </row>
    <row r="47" spans="1:6">
      <c r="A47" s="10"/>
      <c r="B47" s="94"/>
      <c r="C47" s="93" t="s">
        <v>771</v>
      </c>
      <c r="D47" s="84">
        <v>11.3</v>
      </c>
      <c r="E47" s="84">
        <v>3</v>
      </c>
      <c r="F47" s="95" t="s">
        <v>736</v>
      </c>
    </row>
    <row r="48" spans="1:6">
      <c r="A48" s="10"/>
      <c r="B48" s="94"/>
      <c r="C48" s="93" t="s">
        <v>772</v>
      </c>
      <c r="D48" s="84">
        <v>11.3</v>
      </c>
      <c r="E48" s="84">
        <v>3</v>
      </c>
      <c r="F48" s="95" t="s">
        <v>736</v>
      </c>
    </row>
    <row r="49" spans="1:6">
      <c r="A49" s="10"/>
      <c r="B49" s="94"/>
      <c r="C49" s="93" t="s">
        <v>773</v>
      </c>
      <c r="D49" s="84">
        <v>11.3</v>
      </c>
      <c r="E49" s="84">
        <v>3</v>
      </c>
      <c r="F49" s="95" t="s">
        <v>736</v>
      </c>
    </row>
    <row r="50" spans="1:6">
      <c r="A50" s="10"/>
      <c r="B50" s="94"/>
      <c r="C50" s="93" t="s">
        <v>774</v>
      </c>
      <c r="D50" s="84">
        <v>11.3</v>
      </c>
      <c r="E50" s="84">
        <v>3</v>
      </c>
      <c r="F50" s="95" t="s">
        <v>736</v>
      </c>
    </row>
    <row r="51" spans="1:6">
      <c r="A51" s="10"/>
      <c r="B51" s="94"/>
      <c r="C51" s="93" t="s">
        <v>775</v>
      </c>
      <c r="D51" s="84">
        <v>11.3</v>
      </c>
      <c r="E51" s="84">
        <v>3</v>
      </c>
      <c r="F51" s="95" t="s">
        <v>736</v>
      </c>
    </row>
    <row r="52" spans="1:6">
      <c r="A52" s="10"/>
      <c r="B52" s="94"/>
      <c r="C52" s="93" t="s">
        <v>776</v>
      </c>
      <c r="D52" s="84">
        <v>11.3</v>
      </c>
      <c r="E52" s="84">
        <v>3</v>
      </c>
      <c r="F52" s="95" t="s">
        <v>736</v>
      </c>
    </row>
    <row r="53" spans="1:6">
      <c r="A53" s="10"/>
      <c r="B53" s="94"/>
      <c r="C53" s="93" t="s">
        <v>777</v>
      </c>
      <c r="D53" s="84">
        <v>11.3</v>
      </c>
      <c r="E53" s="84">
        <v>3</v>
      </c>
      <c r="F53" s="95" t="s">
        <v>736</v>
      </c>
    </row>
    <row r="54" spans="1:6">
      <c r="A54" s="10"/>
      <c r="B54" s="94"/>
      <c r="C54" s="93" t="s">
        <v>778</v>
      </c>
      <c r="D54" s="84">
        <v>11.3</v>
      </c>
      <c r="E54" s="84">
        <v>3</v>
      </c>
      <c r="F54" s="95" t="s">
        <v>736</v>
      </c>
    </row>
    <row r="55" spans="1:6">
      <c r="A55" s="10"/>
      <c r="B55" s="94"/>
      <c r="C55" s="93" t="s">
        <v>779</v>
      </c>
      <c r="D55" s="84">
        <v>11.3</v>
      </c>
      <c r="E55" s="84">
        <v>3</v>
      </c>
      <c r="F55" s="95" t="s">
        <v>736</v>
      </c>
    </row>
    <row r="56" spans="1:6">
      <c r="A56" s="10"/>
      <c r="B56" s="94"/>
      <c r="C56" s="93" t="s">
        <v>780</v>
      </c>
      <c r="D56" s="84">
        <v>11.3</v>
      </c>
      <c r="E56" s="84">
        <v>3</v>
      </c>
      <c r="F56" s="95" t="s">
        <v>736</v>
      </c>
    </row>
    <row r="57" spans="1:6">
      <c r="A57" s="10"/>
      <c r="B57" s="94"/>
      <c r="C57" s="93" t="s">
        <v>781</v>
      </c>
      <c r="D57" s="84">
        <v>11.3</v>
      </c>
      <c r="E57" s="84">
        <v>3</v>
      </c>
      <c r="F57" s="95" t="s">
        <v>736</v>
      </c>
    </row>
    <row r="58" spans="1:6">
      <c r="A58" s="10"/>
      <c r="B58" s="94"/>
      <c r="C58" s="93" t="s">
        <v>782</v>
      </c>
      <c r="D58" s="84">
        <v>11.3</v>
      </c>
      <c r="E58" s="84">
        <v>3</v>
      </c>
      <c r="F58" s="95" t="s">
        <v>736</v>
      </c>
    </row>
    <row r="59" spans="1:6">
      <c r="A59" s="10"/>
      <c r="B59" s="94"/>
      <c r="C59" s="93" t="s">
        <v>783</v>
      </c>
      <c r="D59" s="84">
        <v>11.3</v>
      </c>
      <c r="E59" s="84">
        <v>3</v>
      </c>
      <c r="F59" s="95" t="s">
        <v>736</v>
      </c>
    </row>
    <row r="60" spans="1:6">
      <c r="A60" s="10"/>
      <c r="B60" s="93" t="s">
        <v>556</v>
      </c>
      <c r="C60" s="93" t="s">
        <v>784</v>
      </c>
      <c r="D60" s="84">
        <v>11.3</v>
      </c>
      <c r="E60" s="84">
        <v>3</v>
      </c>
      <c r="F60" s="95" t="s">
        <v>736</v>
      </c>
    </row>
    <row r="61" spans="1:6">
      <c r="A61" s="10"/>
      <c r="B61" s="94"/>
      <c r="C61" s="93" t="s">
        <v>785</v>
      </c>
      <c r="D61" s="84">
        <v>11.3</v>
      </c>
      <c r="E61" s="84">
        <v>3</v>
      </c>
      <c r="F61" s="95" t="s">
        <v>736</v>
      </c>
    </row>
    <row r="62" spans="1:6">
      <c r="A62" s="10"/>
      <c r="B62" s="94"/>
      <c r="C62" s="93" t="s">
        <v>786</v>
      </c>
      <c r="D62" s="84">
        <v>11.3</v>
      </c>
      <c r="E62" s="84">
        <v>3</v>
      </c>
      <c r="F62" s="95" t="s">
        <v>736</v>
      </c>
    </row>
    <row r="63" spans="1:6">
      <c r="A63" s="10"/>
      <c r="B63" s="94"/>
      <c r="C63" s="93" t="s">
        <v>787</v>
      </c>
      <c r="D63" s="84">
        <v>11.3</v>
      </c>
      <c r="E63" s="84">
        <v>3</v>
      </c>
      <c r="F63" s="95" t="s">
        <v>736</v>
      </c>
    </row>
    <row r="64" spans="1:6">
      <c r="A64" s="10"/>
      <c r="B64" s="94"/>
      <c r="C64" s="93" t="s">
        <v>788</v>
      </c>
      <c r="D64" s="84">
        <v>11.3</v>
      </c>
      <c r="E64" s="84">
        <v>3</v>
      </c>
      <c r="F64" s="95" t="s">
        <v>736</v>
      </c>
    </row>
    <row r="65" spans="1:6">
      <c r="A65" s="10"/>
      <c r="B65" s="94"/>
      <c r="C65" s="93" t="s">
        <v>789</v>
      </c>
      <c r="D65" s="84">
        <v>11.3</v>
      </c>
      <c r="E65" s="84">
        <v>3</v>
      </c>
      <c r="F65" s="95" t="s">
        <v>736</v>
      </c>
    </row>
    <row r="66" spans="1:6">
      <c r="A66" s="10"/>
      <c r="B66" s="94"/>
      <c r="C66" s="93" t="s">
        <v>790</v>
      </c>
      <c r="D66" s="84">
        <v>11.3</v>
      </c>
      <c r="E66" s="84">
        <v>3</v>
      </c>
      <c r="F66" s="95" t="s">
        <v>736</v>
      </c>
    </row>
    <row r="67" spans="1:6">
      <c r="A67" s="10"/>
      <c r="B67" s="94"/>
      <c r="C67" s="93" t="s">
        <v>791</v>
      </c>
      <c r="D67" s="84">
        <v>11.3</v>
      </c>
      <c r="E67" s="84">
        <v>3</v>
      </c>
      <c r="F67" s="95" t="s">
        <v>736</v>
      </c>
    </row>
    <row r="68" spans="1:6">
      <c r="A68" s="10"/>
      <c r="B68" s="94"/>
      <c r="C68" s="93" t="s">
        <v>792</v>
      </c>
      <c r="D68" s="84">
        <v>11.3</v>
      </c>
      <c r="E68" s="84">
        <v>3</v>
      </c>
      <c r="F68" s="95" t="s">
        <v>736</v>
      </c>
    </row>
    <row r="69" spans="1:6">
      <c r="A69" s="10"/>
      <c r="B69" s="94"/>
      <c r="C69" s="93" t="s">
        <v>793</v>
      </c>
      <c r="D69" s="84">
        <v>11.3</v>
      </c>
      <c r="E69" s="84">
        <v>3</v>
      </c>
      <c r="F69" s="95" t="s">
        <v>736</v>
      </c>
    </row>
    <row r="70" spans="1:6">
      <c r="A70" s="10"/>
      <c r="B70" s="94"/>
      <c r="C70" s="93" t="s">
        <v>794</v>
      </c>
      <c r="D70" s="84">
        <v>11.3</v>
      </c>
      <c r="E70" s="84">
        <v>3</v>
      </c>
      <c r="F70" s="95" t="s">
        <v>736</v>
      </c>
    </row>
    <row r="71" spans="1:6">
      <c r="A71" s="10"/>
      <c r="B71" s="93" t="s">
        <v>557</v>
      </c>
      <c r="C71" s="93" t="s">
        <v>795</v>
      </c>
      <c r="D71" s="84">
        <v>11.3</v>
      </c>
      <c r="E71" s="84">
        <v>3</v>
      </c>
      <c r="F71" s="95" t="s">
        <v>736</v>
      </c>
    </row>
    <row r="72" spans="1:6">
      <c r="A72" s="10"/>
      <c r="B72" s="94"/>
      <c r="C72" s="93" t="s">
        <v>796</v>
      </c>
      <c r="D72" s="84">
        <v>11.3</v>
      </c>
      <c r="E72" s="84">
        <v>3</v>
      </c>
      <c r="F72" s="95" t="s">
        <v>736</v>
      </c>
    </row>
    <row r="73" spans="1:6">
      <c r="A73" s="10"/>
      <c r="B73" s="94"/>
      <c r="C73" s="93" t="s">
        <v>797</v>
      </c>
      <c r="D73" s="84">
        <v>11.3</v>
      </c>
      <c r="E73" s="84">
        <v>3</v>
      </c>
      <c r="F73" s="95" t="s">
        <v>736</v>
      </c>
    </row>
    <row r="74" spans="1:6">
      <c r="A74" s="10"/>
      <c r="B74" s="94"/>
      <c r="C74" s="93" t="s">
        <v>798</v>
      </c>
      <c r="D74" s="84">
        <v>11.3</v>
      </c>
      <c r="E74" s="84">
        <v>3</v>
      </c>
      <c r="F74" s="95" t="s">
        <v>736</v>
      </c>
    </row>
    <row r="75" spans="1:6">
      <c r="A75" s="10"/>
      <c r="B75" s="94"/>
      <c r="C75" s="93" t="s">
        <v>799</v>
      </c>
      <c r="D75" s="84">
        <v>11.3</v>
      </c>
      <c r="E75" s="84">
        <v>3</v>
      </c>
      <c r="F75" s="95" t="s">
        <v>736</v>
      </c>
    </row>
    <row r="76" spans="1:6">
      <c r="A76" s="10"/>
      <c r="B76" s="94"/>
      <c r="C76" s="93" t="s">
        <v>800</v>
      </c>
      <c r="D76" s="84">
        <v>11.3</v>
      </c>
      <c r="E76" s="84">
        <v>3</v>
      </c>
      <c r="F76" s="95" t="s">
        <v>736</v>
      </c>
    </row>
    <row r="77" spans="1:6">
      <c r="A77" s="10"/>
      <c r="B77" s="94"/>
      <c r="C77" s="93" t="s">
        <v>801</v>
      </c>
      <c r="D77" s="84">
        <v>11.3</v>
      </c>
      <c r="E77" s="84">
        <v>3</v>
      </c>
      <c r="F77" s="95" t="s">
        <v>736</v>
      </c>
    </row>
    <row r="78" spans="1:6">
      <c r="A78" s="10"/>
      <c r="B78" s="94"/>
      <c r="C78" s="93" t="s">
        <v>802</v>
      </c>
      <c r="D78" s="84">
        <v>11.3</v>
      </c>
      <c r="E78" s="84">
        <v>3</v>
      </c>
      <c r="F78" s="95" t="s">
        <v>736</v>
      </c>
    </row>
    <row r="79" spans="1:6">
      <c r="A79" s="10"/>
      <c r="B79" s="94"/>
      <c r="C79" s="93" t="s">
        <v>803</v>
      </c>
      <c r="D79" s="84">
        <v>11.3</v>
      </c>
      <c r="E79" s="84">
        <v>3</v>
      </c>
      <c r="F79" s="95" t="s">
        <v>736</v>
      </c>
    </row>
    <row r="80" spans="1:6">
      <c r="A80" s="10"/>
      <c r="B80" s="94"/>
      <c r="C80" s="93" t="s">
        <v>804</v>
      </c>
      <c r="D80" s="84">
        <v>11.3</v>
      </c>
      <c r="E80" s="84">
        <v>3</v>
      </c>
      <c r="F80" s="95" t="s">
        <v>736</v>
      </c>
    </row>
    <row r="81" spans="1:6">
      <c r="A81" s="10"/>
      <c r="B81" s="94"/>
      <c r="C81" s="93" t="s">
        <v>805</v>
      </c>
      <c r="D81" s="84">
        <v>11.3</v>
      </c>
      <c r="E81" s="84">
        <v>3</v>
      </c>
      <c r="F81" s="95" t="s">
        <v>736</v>
      </c>
    </row>
    <row r="82" spans="1:6">
      <c r="A82" s="10"/>
      <c r="B82" s="94"/>
      <c r="C82" s="93" t="s">
        <v>806</v>
      </c>
      <c r="D82" s="84">
        <v>11.3</v>
      </c>
      <c r="E82" s="84">
        <v>3</v>
      </c>
      <c r="F82" s="95" t="s">
        <v>736</v>
      </c>
    </row>
    <row r="83" spans="1:6">
      <c r="A83" s="10"/>
      <c r="B83" s="94"/>
      <c r="C83" s="93" t="s">
        <v>807</v>
      </c>
      <c r="D83" s="84">
        <v>11.3</v>
      </c>
      <c r="E83" s="84">
        <v>3</v>
      </c>
      <c r="F83" s="95" t="s">
        <v>736</v>
      </c>
    </row>
    <row r="84" spans="1:6">
      <c r="A84" s="10"/>
      <c r="B84" s="93" t="s">
        <v>559</v>
      </c>
      <c r="C84" s="93" t="s">
        <v>808</v>
      </c>
      <c r="D84" s="84">
        <v>11.6</v>
      </c>
      <c r="E84" s="84">
        <v>3</v>
      </c>
      <c r="F84" s="95" t="s">
        <v>736</v>
      </c>
    </row>
    <row r="85" spans="1:6">
      <c r="A85" s="10"/>
      <c r="B85" s="94"/>
      <c r="C85" s="93" t="s">
        <v>809</v>
      </c>
      <c r="D85" s="84">
        <v>11.6</v>
      </c>
      <c r="E85" s="84">
        <v>3</v>
      </c>
      <c r="F85" s="95" t="s">
        <v>736</v>
      </c>
    </row>
    <row r="86" spans="1:6">
      <c r="A86" s="10"/>
      <c r="B86" s="94"/>
      <c r="C86" s="93" t="s">
        <v>810</v>
      </c>
      <c r="D86" s="84">
        <v>11.6</v>
      </c>
      <c r="E86" s="84">
        <v>3</v>
      </c>
      <c r="F86" s="95" t="s">
        <v>736</v>
      </c>
    </row>
    <row r="87" spans="1:6">
      <c r="A87" s="10"/>
      <c r="B87" s="94"/>
      <c r="C87" s="93" t="s">
        <v>811</v>
      </c>
      <c r="D87" s="84">
        <v>11.6</v>
      </c>
      <c r="E87" s="84">
        <v>3</v>
      </c>
      <c r="F87" s="95" t="s">
        <v>736</v>
      </c>
    </row>
    <row r="88" spans="1:6">
      <c r="A88" s="10"/>
      <c r="B88" s="94"/>
      <c r="C88" s="93" t="s">
        <v>812</v>
      </c>
      <c r="D88" s="84">
        <v>11.6</v>
      </c>
      <c r="E88" s="84">
        <v>3</v>
      </c>
      <c r="F88" s="95" t="s">
        <v>736</v>
      </c>
    </row>
    <row r="89" spans="1:6">
      <c r="A89" s="10"/>
      <c r="B89" s="94"/>
      <c r="C89" s="93" t="s">
        <v>813</v>
      </c>
      <c r="D89" s="84">
        <v>11.6</v>
      </c>
      <c r="E89" s="84">
        <v>3</v>
      </c>
      <c r="F89" s="95" t="s">
        <v>736</v>
      </c>
    </row>
    <row r="90" spans="1:6">
      <c r="A90" s="10"/>
      <c r="B90" s="94"/>
      <c r="C90" s="93" t="s">
        <v>814</v>
      </c>
      <c r="D90" s="84">
        <v>11.6</v>
      </c>
      <c r="E90" s="84">
        <v>3</v>
      </c>
      <c r="F90" s="95" t="s">
        <v>736</v>
      </c>
    </row>
    <row r="91" spans="1:6">
      <c r="A91" s="10"/>
      <c r="B91" s="94"/>
      <c r="C91" s="93" t="s">
        <v>815</v>
      </c>
      <c r="D91" s="84">
        <v>11.6</v>
      </c>
      <c r="E91" s="84">
        <v>3</v>
      </c>
      <c r="F91" s="95" t="s">
        <v>736</v>
      </c>
    </row>
    <row r="92" spans="1:6">
      <c r="A92" s="10"/>
      <c r="B92" s="94"/>
      <c r="C92" s="93" t="s">
        <v>816</v>
      </c>
      <c r="D92" s="84">
        <v>11.6</v>
      </c>
      <c r="E92" s="84">
        <v>3</v>
      </c>
      <c r="F92" s="95" t="s">
        <v>736</v>
      </c>
    </row>
    <row r="93" spans="1:6">
      <c r="A93" s="10"/>
      <c r="B93" s="94"/>
      <c r="C93" s="93" t="s">
        <v>817</v>
      </c>
      <c r="D93" s="84">
        <v>11.6</v>
      </c>
      <c r="E93" s="84">
        <v>3</v>
      </c>
      <c r="F93" s="95" t="s">
        <v>736</v>
      </c>
    </row>
    <row r="94" spans="1:6">
      <c r="A94" s="10"/>
      <c r="B94" s="94"/>
      <c r="C94" s="93" t="s">
        <v>818</v>
      </c>
      <c r="D94" s="84">
        <v>11.6</v>
      </c>
      <c r="E94" s="84">
        <v>3</v>
      </c>
      <c r="F94" s="95" t="s">
        <v>736</v>
      </c>
    </row>
    <row r="95" spans="1:6">
      <c r="A95" s="10"/>
      <c r="B95" s="94"/>
      <c r="C95" s="93" t="s">
        <v>819</v>
      </c>
      <c r="D95" s="84">
        <v>11.6</v>
      </c>
      <c r="E95" s="84">
        <v>3</v>
      </c>
      <c r="F95" s="95" t="s">
        <v>736</v>
      </c>
    </row>
    <row r="96" spans="1:6">
      <c r="A96" s="10"/>
      <c r="B96" s="94"/>
      <c r="C96" s="93" t="s">
        <v>820</v>
      </c>
      <c r="D96" s="84">
        <v>11.6</v>
      </c>
      <c r="E96" s="84">
        <v>3</v>
      </c>
      <c r="F96" s="95" t="s">
        <v>736</v>
      </c>
    </row>
    <row r="97" spans="1:6">
      <c r="A97" s="10"/>
      <c r="B97" s="94"/>
      <c r="C97" s="93" t="s">
        <v>821</v>
      </c>
      <c r="D97" s="84">
        <v>11.6</v>
      </c>
      <c r="E97" s="84">
        <v>3</v>
      </c>
      <c r="F97" s="95" t="s">
        <v>736</v>
      </c>
    </row>
    <row r="98" spans="1:6">
      <c r="A98" s="10"/>
      <c r="B98" s="94"/>
      <c r="C98" s="93" t="s">
        <v>822</v>
      </c>
      <c r="D98" s="84">
        <v>11.6</v>
      </c>
      <c r="E98" s="84">
        <v>3</v>
      </c>
      <c r="F98" s="95" t="s">
        <v>736</v>
      </c>
    </row>
    <row r="99" spans="1:6">
      <c r="A99" s="10"/>
      <c r="B99" s="94"/>
      <c r="C99" s="93" t="s">
        <v>823</v>
      </c>
      <c r="D99" s="84">
        <v>11.6</v>
      </c>
      <c r="E99" s="84">
        <v>3</v>
      </c>
      <c r="F99" s="95" t="s">
        <v>736</v>
      </c>
    </row>
    <row r="100" spans="1:6">
      <c r="A100" s="10"/>
      <c r="B100" s="94"/>
      <c r="C100" s="93" t="s">
        <v>824</v>
      </c>
      <c r="D100" s="84">
        <v>11.6</v>
      </c>
      <c r="E100" s="84">
        <v>3</v>
      </c>
      <c r="F100" s="95" t="s">
        <v>736</v>
      </c>
    </row>
    <row r="101" spans="1:6">
      <c r="A101" s="10"/>
      <c r="B101" s="94"/>
      <c r="C101" s="93" t="s">
        <v>825</v>
      </c>
      <c r="D101" s="84">
        <v>11.6</v>
      </c>
      <c r="E101" s="84">
        <v>3</v>
      </c>
      <c r="F101" s="95" t="s">
        <v>736</v>
      </c>
    </row>
    <row r="102" spans="1:6">
      <c r="A102" s="10"/>
      <c r="B102" s="94"/>
      <c r="C102" s="93" t="s">
        <v>826</v>
      </c>
      <c r="D102" s="84">
        <v>11.6</v>
      </c>
      <c r="E102" s="84">
        <v>3</v>
      </c>
      <c r="F102" s="95" t="s">
        <v>736</v>
      </c>
    </row>
    <row r="103" spans="1:6">
      <c r="A103" s="10"/>
      <c r="B103" s="94"/>
      <c r="C103" s="93" t="s">
        <v>827</v>
      </c>
      <c r="D103" s="84">
        <v>11.6</v>
      </c>
      <c r="E103" s="84">
        <v>3</v>
      </c>
      <c r="F103" s="95" t="s">
        <v>736</v>
      </c>
    </row>
    <row r="104" spans="1:6">
      <c r="A104" s="10"/>
      <c r="B104" s="94"/>
      <c r="C104" s="93" t="s">
        <v>828</v>
      </c>
      <c r="D104" s="84">
        <v>11.6</v>
      </c>
      <c r="E104" s="84">
        <v>3</v>
      </c>
      <c r="F104" s="95" t="s">
        <v>736</v>
      </c>
    </row>
    <row r="105" spans="1:6">
      <c r="A105" s="10"/>
      <c r="B105" s="94"/>
      <c r="C105" s="93" t="s">
        <v>829</v>
      </c>
      <c r="D105" s="84">
        <v>11.6</v>
      </c>
      <c r="E105" s="84">
        <v>3</v>
      </c>
      <c r="F105" s="95" t="s">
        <v>736</v>
      </c>
    </row>
    <row r="106" spans="1:6">
      <c r="A106" s="10"/>
      <c r="B106" s="94"/>
      <c r="C106" s="93" t="s">
        <v>830</v>
      </c>
      <c r="D106" s="84">
        <v>11.6</v>
      </c>
      <c r="E106" s="84">
        <v>3</v>
      </c>
      <c r="F106" s="95" t="s">
        <v>736</v>
      </c>
    </row>
    <row r="107" spans="1:6">
      <c r="A107" s="10"/>
      <c r="B107" s="94"/>
      <c r="C107" s="93" t="s">
        <v>831</v>
      </c>
      <c r="D107" s="84">
        <v>11.6</v>
      </c>
      <c r="E107" s="84">
        <v>3</v>
      </c>
      <c r="F107" s="95" t="s">
        <v>736</v>
      </c>
    </row>
    <row r="108" spans="1:6">
      <c r="A108" s="10"/>
      <c r="B108" s="94"/>
      <c r="C108" s="93" t="s">
        <v>832</v>
      </c>
      <c r="D108" s="84">
        <v>11.6</v>
      </c>
      <c r="E108" s="84">
        <v>3</v>
      </c>
      <c r="F108" s="95" t="s">
        <v>736</v>
      </c>
    </row>
    <row r="109" spans="1:6">
      <c r="A109" s="10"/>
      <c r="B109" s="94"/>
      <c r="C109" s="93" t="s">
        <v>833</v>
      </c>
      <c r="D109" s="84">
        <v>11.6</v>
      </c>
      <c r="E109" s="84">
        <v>3</v>
      </c>
      <c r="F109" s="95" t="s">
        <v>736</v>
      </c>
    </row>
    <row r="110" spans="1:6">
      <c r="A110" s="10"/>
      <c r="B110" s="94"/>
      <c r="C110" s="93" t="s">
        <v>834</v>
      </c>
      <c r="D110" s="84">
        <v>11.6</v>
      </c>
      <c r="E110" s="84">
        <v>3</v>
      </c>
      <c r="F110" s="95" t="s">
        <v>736</v>
      </c>
    </row>
    <row r="111" spans="1:6">
      <c r="A111" s="10"/>
      <c r="B111" s="94"/>
      <c r="C111" s="93" t="s">
        <v>835</v>
      </c>
      <c r="D111" s="84">
        <v>11.6</v>
      </c>
      <c r="E111" s="84">
        <v>3</v>
      </c>
      <c r="F111" s="95" t="s">
        <v>736</v>
      </c>
    </row>
    <row r="112" spans="1:6">
      <c r="A112" s="10"/>
      <c r="B112" s="93" t="s">
        <v>561</v>
      </c>
      <c r="C112" s="93" t="s">
        <v>836</v>
      </c>
      <c r="D112" s="84">
        <v>11.6</v>
      </c>
      <c r="E112" s="84">
        <v>3</v>
      </c>
      <c r="F112" s="95" t="s">
        <v>736</v>
      </c>
    </row>
    <row r="113" spans="1:6">
      <c r="A113" s="10"/>
      <c r="B113" s="94"/>
      <c r="C113" s="93" t="s">
        <v>766</v>
      </c>
      <c r="D113" s="84">
        <v>11.6</v>
      </c>
      <c r="E113" s="84">
        <v>3</v>
      </c>
      <c r="F113" s="95" t="s">
        <v>736</v>
      </c>
    </row>
    <row r="114" spans="1:6">
      <c r="A114" s="10"/>
      <c r="B114" s="94"/>
      <c r="C114" s="93" t="s">
        <v>769</v>
      </c>
      <c r="D114" s="84">
        <v>11.6</v>
      </c>
      <c r="E114" s="84">
        <v>3</v>
      </c>
      <c r="F114" s="95" t="s">
        <v>736</v>
      </c>
    </row>
    <row r="115" spans="1:6">
      <c r="A115" s="10"/>
      <c r="B115" s="94"/>
      <c r="C115" s="93" t="s">
        <v>837</v>
      </c>
      <c r="D115" s="84">
        <v>11.6</v>
      </c>
      <c r="E115" s="84">
        <v>3</v>
      </c>
      <c r="F115" s="95" t="s">
        <v>736</v>
      </c>
    </row>
    <row r="116" spans="1:6">
      <c r="A116" s="10"/>
      <c r="B116" s="94"/>
      <c r="C116" s="93" t="s">
        <v>779</v>
      </c>
      <c r="D116" s="84">
        <v>11.6</v>
      </c>
      <c r="E116" s="84">
        <v>3</v>
      </c>
      <c r="F116" s="95" t="s">
        <v>736</v>
      </c>
    </row>
    <row r="117" spans="1:6">
      <c r="A117" s="10"/>
      <c r="B117" s="94"/>
      <c r="C117" s="93" t="s">
        <v>781</v>
      </c>
      <c r="D117" s="84">
        <v>11.6</v>
      </c>
      <c r="E117" s="84">
        <v>3</v>
      </c>
      <c r="F117" s="95" t="s">
        <v>736</v>
      </c>
    </row>
    <row r="118" spans="1:6">
      <c r="A118" s="10"/>
      <c r="B118" s="94"/>
      <c r="C118" s="93" t="s">
        <v>771</v>
      </c>
      <c r="D118" s="84">
        <v>11.6</v>
      </c>
      <c r="E118" s="84">
        <v>3</v>
      </c>
      <c r="F118" s="95" t="s">
        <v>736</v>
      </c>
    </row>
    <row r="119" spans="1:6">
      <c r="A119" s="10"/>
      <c r="B119" s="94"/>
      <c r="C119" s="93" t="s">
        <v>838</v>
      </c>
      <c r="D119" s="84">
        <v>11.6</v>
      </c>
      <c r="E119" s="84">
        <v>3</v>
      </c>
      <c r="F119" s="95" t="s">
        <v>736</v>
      </c>
    </row>
    <row r="120" spans="1:6">
      <c r="A120" s="10"/>
      <c r="B120" s="94"/>
      <c r="C120" s="93" t="s">
        <v>839</v>
      </c>
      <c r="D120" s="84">
        <v>11.6</v>
      </c>
      <c r="E120" s="84">
        <v>3</v>
      </c>
      <c r="F120" s="95" t="s">
        <v>736</v>
      </c>
    </row>
    <row r="121" spans="1:6">
      <c r="A121" s="10"/>
      <c r="B121" s="94"/>
      <c r="C121" s="93" t="s">
        <v>772</v>
      </c>
      <c r="D121" s="84">
        <v>11.6</v>
      </c>
      <c r="E121" s="84">
        <v>3</v>
      </c>
      <c r="F121" s="95" t="s">
        <v>736</v>
      </c>
    </row>
    <row r="122" spans="1:6">
      <c r="A122" s="10"/>
      <c r="B122" s="94"/>
      <c r="C122" s="93" t="s">
        <v>840</v>
      </c>
      <c r="D122" s="84">
        <v>11.6</v>
      </c>
      <c r="E122" s="84">
        <v>3</v>
      </c>
      <c r="F122" s="95" t="s">
        <v>736</v>
      </c>
    </row>
    <row r="123" spans="1:6">
      <c r="A123" s="10"/>
      <c r="B123" s="94"/>
      <c r="C123" s="93" t="s">
        <v>841</v>
      </c>
      <c r="D123" s="84">
        <v>11.6</v>
      </c>
      <c r="E123" s="84">
        <v>3</v>
      </c>
      <c r="F123" s="95" t="s">
        <v>736</v>
      </c>
    </row>
    <row r="124" spans="1:6">
      <c r="A124" s="10"/>
      <c r="B124" s="94"/>
      <c r="C124" s="93" t="s">
        <v>770</v>
      </c>
      <c r="D124" s="84">
        <v>11.6</v>
      </c>
      <c r="E124" s="84">
        <v>3</v>
      </c>
      <c r="F124" s="95" t="s">
        <v>736</v>
      </c>
    </row>
    <row r="125" spans="1:6">
      <c r="A125" s="10"/>
      <c r="B125" s="94"/>
      <c r="C125" s="93" t="s">
        <v>842</v>
      </c>
      <c r="D125" s="84">
        <v>11.6</v>
      </c>
      <c r="E125" s="84">
        <v>3</v>
      </c>
      <c r="F125" s="95" t="s">
        <v>736</v>
      </c>
    </row>
    <row r="126" spans="1:6">
      <c r="A126" s="10"/>
      <c r="B126" s="94"/>
      <c r="C126" s="93" t="s">
        <v>773</v>
      </c>
      <c r="D126" s="84">
        <v>11.6</v>
      </c>
      <c r="E126" s="84">
        <v>3</v>
      </c>
      <c r="F126" s="95" t="s">
        <v>736</v>
      </c>
    </row>
    <row r="127" spans="1:6">
      <c r="A127" s="10"/>
      <c r="B127" s="94"/>
      <c r="C127" s="93" t="s">
        <v>843</v>
      </c>
      <c r="D127" s="84">
        <v>11.6</v>
      </c>
      <c r="E127" s="84">
        <v>3</v>
      </c>
      <c r="F127" s="95" t="s">
        <v>736</v>
      </c>
    </row>
    <row r="128" spans="1:6">
      <c r="A128" s="10"/>
      <c r="B128" s="94"/>
      <c r="C128" s="93" t="s">
        <v>844</v>
      </c>
      <c r="D128" s="84">
        <v>11.6</v>
      </c>
      <c r="E128" s="84">
        <v>3</v>
      </c>
      <c r="F128" s="95" t="s">
        <v>736</v>
      </c>
    </row>
    <row r="129" spans="1:6">
      <c r="A129" s="10"/>
      <c r="B129" s="94"/>
      <c r="C129" s="93" t="s">
        <v>845</v>
      </c>
      <c r="D129" s="84">
        <v>11.6</v>
      </c>
      <c r="E129" s="84">
        <v>3</v>
      </c>
      <c r="F129" s="95" t="s">
        <v>736</v>
      </c>
    </row>
    <row r="130" spans="1:6">
      <c r="A130" s="10"/>
      <c r="B130" s="94"/>
      <c r="C130" s="93" t="s">
        <v>846</v>
      </c>
      <c r="D130" s="84">
        <v>11.6</v>
      </c>
      <c r="E130" s="84">
        <v>3</v>
      </c>
      <c r="F130" s="95" t="s">
        <v>736</v>
      </c>
    </row>
    <row r="131" spans="1:6">
      <c r="A131" s="10"/>
      <c r="B131" s="94"/>
      <c r="C131" s="93" t="s">
        <v>847</v>
      </c>
      <c r="D131" s="84">
        <v>11.6</v>
      </c>
      <c r="E131" s="84">
        <v>3</v>
      </c>
      <c r="F131" s="95" t="s">
        <v>736</v>
      </c>
    </row>
    <row r="132" spans="1:6">
      <c r="A132" s="10"/>
      <c r="B132" s="94"/>
      <c r="C132" s="93" t="s">
        <v>848</v>
      </c>
      <c r="D132" s="84">
        <v>11.6</v>
      </c>
      <c r="E132" s="84">
        <v>3</v>
      </c>
      <c r="F132" s="95" t="s">
        <v>736</v>
      </c>
    </row>
    <row r="133" spans="1:6">
      <c r="A133" s="10"/>
      <c r="B133" s="94"/>
      <c r="C133" s="93" t="s">
        <v>849</v>
      </c>
      <c r="D133" s="84">
        <v>11.6</v>
      </c>
      <c r="E133" s="84">
        <v>3</v>
      </c>
      <c r="F133" s="95" t="s">
        <v>736</v>
      </c>
    </row>
    <row r="134" spans="1:6">
      <c r="A134" s="10"/>
      <c r="B134" s="94"/>
      <c r="C134" s="93" t="s">
        <v>765</v>
      </c>
      <c r="D134" s="84">
        <v>11.6</v>
      </c>
      <c r="E134" s="84">
        <v>3</v>
      </c>
      <c r="F134" s="95" t="s">
        <v>736</v>
      </c>
    </row>
    <row r="135" spans="1:6">
      <c r="A135" s="10"/>
      <c r="B135" s="94"/>
      <c r="C135" s="93" t="s">
        <v>767</v>
      </c>
      <c r="D135" s="84">
        <v>11.6</v>
      </c>
      <c r="E135" s="84">
        <v>3</v>
      </c>
      <c r="F135" s="95" t="s">
        <v>736</v>
      </c>
    </row>
    <row r="136" spans="1:6">
      <c r="A136" s="10"/>
      <c r="B136" s="94"/>
      <c r="C136" s="93" t="s">
        <v>768</v>
      </c>
      <c r="D136" s="84">
        <v>11.6</v>
      </c>
      <c r="E136" s="84">
        <v>3</v>
      </c>
      <c r="F136" s="95" t="s">
        <v>736</v>
      </c>
    </row>
    <row r="137" spans="1:6">
      <c r="A137" s="10"/>
      <c r="B137" s="94"/>
      <c r="C137" s="93" t="s">
        <v>774</v>
      </c>
      <c r="D137" s="84">
        <v>11.6</v>
      </c>
      <c r="E137" s="84">
        <v>3</v>
      </c>
      <c r="F137" s="95" t="s">
        <v>736</v>
      </c>
    </row>
    <row r="138" spans="1:6">
      <c r="A138" s="10"/>
      <c r="B138" s="94"/>
      <c r="C138" s="93" t="s">
        <v>850</v>
      </c>
      <c r="D138" s="84">
        <v>11.6</v>
      </c>
      <c r="E138" s="84">
        <v>3</v>
      </c>
      <c r="F138" s="95" t="s">
        <v>736</v>
      </c>
    </row>
    <row r="139" spans="1:6">
      <c r="A139" s="10"/>
      <c r="B139" s="94"/>
      <c r="C139" s="93" t="s">
        <v>851</v>
      </c>
      <c r="D139" s="84">
        <v>11.6</v>
      </c>
      <c r="E139" s="84">
        <v>3</v>
      </c>
      <c r="F139" s="95" t="s">
        <v>736</v>
      </c>
    </row>
    <row r="140" spans="1:6">
      <c r="A140" s="10"/>
      <c r="B140" s="94"/>
      <c r="C140" s="93" t="s">
        <v>778</v>
      </c>
      <c r="D140" s="84">
        <v>11.6</v>
      </c>
      <c r="E140" s="84">
        <v>3</v>
      </c>
      <c r="F140" s="95" t="s">
        <v>736</v>
      </c>
    </row>
    <row r="141" spans="1:6">
      <c r="A141" s="10"/>
      <c r="B141" s="94"/>
      <c r="C141" s="93" t="s">
        <v>780</v>
      </c>
      <c r="D141" s="84">
        <v>11.6</v>
      </c>
      <c r="E141" s="84">
        <v>3</v>
      </c>
      <c r="F141" s="95" t="s">
        <v>736</v>
      </c>
    </row>
    <row r="142" spans="1:6">
      <c r="A142" s="10"/>
      <c r="B142" s="94"/>
      <c r="C142" s="93" t="s">
        <v>852</v>
      </c>
      <c r="D142" s="84">
        <v>11.6</v>
      </c>
      <c r="E142" s="84">
        <v>3</v>
      </c>
      <c r="F142" s="95" t="s">
        <v>736</v>
      </c>
    </row>
    <row r="143" spans="1:6">
      <c r="A143" s="10"/>
      <c r="B143" s="94"/>
      <c r="C143" s="93" t="s">
        <v>783</v>
      </c>
      <c r="D143" s="84">
        <v>11.6</v>
      </c>
      <c r="E143" s="84">
        <v>3</v>
      </c>
      <c r="F143" s="95" t="s">
        <v>736</v>
      </c>
    </row>
    <row r="144" spans="1:6">
      <c r="A144" s="10"/>
      <c r="B144" s="94"/>
      <c r="C144" s="93" t="s">
        <v>777</v>
      </c>
      <c r="D144" s="84">
        <v>11.6</v>
      </c>
      <c r="E144" s="84">
        <v>3</v>
      </c>
      <c r="F144" s="95" t="s">
        <v>736</v>
      </c>
    </row>
    <row r="145" spans="1:6">
      <c r="A145" s="10"/>
      <c r="B145" s="94"/>
      <c r="C145" s="93" t="s">
        <v>776</v>
      </c>
      <c r="D145" s="84">
        <v>11.6</v>
      </c>
      <c r="E145" s="84">
        <v>3</v>
      </c>
      <c r="F145" s="95" t="s">
        <v>736</v>
      </c>
    </row>
    <row r="146" spans="1:6">
      <c r="A146" s="10"/>
      <c r="B146" s="93" t="s">
        <v>558</v>
      </c>
      <c r="C146" s="93" t="s">
        <v>853</v>
      </c>
      <c r="D146" s="84">
        <v>11.6</v>
      </c>
      <c r="E146" s="84">
        <v>3</v>
      </c>
      <c r="F146" s="95" t="s">
        <v>736</v>
      </c>
    </row>
    <row r="147" spans="1:6">
      <c r="A147" s="10"/>
      <c r="B147" s="94"/>
      <c r="C147" s="93" t="s">
        <v>854</v>
      </c>
      <c r="D147" s="84">
        <v>11.6</v>
      </c>
      <c r="E147" s="84">
        <v>3</v>
      </c>
      <c r="F147" s="95" t="s">
        <v>736</v>
      </c>
    </row>
    <row r="148" spans="1:6">
      <c r="A148" s="10"/>
      <c r="B148" s="94"/>
      <c r="C148" s="93" t="s">
        <v>855</v>
      </c>
      <c r="D148" s="84">
        <v>11.6</v>
      </c>
      <c r="E148" s="84">
        <v>3</v>
      </c>
      <c r="F148" s="95" t="s">
        <v>736</v>
      </c>
    </row>
    <row r="149" spans="1:6">
      <c r="A149" s="10"/>
      <c r="B149" s="94"/>
      <c r="C149" s="93" t="s">
        <v>856</v>
      </c>
      <c r="D149" s="84">
        <v>11.6</v>
      </c>
      <c r="E149" s="84">
        <v>3</v>
      </c>
      <c r="F149" s="95" t="s">
        <v>736</v>
      </c>
    </row>
    <row r="150" spans="1:6">
      <c r="A150" s="10"/>
      <c r="B150" s="94"/>
      <c r="C150" s="93" t="s">
        <v>857</v>
      </c>
      <c r="D150" s="84">
        <v>11.6</v>
      </c>
      <c r="E150" s="84">
        <v>3</v>
      </c>
      <c r="F150" s="95" t="s">
        <v>736</v>
      </c>
    </row>
    <row r="151" spans="1:6">
      <c r="A151" s="10"/>
      <c r="B151" s="94"/>
      <c r="C151" s="93" t="s">
        <v>858</v>
      </c>
      <c r="D151" s="84">
        <v>11.6</v>
      </c>
      <c r="E151" s="84">
        <v>3</v>
      </c>
      <c r="F151" s="95" t="s">
        <v>736</v>
      </c>
    </row>
    <row r="152" spans="1:6">
      <c r="A152" s="10"/>
      <c r="B152" s="94"/>
      <c r="C152" s="93" t="s">
        <v>859</v>
      </c>
      <c r="D152" s="84">
        <v>11.6</v>
      </c>
      <c r="E152" s="84">
        <v>3</v>
      </c>
      <c r="F152" s="95" t="s">
        <v>736</v>
      </c>
    </row>
    <row r="153" spans="1:6">
      <c r="A153" s="10"/>
      <c r="B153" s="94"/>
      <c r="C153" s="93" t="s">
        <v>860</v>
      </c>
      <c r="D153" s="84">
        <v>11.6</v>
      </c>
      <c r="E153" s="84">
        <v>3</v>
      </c>
      <c r="F153" s="95" t="s">
        <v>736</v>
      </c>
    </row>
    <row r="154" spans="1:6">
      <c r="A154" s="10"/>
      <c r="B154" s="94"/>
      <c r="C154" s="93" t="s">
        <v>861</v>
      </c>
      <c r="D154" s="84">
        <v>11.6</v>
      </c>
      <c r="E154" s="84">
        <v>3</v>
      </c>
      <c r="F154" s="95" t="s">
        <v>736</v>
      </c>
    </row>
    <row r="155" spans="1:6">
      <c r="A155" s="10"/>
      <c r="B155" s="94"/>
      <c r="C155" s="93" t="s">
        <v>862</v>
      </c>
      <c r="D155" s="84">
        <v>11.6</v>
      </c>
      <c r="E155" s="84">
        <v>3</v>
      </c>
      <c r="F155" s="95" t="s">
        <v>736</v>
      </c>
    </row>
    <row r="156" spans="1:6">
      <c r="A156" s="10"/>
      <c r="B156" s="94"/>
      <c r="C156" s="93" t="s">
        <v>863</v>
      </c>
      <c r="D156" s="84">
        <v>11.6</v>
      </c>
      <c r="E156" s="84">
        <v>3</v>
      </c>
      <c r="F156" s="95" t="s">
        <v>736</v>
      </c>
    </row>
    <row r="157" spans="1:6">
      <c r="A157" s="10"/>
      <c r="B157" s="94"/>
      <c r="C157" s="93" t="s">
        <v>864</v>
      </c>
      <c r="D157" s="84">
        <v>11.6</v>
      </c>
      <c r="E157" s="84">
        <v>3</v>
      </c>
      <c r="F157" s="95" t="s">
        <v>736</v>
      </c>
    </row>
    <row r="158" spans="1:6">
      <c r="A158" s="10"/>
      <c r="B158" s="94"/>
      <c r="C158" s="93" t="s">
        <v>865</v>
      </c>
      <c r="D158" s="84">
        <v>11.6</v>
      </c>
      <c r="E158" s="84">
        <v>3</v>
      </c>
      <c r="F158" s="95" t="s">
        <v>736</v>
      </c>
    </row>
    <row r="159" spans="1:6">
      <c r="A159" s="10"/>
      <c r="B159" s="94"/>
      <c r="C159" s="93" t="s">
        <v>866</v>
      </c>
      <c r="D159" s="84">
        <v>11.6</v>
      </c>
      <c r="E159" s="84">
        <v>3</v>
      </c>
      <c r="F159" s="95" t="s">
        <v>736</v>
      </c>
    </row>
    <row r="160" spans="1:6">
      <c r="A160" s="10"/>
      <c r="B160" s="93" t="s">
        <v>299</v>
      </c>
      <c r="C160" s="93" t="s">
        <v>758</v>
      </c>
      <c r="D160" s="84">
        <v>11.6</v>
      </c>
      <c r="E160" s="84">
        <v>3</v>
      </c>
      <c r="F160" s="95" t="s">
        <v>736</v>
      </c>
    </row>
    <row r="161" spans="1:6">
      <c r="A161" s="10"/>
      <c r="B161" s="94"/>
      <c r="C161" s="93" t="s">
        <v>867</v>
      </c>
      <c r="D161" s="84">
        <v>11.6</v>
      </c>
      <c r="E161" s="84">
        <v>3</v>
      </c>
      <c r="F161" s="95" t="s">
        <v>736</v>
      </c>
    </row>
    <row r="162" spans="1:6">
      <c r="A162" s="10"/>
      <c r="B162" s="94"/>
      <c r="C162" s="93" t="s">
        <v>868</v>
      </c>
      <c r="D162" s="84">
        <v>11.6</v>
      </c>
      <c r="E162" s="84">
        <v>3</v>
      </c>
      <c r="F162" s="95" t="s">
        <v>736</v>
      </c>
    </row>
    <row r="163" spans="1:6">
      <c r="A163" s="10"/>
      <c r="B163" s="94"/>
      <c r="C163" s="93" t="s">
        <v>751</v>
      </c>
      <c r="D163" s="84">
        <v>11.6</v>
      </c>
      <c r="E163" s="84">
        <v>3</v>
      </c>
      <c r="F163" s="95" t="s">
        <v>736</v>
      </c>
    </row>
    <row r="164" spans="1:6">
      <c r="A164" s="10"/>
      <c r="B164" s="94"/>
      <c r="C164" s="93" t="s">
        <v>759</v>
      </c>
      <c r="D164" s="84">
        <v>11.6</v>
      </c>
      <c r="E164" s="84">
        <v>3</v>
      </c>
      <c r="F164" s="95" t="s">
        <v>736</v>
      </c>
    </row>
    <row r="165" spans="1:6">
      <c r="A165" s="10"/>
      <c r="B165" s="94"/>
      <c r="C165" s="93" t="s">
        <v>869</v>
      </c>
      <c r="D165" s="84">
        <v>11.6</v>
      </c>
      <c r="E165" s="84">
        <v>3</v>
      </c>
      <c r="F165" s="95" t="s">
        <v>736</v>
      </c>
    </row>
    <row r="166" spans="1:6">
      <c r="A166" s="10"/>
      <c r="B166" s="94"/>
      <c r="C166" s="93" t="s">
        <v>754</v>
      </c>
      <c r="D166" s="84">
        <v>11.6</v>
      </c>
      <c r="E166" s="84">
        <v>3</v>
      </c>
      <c r="F166" s="95" t="s">
        <v>736</v>
      </c>
    </row>
    <row r="167" spans="1:6">
      <c r="A167" s="10"/>
      <c r="B167" s="94"/>
      <c r="C167" s="93" t="s">
        <v>870</v>
      </c>
      <c r="D167" s="84">
        <v>11.6</v>
      </c>
      <c r="E167" s="84">
        <v>3</v>
      </c>
      <c r="F167" s="95" t="s">
        <v>736</v>
      </c>
    </row>
    <row r="168" spans="1:6">
      <c r="A168" s="10"/>
      <c r="B168" s="94"/>
      <c r="C168" s="93" t="s">
        <v>871</v>
      </c>
      <c r="D168" s="84">
        <v>11.6</v>
      </c>
      <c r="E168" s="84">
        <v>3</v>
      </c>
      <c r="F168" s="95" t="s">
        <v>736</v>
      </c>
    </row>
    <row r="169" spans="1:6">
      <c r="A169" s="10"/>
      <c r="B169" s="94"/>
      <c r="C169" s="93" t="s">
        <v>872</v>
      </c>
      <c r="D169" s="84">
        <v>11.6</v>
      </c>
      <c r="E169" s="84">
        <v>3</v>
      </c>
      <c r="F169" s="95" t="s">
        <v>736</v>
      </c>
    </row>
    <row r="170" spans="1:6">
      <c r="A170" s="10"/>
      <c r="B170" s="94"/>
      <c r="C170" s="93" t="s">
        <v>873</v>
      </c>
      <c r="D170" s="84">
        <v>11.6</v>
      </c>
      <c r="E170" s="84">
        <v>3</v>
      </c>
      <c r="F170" s="95" t="s">
        <v>736</v>
      </c>
    </row>
    <row r="171" spans="1:6">
      <c r="A171" s="10"/>
      <c r="B171" s="94"/>
      <c r="C171" s="93" t="s">
        <v>757</v>
      </c>
      <c r="D171" s="84">
        <v>11.6</v>
      </c>
      <c r="E171" s="84">
        <v>3</v>
      </c>
      <c r="F171" s="95" t="s">
        <v>736</v>
      </c>
    </row>
    <row r="172" spans="1:6">
      <c r="A172" s="10"/>
      <c r="B172" s="94"/>
      <c r="C172" s="93" t="s">
        <v>874</v>
      </c>
      <c r="D172" s="84">
        <v>11.6</v>
      </c>
      <c r="E172" s="84">
        <v>3</v>
      </c>
      <c r="F172" s="95" t="s">
        <v>736</v>
      </c>
    </row>
    <row r="173" spans="1:6">
      <c r="A173" s="10"/>
      <c r="B173" s="94"/>
      <c r="C173" s="93" t="s">
        <v>875</v>
      </c>
      <c r="D173" s="84">
        <v>11.6</v>
      </c>
      <c r="E173" s="84">
        <v>3</v>
      </c>
      <c r="F173" s="95" t="s">
        <v>736</v>
      </c>
    </row>
    <row r="174" spans="1:6">
      <c r="A174" s="10"/>
      <c r="B174" s="94"/>
      <c r="C174" s="93" t="s">
        <v>761</v>
      </c>
      <c r="D174" s="84">
        <v>11.6</v>
      </c>
      <c r="E174" s="84">
        <v>3</v>
      </c>
      <c r="F174" s="95" t="s">
        <v>736</v>
      </c>
    </row>
    <row r="175" spans="1:6">
      <c r="A175" s="10"/>
      <c r="B175" s="94"/>
      <c r="C175" s="93" t="s">
        <v>876</v>
      </c>
      <c r="D175" s="84">
        <v>11.6</v>
      </c>
      <c r="E175" s="84">
        <v>3</v>
      </c>
      <c r="F175" s="95" t="s">
        <v>736</v>
      </c>
    </row>
    <row r="176" spans="1:6">
      <c r="A176" s="10"/>
      <c r="B176" s="94"/>
      <c r="C176" s="93" t="s">
        <v>760</v>
      </c>
      <c r="D176" s="84">
        <v>11.6</v>
      </c>
      <c r="E176" s="84">
        <v>3</v>
      </c>
      <c r="F176" s="95" t="s">
        <v>736</v>
      </c>
    </row>
    <row r="177" spans="1:6">
      <c r="A177" s="10"/>
      <c r="B177" s="94"/>
      <c r="C177" s="93" t="s">
        <v>753</v>
      </c>
      <c r="D177" s="84">
        <v>11.6</v>
      </c>
      <c r="E177" s="84">
        <v>3</v>
      </c>
      <c r="F177" s="95" t="s">
        <v>736</v>
      </c>
    </row>
    <row r="178" spans="1:6">
      <c r="A178" s="10"/>
      <c r="B178" s="94"/>
      <c r="C178" s="93" t="s">
        <v>877</v>
      </c>
      <c r="D178" s="84">
        <v>11.6</v>
      </c>
      <c r="E178" s="84">
        <v>3</v>
      </c>
      <c r="F178" s="95" t="s">
        <v>736</v>
      </c>
    </row>
    <row r="179" spans="1:6">
      <c r="A179" s="10"/>
      <c r="B179" s="94"/>
      <c r="C179" s="93" t="s">
        <v>878</v>
      </c>
      <c r="D179" s="84">
        <v>11.6</v>
      </c>
      <c r="E179" s="84">
        <v>3</v>
      </c>
      <c r="F179" s="95" t="s">
        <v>736</v>
      </c>
    </row>
    <row r="180" spans="1:6">
      <c r="A180" s="10"/>
      <c r="B180" s="94"/>
      <c r="C180" s="93" t="s">
        <v>879</v>
      </c>
      <c r="D180" s="84">
        <v>11.6</v>
      </c>
      <c r="E180" s="84">
        <v>3</v>
      </c>
      <c r="F180" s="95" t="s">
        <v>736</v>
      </c>
    </row>
    <row r="181" spans="1:6">
      <c r="A181" s="10"/>
      <c r="B181" s="94"/>
      <c r="C181" s="93" t="s">
        <v>755</v>
      </c>
      <c r="D181" s="84">
        <v>11.6</v>
      </c>
      <c r="E181" s="84">
        <v>3</v>
      </c>
      <c r="F181" s="95" t="s">
        <v>736</v>
      </c>
    </row>
    <row r="182" spans="1:6">
      <c r="A182" s="10"/>
      <c r="B182" s="94"/>
      <c r="C182" s="93" t="s">
        <v>763</v>
      </c>
      <c r="D182" s="84">
        <v>11.6</v>
      </c>
      <c r="E182" s="84">
        <v>3</v>
      </c>
      <c r="F182" s="95" t="s">
        <v>736</v>
      </c>
    </row>
    <row r="183" spans="1:6">
      <c r="A183" s="10"/>
      <c r="B183" s="94"/>
      <c r="C183" s="93" t="s">
        <v>880</v>
      </c>
      <c r="D183" s="84">
        <v>11.6</v>
      </c>
      <c r="E183" s="84">
        <v>3</v>
      </c>
      <c r="F183" s="95" t="s">
        <v>736</v>
      </c>
    </row>
    <row r="184" spans="1:6">
      <c r="A184" s="10"/>
      <c r="B184" s="94"/>
      <c r="C184" s="93" t="s">
        <v>881</v>
      </c>
      <c r="D184" s="84">
        <v>11.6</v>
      </c>
      <c r="E184" s="84">
        <v>3</v>
      </c>
      <c r="F184" s="95" t="s">
        <v>736</v>
      </c>
    </row>
    <row r="185" spans="1:6">
      <c r="A185" s="10"/>
      <c r="B185" s="94"/>
      <c r="C185" s="93" t="s">
        <v>882</v>
      </c>
      <c r="D185" s="84">
        <v>11.6</v>
      </c>
      <c r="E185" s="84">
        <v>3</v>
      </c>
      <c r="F185" s="95" t="s">
        <v>736</v>
      </c>
    </row>
    <row r="186" spans="1:6">
      <c r="A186" s="10"/>
      <c r="B186" s="94"/>
      <c r="C186" s="93" t="s">
        <v>883</v>
      </c>
      <c r="D186" s="84">
        <v>11.6</v>
      </c>
      <c r="E186" s="84">
        <v>3</v>
      </c>
      <c r="F186" s="95" t="s">
        <v>736</v>
      </c>
    </row>
    <row r="187" spans="1:6">
      <c r="A187" s="10"/>
      <c r="B187" s="94"/>
      <c r="C187" s="93" t="s">
        <v>884</v>
      </c>
      <c r="D187" s="84">
        <v>11.6</v>
      </c>
      <c r="E187" s="84">
        <v>3</v>
      </c>
      <c r="F187" s="95" t="s">
        <v>736</v>
      </c>
    </row>
    <row r="188" spans="1:6">
      <c r="A188" s="10"/>
      <c r="B188" s="94"/>
      <c r="C188" s="93" t="s">
        <v>752</v>
      </c>
      <c r="D188" s="84">
        <v>11.6</v>
      </c>
      <c r="E188" s="84">
        <v>3</v>
      </c>
      <c r="F188" s="95" t="s">
        <v>736</v>
      </c>
    </row>
    <row r="189" spans="1:6">
      <c r="A189" s="10"/>
      <c r="B189" s="94"/>
      <c r="C189" s="93" t="s">
        <v>885</v>
      </c>
      <c r="D189" s="84">
        <v>11.6</v>
      </c>
      <c r="E189" s="84">
        <v>3</v>
      </c>
      <c r="F189" s="95" t="s">
        <v>736</v>
      </c>
    </row>
    <row r="190" spans="1:6">
      <c r="A190" s="10"/>
      <c r="B190" s="94"/>
      <c r="C190" s="93" t="s">
        <v>762</v>
      </c>
      <c r="D190" s="84">
        <v>11.6</v>
      </c>
      <c r="E190" s="84">
        <v>3</v>
      </c>
      <c r="F190" s="95" t="s">
        <v>736</v>
      </c>
    </row>
    <row r="191" spans="1:6">
      <c r="A191" s="10"/>
      <c r="B191" s="94"/>
      <c r="C191" s="93" t="s">
        <v>886</v>
      </c>
      <c r="D191" s="84">
        <v>11.6</v>
      </c>
      <c r="E191" s="84">
        <v>3</v>
      </c>
      <c r="F191" s="95" t="s">
        <v>736</v>
      </c>
    </row>
    <row r="192" spans="1:6">
      <c r="A192" s="10"/>
      <c r="B192" s="94"/>
      <c r="C192" s="93" t="s">
        <v>887</v>
      </c>
      <c r="D192" s="84">
        <v>11.6</v>
      </c>
      <c r="E192" s="84">
        <v>3</v>
      </c>
      <c r="F192" s="95" t="s">
        <v>736</v>
      </c>
    </row>
    <row r="193" spans="1:6">
      <c r="A193" s="10"/>
      <c r="B193" s="94"/>
      <c r="C193" s="93" t="s">
        <v>888</v>
      </c>
      <c r="D193" s="84">
        <v>11.6</v>
      </c>
      <c r="E193" s="84">
        <v>3</v>
      </c>
      <c r="F193" s="95" t="s">
        <v>736</v>
      </c>
    </row>
    <row r="194" spans="1:6">
      <c r="A194" s="10"/>
      <c r="B194" s="94"/>
      <c r="C194" s="93" t="s">
        <v>889</v>
      </c>
      <c r="D194" s="84">
        <v>11.6</v>
      </c>
      <c r="E194" s="84">
        <v>3</v>
      </c>
      <c r="F194" s="95" t="s">
        <v>736</v>
      </c>
    </row>
    <row r="195" spans="1:6">
      <c r="A195" s="10"/>
      <c r="B195" s="94"/>
      <c r="C195" s="93" t="s">
        <v>750</v>
      </c>
      <c r="D195" s="84">
        <v>11.6</v>
      </c>
      <c r="E195" s="84">
        <v>3</v>
      </c>
      <c r="F195" s="95" t="s">
        <v>736</v>
      </c>
    </row>
    <row r="196" spans="1:6">
      <c r="A196" s="10"/>
      <c r="B196" s="93" t="s">
        <v>556</v>
      </c>
      <c r="C196" s="93" t="s">
        <v>890</v>
      </c>
      <c r="D196" s="84">
        <v>11.6</v>
      </c>
      <c r="E196" s="84">
        <v>3</v>
      </c>
      <c r="F196" s="95" t="s">
        <v>736</v>
      </c>
    </row>
    <row r="197" spans="1:6">
      <c r="A197" s="10"/>
      <c r="B197" s="94"/>
      <c r="C197" s="93" t="s">
        <v>793</v>
      </c>
      <c r="D197" s="84">
        <v>11.6</v>
      </c>
      <c r="E197" s="84">
        <v>3</v>
      </c>
      <c r="F197" s="95" t="s">
        <v>736</v>
      </c>
    </row>
    <row r="198" spans="1:6">
      <c r="A198" s="10"/>
      <c r="B198" s="94"/>
      <c r="C198" s="93" t="s">
        <v>891</v>
      </c>
      <c r="D198" s="84">
        <v>11.6</v>
      </c>
      <c r="E198" s="84">
        <v>3</v>
      </c>
      <c r="F198" s="95" t="s">
        <v>736</v>
      </c>
    </row>
    <row r="199" spans="1:6">
      <c r="A199" s="10"/>
      <c r="B199" s="94"/>
      <c r="C199" s="93" t="s">
        <v>892</v>
      </c>
      <c r="D199" s="84">
        <v>11.6</v>
      </c>
      <c r="E199" s="84">
        <v>3</v>
      </c>
      <c r="F199" s="95" t="s">
        <v>736</v>
      </c>
    </row>
    <row r="200" spans="1:6">
      <c r="A200" s="10"/>
      <c r="B200" s="94"/>
      <c r="C200" s="93" t="s">
        <v>893</v>
      </c>
      <c r="D200" s="84">
        <v>11.6</v>
      </c>
      <c r="E200" s="84">
        <v>3</v>
      </c>
      <c r="F200" s="95" t="s">
        <v>736</v>
      </c>
    </row>
    <row r="201" spans="1:6">
      <c r="A201" s="10"/>
      <c r="B201" s="94"/>
      <c r="C201" s="93" t="s">
        <v>784</v>
      </c>
      <c r="D201" s="84">
        <v>11.6</v>
      </c>
      <c r="E201" s="84">
        <v>3</v>
      </c>
      <c r="F201" s="95" t="s">
        <v>736</v>
      </c>
    </row>
    <row r="202" spans="1:6">
      <c r="A202" s="10"/>
      <c r="B202" s="94"/>
      <c r="C202" s="93" t="s">
        <v>789</v>
      </c>
      <c r="D202" s="84">
        <v>11.6</v>
      </c>
      <c r="E202" s="84">
        <v>3</v>
      </c>
      <c r="F202" s="95" t="s">
        <v>736</v>
      </c>
    </row>
    <row r="203" spans="1:6">
      <c r="A203" s="10"/>
      <c r="B203" s="94"/>
      <c r="C203" s="93" t="s">
        <v>894</v>
      </c>
      <c r="D203" s="84">
        <v>11.6</v>
      </c>
      <c r="E203" s="84">
        <v>3</v>
      </c>
      <c r="F203" s="95" t="s">
        <v>736</v>
      </c>
    </row>
    <row r="204" spans="1:6">
      <c r="A204" s="10"/>
      <c r="B204" s="94"/>
      <c r="C204" s="93" t="s">
        <v>895</v>
      </c>
      <c r="D204" s="84">
        <v>11.6</v>
      </c>
      <c r="E204" s="84">
        <v>3</v>
      </c>
      <c r="F204" s="95" t="s">
        <v>736</v>
      </c>
    </row>
    <row r="205" spans="1:6">
      <c r="A205" s="10"/>
      <c r="B205" s="94"/>
      <c r="C205" s="93" t="s">
        <v>794</v>
      </c>
      <c r="D205" s="84">
        <v>11.6</v>
      </c>
      <c r="E205" s="84">
        <v>3</v>
      </c>
      <c r="F205" s="95" t="s">
        <v>736</v>
      </c>
    </row>
    <row r="206" spans="1:6">
      <c r="A206" s="10"/>
      <c r="B206" s="94"/>
      <c r="C206" s="93" t="s">
        <v>794</v>
      </c>
      <c r="D206" s="84">
        <v>11.6</v>
      </c>
      <c r="E206" s="84">
        <v>3</v>
      </c>
      <c r="F206" s="95" t="s">
        <v>736</v>
      </c>
    </row>
    <row r="207" spans="1:6">
      <c r="A207" s="10"/>
      <c r="B207" s="93" t="s">
        <v>557</v>
      </c>
      <c r="C207" s="93" t="s">
        <v>785</v>
      </c>
      <c r="D207" s="84">
        <v>11.6</v>
      </c>
      <c r="E207" s="84">
        <v>3</v>
      </c>
      <c r="F207" s="95" t="s">
        <v>736</v>
      </c>
    </row>
    <row r="208" spans="1:6">
      <c r="A208" s="10"/>
      <c r="B208" s="94"/>
      <c r="C208" s="93" t="s">
        <v>788</v>
      </c>
      <c r="D208" s="84">
        <v>11.6</v>
      </c>
      <c r="E208" s="84">
        <v>3</v>
      </c>
      <c r="F208" s="95" t="s">
        <v>736</v>
      </c>
    </row>
    <row r="209" spans="1:6">
      <c r="A209" s="10"/>
      <c r="B209" s="94"/>
      <c r="C209" s="93" t="s">
        <v>786</v>
      </c>
      <c r="D209" s="84">
        <v>11.6</v>
      </c>
      <c r="E209" s="84">
        <v>3</v>
      </c>
      <c r="F209" s="95" t="s">
        <v>736</v>
      </c>
    </row>
    <row r="210" spans="1:6">
      <c r="A210" s="10"/>
      <c r="B210" s="94"/>
      <c r="C210" s="93" t="s">
        <v>896</v>
      </c>
      <c r="D210" s="84">
        <v>11.6</v>
      </c>
      <c r="E210" s="84">
        <v>3</v>
      </c>
      <c r="F210" s="95" t="s">
        <v>736</v>
      </c>
    </row>
    <row r="211" spans="1:6">
      <c r="A211" s="10"/>
      <c r="B211" s="94"/>
      <c r="C211" s="93" t="s">
        <v>897</v>
      </c>
      <c r="D211" s="84">
        <v>11.6</v>
      </c>
      <c r="E211" s="84">
        <v>3</v>
      </c>
      <c r="F211" s="95" t="s">
        <v>736</v>
      </c>
    </row>
    <row r="212" spans="1:6">
      <c r="A212" s="10"/>
      <c r="B212" s="94"/>
      <c r="C212" s="93" t="s">
        <v>792</v>
      </c>
      <c r="D212" s="84">
        <v>11.6</v>
      </c>
      <c r="E212" s="84">
        <v>3</v>
      </c>
      <c r="F212" s="95" t="s">
        <v>736</v>
      </c>
    </row>
    <row r="213" spans="1:6">
      <c r="A213" s="10"/>
      <c r="B213" s="94"/>
      <c r="C213" s="93" t="s">
        <v>790</v>
      </c>
      <c r="D213" s="84">
        <v>11.6</v>
      </c>
      <c r="E213" s="84">
        <v>3</v>
      </c>
      <c r="F213" s="95" t="s">
        <v>736</v>
      </c>
    </row>
    <row r="214" spans="1:6">
      <c r="A214" s="10"/>
      <c r="B214" s="94"/>
      <c r="C214" s="93" t="s">
        <v>791</v>
      </c>
      <c r="D214" s="84">
        <v>11.6</v>
      </c>
      <c r="E214" s="84">
        <v>3</v>
      </c>
      <c r="F214" s="95" t="s">
        <v>736</v>
      </c>
    </row>
    <row r="215" spans="1:6">
      <c r="A215" s="10"/>
      <c r="B215" s="94"/>
      <c r="C215" s="93" t="s">
        <v>805</v>
      </c>
      <c r="D215" s="84">
        <v>11.6</v>
      </c>
      <c r="E215" s="84">
        <v>3</v>
      </c>
      <c r="F215" s="95" t="s">
        <v>736</v>
      </c>
    </row>
    <row r="216" spans="1:6">
      <c r="A216" s="10"/>
      <c r="B216" s="94"/>
      <c r="C216" s="93" t="s">
        <v>898</v>
      </c>
      <c r="D216" s="84">
        <v>11.6</v>
      </c>
      <c r="E216" s="84">
        <v>3</v>
      </c>
      <c r="F216" s="95" t="s">
        <v>736</v>
      </c>
    </row>
    <row r="217" spans="1:6">
      <c r="A217" s="10"/>
      <c r="B217" s="94"/>
      <c r="C217" s="93" t="s">
        <v>806</v>
      </c>
      <c r="D217" s="84">
        <v>11.6</v>
      </c>
      <c r="E217" s="84">
        <v>3</v>
      </c>
      <c r="F217" s="95" t="s">
        <v>736</v>
      </c>
    </row>
    <row r="218" spans="1:6">
      <c r="A218" s="10"/>
      <c r="B218" s="94"/>
      <c r="C218" s="93" t="s">
        <v>800</v>
      </c>
      <c r="D218" s="84">
        <v>11.6</v>
      </c>
      <c r="E218" s="84">
        <v>3</v>
      </c>
      <c r="F218" s="95" t="s">
        <v>736</v>
      </c>
    </row>
    <row r="219" spans="1:6">
      <c r="A219" s="10"/>
      <c r="B219" s="94"/>
      <c r="C219" s="93" t="s">
        <v>899</v>
      </c>
      <c r="D219" s="84">
        <v>11.6</v>
      </c>
      <c r="E219" s="84">
        <v>3</v>
      </c>
      <c r="F219" s="95" t="s">
        <v>736</v>
      </c>
    </row>
    <row r="220" spans="1:6">
      <c r="A220" s="10"/>
      <c r="B220" s="94"/>
      <c r="C220" s="93" t="s">
        <v>900</v>
      </c>
      <c r="D220" s="84">
        <v>11.6</v>
      </c>
      <c r="E220" s="84">
        <v>3</v>
      </c>
      <c r="F220" s="95" t="s">
        <v>736</v>
      </c>
    </row>
    <row r="221" spans="1:6">
      <c r="A221" s="10"/>
      <c r="B221" s="94"/>
      <c r="C221" s="93" t="s">
        <v>901</v>
      </c>
      <c r="D221" s="84">
        <v>11.6</v>
      </c>
      <c r="E221" s="84">
        <v>3</v>
      </c>
      <c r="F221" s="95" t="s">
        <v>736</v>
      </c>
    </row>
    <row r="222" spans="1:6">
      <c r="A222" s="10"/>
      <c r="B222" s="94"/>
      <c r="C222" s="93" t="s">
        <v>902</v>
      </c>
      <c r="D222" s="84">
        <v>11.6</v>
      </c>
      <c r="E222" s="84">
        <v>3</v>
      </c>
      <c r="F222" s="95" t="s">
        <v>736</v>
      </c>
    </row>
    <row r="223" spans="1:6">
      <c r="A223" s="10"/>
      <c r="B223" s="94"/>
      <c r="C223" s="93" t="s">
        <v>903</v>
      </c>
      <c r="D223" s="84">
        <v>11.6</v>
      </c>
      <c r="E223" s="84">
        <v>3</v>
      </c>
      <c r="F223" s="95" t="s">
        <v>736</v>
      </c>
    </row>
    <row r="224" spans="1:6">
      <c r="A224" s="10"/>
      <c r="B224" s="94"/>
      <c r="C224" s="93" t="s">
        <v>801</v>
      </c>
      <c r="D224" s="84">
        <v>11.6</v>
      </c>
      <c r="E224" s="84">
        <v>3</v>
      </c>
      <c r="F224" s="95" t="s">
        <v>736</v>
      </c>
    </row>
    <row r="225" spans="1:6">
      <c r="A225" s="10"/>
      <c r="B225" s="94"/>
      <c r="C225" s="93" t="s">
        <v>803</v>
      </c>
      <c r="D225" s="84">
        <v>11.6</v>
      </c>
      <c r="E225" s="84">
        <v>3</v>
      </c>
      <c r="F225" s="95" t="s">
        <v>736</v>
      </c>
    </row>
    <row r="226" spans="1:6">
      <c r="A226" s="10"/>
      <c r="B226" s="94"/>
      <c r="C226" s="93" t="s">
        <v>795</v>
      </c>
      <c r="D226" s="84">
        <v>11.6</v>
      </c>
      <c r="E226" s="84">
        <v>3</v>
      </c>
      <c r="F226" s="95" t="s">
        <v>736</v>
      </c>
    </row>
    <row r="227" spans="1:6">
      <c r="A227" s="10"/>
      <c r="B227" s="94"/>
      <c r="C227" s="93" t="s">
        <v>796</v>
      </c>
      <c r="D227" s="84">
        <v>11.6</v>
      </c>
      <c r="E227" s="84">
        <v>3</v>
      </c>
      <c r="F227" s="95" t="s">
        <v>736</v>
      </c>
    </row>
    <row r="228" spans="1:6">
      <c r="A228" s="10"/>
      <c r="B228" s="94"/>
      <c r="C228" s="93" t="s">
        <v>802</v>
      </c>
      <c r="D228" s="84">
        <v>11.6</v>
      </c>
      <c r="E228" s="84">
        <v>3</v>
      </c>
      <c r="F228" s="93" t="s">
        <v>904</v>
      </c>
    </row>
    <row r="229" spans="1:6">
      <c r="A229" s="10"/>
      <c r="B229" s="93" t="s">
        <v>554</v>
      </c>
      <c r="C229" s="93" t="s">
        <v>799</v>
      </c>
      <c r="D229" s="84">
        <v>11.6</v>
      </c>
      <c r="E229" s="84">
        <v>3</v>
      </c>
      <c r="F229" s="93" t="s">
        <v>736</v>
      </c>
    </row>
    <row r="230" spans="1:6">
      <c r="A230" s="10"/>
      <c r="B230" s="94"/>
      <c r="C230" s="93" t="s">
        <v>905</v>
      </c>
      <c r="D230" s="84">
        <v>11.6</v>
      </c>
      <c r="E230" s="84">
        <v>3</v>
      </c>
      <c r="F230" s="93" t="s">
        <v>736</v>
      </c>
    </row>
    <row r="231" spans="1:6">
      <c r="A231" s="10"/>
      <c r="B231" s="94"/>
      <c r="C231" s="93" t="s">
        <v>906</v>
      </c>
      <c r="D231" s="84">
        <v>11.6</v>
      </c>
      <c r="E231" s="84">
        <v>3</v>
      </c>
      <c r="F231" s="93" t="s">
        <v>736</v>
      </c>
    </row>
    <row r="232" spans="1:6">
      <c r="A232" s="10"/>
      <c r="B232" s="94"/>
      <c r="C232" s="93" t="s">
        <v>807</v>
      </c>
      <c r="D232" s="84">
        <v>11.6</v>
      </c>
      <c r="E232" s="84">
        <v>3</v>
      </c>
      <c r="F232" s="93" t="s">
        <v>736</v>
      </c>
    </row>
    <row r="233" spans="1:6">
      <c r="A233" s="10"/>
      <c r="B233" s="94"/>
      <c r="C233" s="93" t="s">
        <v>907</v>
      </c>
      <c r="D233" s="84">
        <v>11.6</v>
      </c>
      <c r="E233" s="84">
        <v>3</v>
      </c>
      <c r="F233" s="93" t="s">
        <v>736</v>
      </c>
    </row>
    <row r="234" spans="1:6">
      <c r="A234" s="10"/>
      <c r="B234" s="94"/>
      <c r="C234" s="93" t="s">
        <v>908</v>
      </c>
      <c r="D234" s="84">
        <v>11.6</v>
      </c>
      <c r="E234" s="84">
        <v>3</v>
      </c>
      <c r="F234" s="93" t="s">
        <v>736</v>
      </c>
    </row>
    <row r="235" spans="1:6">
      <c r="A235" s="10"/>
      <c r="B235" s="94"/>
      <c r="C235" s="93" t="s">
        <v>804</v>
      </c>
      <c r="D235" s="84">
        <v>11.6</v>
      </c>
      <c r="E235" s="84">
        <v>3</v>
      </c>
      <c r="F235" s="93" t="s">
        <v>736</v>
      </c>
    </row>
    <row r="236" spans="1:6">
      <c r="A236" s="10"/>
      <c r="B236" s="94"/>
      <c r="C236" s="93" t="s">
        <v>909</v>
      </c>
      <c r="D236" s="84">
        <v>11.6</v>
      </c>
      <c r="E236" s="84">
        <v>3</v>
      </c>
      <c r="F236" s="93" t="s">
        <v>736</v>
      </c>
    </row>
    <row r="237" spans="1:6">
      <c r="A237" s="10"/>
      <c r="B237" s="94"/>
      <c r="C237" s="93" t="s">
        <v>910</v>
      </c>
      <c r="D237" s="84">
        <v>11.6</v>
      </c>
      <c r="E237" s="84">
        <v>3</v>
      </c>
      <c r="F237" s="93" t="s">
        <v>904</v>
      </c>
    </row>
    <row r="238" spans="1:6">
      <c r="A238" s="10"/>
      <c r="B238" s="94"/>
      <c r="C238" s="93" t="s">
        <v>911</v>
      </c>
      <c r="D238" s="84">
        <v>11.6</v>
      </c>
      <c r="E238" s="84">
        <v>3</v>
      </c>
      <c r="F238" s="93" t="s">
        <v>736</v>
      </c>
    </row>
    <row r="239" spans="1:6">
      <c r="A239" s="10"/>
      <c r="B239" s="94"/>
      <c r="C239" s="93" t="s">
        <v>912</v>
      </c>
      <c r="D239" s="84">
        <v>11.6</v>
      </c>
      <c r="E239" s="84">
        <v>3</v>
      </c>
      <c r="F239" s="93" t="s">
        <v>736</v>
      </c>
    </row>
    <row r="240" spans="1:6">
      <c r="A240" s="10"/>
      <c r="B240" s="94"/>
      <c r="C240" s="93" t="s">
        <v>913</v>
      </c>
      <c r="D240" s="84">
        <v>11.6</v>
      </c>
      <c r="E240" s="84">
        <v>3</v>
      </c>
      <c r="F240" s="93" t="s">
        <v>736</v>
      </c>
    </row>
    <row r="241" spans="1:6">
      <c r="A241" s="10"/>
      <c r="B241" s="94"/>
      <c r="C241" s="93" t="s">
        <v>914</v>
      </c>
      <c r="D241" s="84">
        <v>11.6</v>
      </c>
      <c r="E241" s="84">
        <v>3</v>
      </c>
      <c r="F241" s="93" t="s">
        <v>736</v>
      </c>
    </row>
    <row r="242" spans="1:6">
      <c r="A242" s="10"/>
      <c r="B242" s="94"/>
      <c r="C242" s="93" t="s">
        <v>915</v>
      </c>
      <c r="D242" s="84">
        <v>11.6</v>
      </c>
      <c r="E242" s="84">
        <v>3</v>
      </c>
      <c r="F242" s="93" t="s">
        <v>736</v>
      </c>
    </row>
    <row r="243" spans="1:6">
      <c r="A243" s="10"/>
      <c r="B243" s="94"/>
      <c r="C243" s="93" t="s">
        <v>916</v>
      </c>
      <c r="D243" s="84">
        <v>11.6</v>
      </c>
      <c r="E243" s="84">
        <v>3</v>
      </c>
      <c r="F243" s="93" t="s">
        <v>736</v>
      </c>
    </row>
    <row r="244" spans="1:6">
      <c r="A244" s="10"/>
      <c r="B244" s="94"/>
      <c r="C244" s="93" t="s">
        <v>917</v>
      </c>
      <c r="D244" s="84">
        <v>11.6</v>
      </c>
      <c r="E244" s="84">
        <v>3</v>
      </c>
      <c r="F244" s="93" t="s">
        <v>736</v>
      </c>
    </row>
    <row r="245" ht="15.75" customHeight="1" spans="1:6">
      <c r="A245" s="10"/>
      <c r="B245" s="96" t="s">
        <v>560</v>
      </c>
      <c r="C245" s="93" t="s">
        <v>918</v>
      </c>
      <c r="D245" s="84">
        <v>11.6</v>
      </c>
      <c r="E245" s="84">
        <v>3</v>
      </c>
      <c r="F245" s="93" t="s">
        <v>736</v>
      </c>
    </row>
    <row r="246" ht="15.75" customHeight="1" spans="1:6">
      <c r="A246" s="10"/>
      <c r="B246" s="97"/>
      <c r="C246" s="93" t="s">
        <v>919</v>
      </c>
      <c r="D246" s="84">
        <v>11.6</v>
      </c>
      <c r="E246" s="84">
        <v>3</v>
      </c>
      <c r="F246" s="93" t="s">
        <v>736</v>
      </c>
    </row>
    <row r="247" ht="15.75" customHeight="1" spans="1:6">
      <c r="A247" s="10"/>
      <c r="B247" s="97"/>
      <c r="C247" s="93" t="s">
        <v>920</v>
      </c>
      <c r="D247" s="84">
        <v>11.6</v>
      </c>
      <c r="E247" s="84">
        <v>3</v>
      </c>
      <c r="F247" s="93" t="s">
        <v>736</v>
      </c>
    </row>
    <row r="248" ht="15.75" customHeight="1" spans="1:6">
      <c r="A248" s="10"/>
      <c r="B248" s="97"/>
      <c r="C248" s="93" t="s">
        <v>921</v>
      </c>
      <c r="D248" s="84">
        <v>11.6</v>
      </c>
      <c r="E248" s="84">
        <v>3</v>
      </c>
      <c r="F248" s="93" t="s">
        <v>736</v>
      </c>
    </row>
    <row r="249" ht="15.75" customHeight="1" spans="1:6">
      <c r="A249" s="10"/>
      <c r="B249" s="97"/>
      <c r="C249" s="93" t="s">
        <v>922</v>
      </c>
      <c r="D249" s="84">
        <v>11.6</v>
      </c>
      <c r="E249" s="84">
        <v>3</v>
      </c>
      <c r="F249" s="93" t="s">
        <v>736</v>
      </c>
    </row>
    <row r="250" ht="15.75" customHeight="1" spans="1:6">
      <c r="A250" s="10"/>
      <c r="B250" s="97"/>
      <c r="C250" s="93" t="s">
        <v>923</v>
      </c>
      <c r="D250" s="84">
        <v>11.6</v>
      </c>
      <c r="E250" s="84">
        <v>3</v>
      </c>
      <c r="F250" s="93" t="s">
        <v>736</v>
      </c>
    </row>
    <row r="251" ht="15.75" customHeight="1" spans="1:6">
      <c r="A251" s="10"/>
      <c r="B251" s="97"/>
      <c r="C251" s="93" t="s">
        <v>924</v>
      </c>
      <c r="D251" s="84">
        <v>11.6</v>
      </c>
      <c r="E251" s="84">
        <v>3</v>
      </c>
      <c r="F251" s="93" t="s">
        <v>736</v>
      </c>
    </row>
    <row r="252" ht="15.75" customHeight="1" spans="1:6">
      <c r="A252" s="10"/>
      <c r="B252" s="97"/>
      <c r="C252" s="93" t="s">
        <v>925</v>
      </c>
      <c r="D252" s="84">
        <v>11.6</v>
      </c>
      <c r="E252" s="84">
        <v>3</v>
      </c>
      <c r="F252" s="93" t="s">
        <v>736</v>
      </c>
    </row>
    <row r="253" ht="15.75" customHeight="1" spans="1:6">
      <c r="A253" s="10"/>
      <c r="B253" s="97"/>
      <c r="C253" s="93" t="s">
        <v>738</v>
      </c>
      <c r="D253" s="84">
        <v>11.6</v>
      </c>
      <c r="E253" s="84">
        <v>3</v>
      </c>
      <c r="F253" s="93" t="s">
        <v>736</v>
      </c>
    </row>
    <row r="254" ht="15.75" customHeight="1" spans="1:6">
      <c r="A254" s="10"/>
      <c r="B254" s="97"/>
      <c r="C254" s="93" t="s">
        <v>739</v>
      </c>
      <c r="D254" s="84">
        <v>11.6</v>
      </c>
      <c r="E254" s="84">
        <v>3</v>
      </c>
      <c r="F254" s="93" t="s">
        <v>736</v>
      </c>
    </row>
    <row r="255" ht="15.75" customHeight="1" spans="1:6">
      <c r="A255" s="10"/>
      <c r="B255" s="97"/>
      <c r="C255" s="93" t="s">
        <v>748</v>
      </c>
      <c r="D255" s="84">
        <v>11.6</v>
      </c>
      <c r="E255" s="84">
        <v>3</v>
      </c>
      <c r="F255" s="93" t="s">
        <v>736</v>
      </c>
    </row>
    <row r="256" ht="15.75" customHeight="1" spans="1:6">
      <c r="A256" s="10"/>
      <c r="B256" s="97"/>
      <c r="C256" s="93" t="s">
        <v>740</v>
      </c>
      <c r="D256" s="84">
        <v>11.6</v>
      </c>
      <c r="E256" s="84">
        <v>3</v>
      </c>
      <c r="F256" s="93" t="s">
        <v>736</v>
      </c>
    </row>
    <row r="257" ht="15.75" customHeight="1" spans="1:6">
      <c r="A257" s="10"/>
      <c r="B257" s="97"/>
      <c r="C257" s="93" t="s">
        <v>926</v>
      </c>
      <c r="D257" s="84">
        <v>11.6</v>
      </c>
      <c r="E257" s="84">
        <v>3</v>
      </c>
      <c r="F257" s="93" t="s">
        <v>736</v>
      </c>
    </row>
    <row r="258" ht="15.75" customHeight="1" spans="1:6">
      <c r="A258" s="10"/>
      <c r="B258" s="97"/>
      <c r="C258" s="93" t="s">
        <v>737</v>
      </c>
      <c r="D258" s="84">
        <v>11.6</v>
      </c>
      <c r="E258" s="84">
        <v>3</v>
      </c>
      <c r="F258" s="93" t="s">
        <v>736</v>
      </c>
    </row>
    <row r="259" ht="15.75" customHeight="1" spans="1:6">
      <c r="A259" s="10"/>
      <c r="B259" s="97"/>
      <c r="C259" s="93" t="s">
        <v>745</v>
      </c>
      <c r="D259" s="84">
        <v>11.6</v>
      </c>
      <c r="E259" s="84">
        <v>3</v>
      </c>
      <c r="F259" s="93" t="s">
        <v>736</v>
      </c>
    </row>
    <row r="260" ht="15.75" customHeight="1" spans="1:6">
      <c r="A260" s="10"/>
      <c r="B260" s="97"/>
      <c r="C260" s="93" t="s">
        <v>927</v>
      </c>
      <c r="D260" s="84">
        <v>11.6</v>
      </c>
      <c r="E260" s="84">
        <v>3</v>
      </c>
      <c r="F260" s="93" t="s">
        <v>736</v>
      </c>
    </row>
    <row r="261" ht="15.75" customHeight="1" spans="1:6">
      <c r="A261" s="10"/>
      <c r="B261" s="97"/>
      <c r="C261" s="93" t="s">
        <v>741</v>
      </c>
      <c r="D261" s="84">
        <v>11.6</v>
      </c>
      <c r="E261" s="84">
        <v>3</v>
      </c>
      <c r="F261" s="93" t="s">
        <v>736</v>
      </c>
    </row>
    <row r="262" ht="15.75" customHeight="1" spans="1:6">
      <c r="A262" s="10"/>
      <c r="B262" s="97"/>
      <c r="C262" s="93" t="s">
        <v>928</v>
      </c>
      <c r="D262" s="84">
        <v>11.6</v>
      </c>
      <c r="E262" s="84">
        <v>3</v>
      </c>
      <c r="F262" s="93" t="s">
        <v>736</v>
      </c>
    </row>
    <row r="263" ht="15.75" customHeight="1" spans="1:6">
      <c r="A263" s="10"/>
      <c r="B263" s="97"/>
      <c r="C263" s="93" t="s">
        <v>929</v>
      </c>
      <c r="D263" s="84">
        <v>11.6</v>
      </c>
      <c r="E263" s="84">
        <v>3</v>
      </c>
      <c r="F263" s="93" t="s">
        <v>736</v>
      </c>
    </row>
    <row r="264" ht="15.75" customHeight="1" spans="1:6">
      <c r="A264" s="10"/>
      <c r="B264" s="97"/>
      <c r="C264" s="93" t="s">
        <v>746</v>
      </c>
      <c r="D264" s="84">
        <v>11.6</v>
      </c>
      <c r="E264" s="84">
        <v>3</v>
      </c>
      <c r="F264" s="93" t="s">
        <v>736</v>
      </c>
    </row>
    <row r="265" ht="15.75" customHeight="1" spans="1:6">
      <c r="A265" s="10"/>
      <c r="B265" s="97"/>
      <c r="C265" s="93" t="s">
        <v>930</v>
      </c>
      <c r="D265" s="84">
        <v>11.6</v>
      </c>
      <c r="E265" s="84">
        <v>3</v>
      </c>
      <c r="F265" s="93" t="s">
        <v>736</v>
      </c>
    </row>
    <row r="266" ht="15.75" customHeight="1" spans="1:6">
      <c r="A266" s="10"/>
      <c r="B266" s="97"/>
      <c r="C266" s="93" t="s">
        <v>744</v>
      </c>
      <c r="D266" s="84">
        <v>11.6</v>
      </c>
      <c r="E266" s="84">
        <v>3</v>
      </c>
      <c r="F266" s="93" t="s">
        <v>736</v>
      </c>
    </row>
    <row r="267" ht="15.75" hidden="1" customHeight="1" spans="1:6">
      <c r="A267" s="10"/>
      <c r="B267" s="97"/>
      <c r="C267" s="93" t="s">
        <v>931</v>
      </c>
      <c r="D267" s="84">
        <v>11.6</v>
      </c>
      <c r="E267" s="84">
        <v>3</v>
      </c>
      <c r="F267" s="93" t="s">
        <v>736</v>
      </c>
    </row>
    <row r="268" ht="15.75" hidden="1" customHeight="1" spans="1:6">
      <c r="A268" s="10"/>
      <c r="B268" s="97"/>
      <c r="C268" s="93" t="s">
        <v>932</v>
      </c>
      <c r="D268" s="84">
        <v>11.6</v>
      </c>
      <c r="E268" s="84">
        <v>3</v>
      </c>
      <c r="F268" s="93" t="s">
        <v>736</v>
      </c>
    </row>
    <row r="269" ht="15.75" hidden="1" customHeight="1" spans="1:6">
      <c r="A269" s="10"/>
      <c r="B269" s="97"/>
      <c r="C269" s="93" t="s">
        <v>933</v>
      </c>
      <c r="D269" s="84">
        <v>11.6</v>
      </c>
      <c r="E269" s="84">
        <v>3</v>
      </c>
      <c r="F269" s="93" t="s">
        <v>736</v>
      </c>
    </row>
    <row r="270" ht="15.75" hidden="1" customHeight="1" spans="1:6">
      <c r="A270" s="10"/>
      <c r="B270" s="97"/>
      <c r="C270" s="93" t="s">
        <v>934</v>
      </c>
      <c r="D270" s="84">
        <v>11.6</v>
      </c>
      <c r="E270" s="84">
        <v>3</v>
      </c>
      <c r="F270" s="93" t="s">
        <v>736</v>
      </c>
    </row>
    <row r="271" ht="15.75" hidden="1" customHeight="1" spans="1:6">
      <c r="A271" s="10"/>
      <c r="B271" s="97"/>
      <c r="C271" s="93" t="s">
        <v>742</v>
      </c>
      <c r="D271" s="84">
        <v>11.6</v>
      </c>
      <c r="E271" s="84">
        <v>3</v>
      </c>
      <c r="F271" s="93" t="s">
        <v>736</v>
      </c>
    </row>
    <row r="272" ht="15.75" hidden="1" customHeight="1" spans="1:6">
      <c r="A272" s="10"/>
      <c r="B272" s="97"/>
      <c r="C272" s="93" t="s">
        <v>935</v>
      </c>
      <c r="D272" s="84">
        <v>11.6</v>
      </c>
      <c r="E272" s="84">
        <v>3</v>
      </c>
      <c r="F272" s="93" t="s">
        <v>736</v>
      </c>
    </row>
    <row r="273" ht="15.75" hidden="1" customHeight="1" spans="1:6">
      <c r="A273" s="10"/>
      <c r="B273" s="97"/>
      <c r="C273" s="93" t="s">
        <v>936</v>
      </c>
      <c r="D273" s="84">
        <v>11.6</v>
      </c>
      <c r="E273" s="84">
        <v>3</v>
      </c>
      <c r="F273" s="93" t="s">
        <v>736</v>
      </c>
    </row>
    <row r="274" ht="15.75" hidden="1" customHeight="1" spans="1:6">
      <c r="A274" s="10"/>
      <c r="B274" s="97"/>
      <c r="C274" s="93" t="s">
        <v>937</v>
      </c>
      <c r="D274" s="84">
        <v>11.6</v>
      </c>
      <c r="E274" s="84">
        <v>3</v>
      </c>
      <c r="F274" s="93" t="s">
        <v>736</v>
      </c>
    </row>
    <row r="275" ht="15.75" hidden="1" customHeight="1" spans="1:6">
      <c r="A275" s="10"/>
      <c r="B275" s="97"/>
      <c r="C275" s="93" t="s">
        <v>938</v>
      </c>
      <c r="D275" s="84">
        <v>11.6</v>
      </c>
      <c r="E275" s="84">
        <v>3</v>
      </c>
      <c r="F275" s="93" t="s">
        <v>736</v>
      </c>
    </row>
    <row r="276" ht="15.75" hidden="1" customHeight="1" spans="1:6">
      <c r="A276" s="10"/>
      <c r="B276" s="97"/>
      <c r="C276" s="93" t="s">
        <v>939</v>
      </c>
      <c r="D276" s="84">
        <v>11.6</v>
      </c>
      <c r="E276" s="84">
        <v>3</v>
      </c>
      <c r="F276" s="93" t="s">
        <v>736</v>
      </c>
    </row>
    <row r="277" ht="15.75" hidden="1" customHeight="1" spans="1:6">
      <c r="A277" s="10"/>
      <c r="B277" s="97"/>
      <c r="C277" s="93" t="s">
        <v>735</v>
      </c>
      <c r="D277" s="84">
        <v>11.6</v>
      </c>
      <c r="E277" s="84">
        <v>3</v>
      </c>
      <c r="F277" s="93" t="s">
        <v>736</v>
      </c>
    </row>
    <row r="278" ht="15.75" hidden="1" customHeight="1" spans="1:6">
      <c r="A278" s="10"/>
      <c r="B278" s="97"/>
      <c r="C278" s="93" t="s">
        <v>747</v>
      </c>
      <c r="D278" s="84">
        <v>11.6</v>
      </c>
      <c r="E278" s="84">
        <v>3</v>
      </c>
      <c r="F278" s="93" t="s">
        <v>736</v>
      </c>
    </row>
    <row r="279" ht="15.75" hidden="1" customHeight="1" spans="1:6">
      <c r="A279" s="10"/>
      <c r="B279" s="97"/>
      <c r="C279" s="93" t="s">
        <v>749</v>
      </c>
      <c r="D279" s="84">
        <v>11.6</v>
      </c>
      <c r="E279" s="84">
        <v>3</v>
      </c>
      <c r="F279" s="93" t="s">
        <v>736</v>
      </c>
    </row>
    <row r="280" ht="15.75" hidden="1" customHeight="1" spans="1:6">
      <c r="A280" s="10"/>
      <c r="B280" s="97"/>
      <c r="C280" s="93" t="s">
        <v>940</v>
      </c>
      <c r="D280" s="84">
        <v>11.6</v>
      </c>
      <c r="E280" s="84">
        <v>3</v>
      </c>
      <c r="F280" s="93" t="s">
        <v>736</v>
      </c>
    </row>
    <row r="281" ht="15.75" hidden="1" customHeight="1" spans="1:6">
      <c r="A281" s="10"/>
      <c r="B281" s="97"/>
      <c r="C281" s="93" t="s">
        <v>941</v>
      </c>
      <c r="D281" s="84">
        <v>11.6</v>
      </c>
      <c r="E281" s="84">
        <v>3</v>
      </c>
      <c r="F281" s="93" t="s">
        <v>736</v>
      </c>
    </row>
    <row r="282" ht="15.75" customHeight="1" spans="1:6">
      <c r="A282" s="10"/>
      <c r="C282" s="93" t="s">
        <v>931</v>
      </c>
      <c r="D282" s="84">
        <v>11.6</v>
      </c>
      <c r="E282" s="84">
        <v>3</v>
      </c>
      <c r="F282" s="93" t="s">
        <v>736</v>
      </c>
    </row>
    <row r="283" ht="15.75" customHeight="1" spans="1:6">
      <c r="A283" s="10"/>
      <c r="C283" s="93" t="s">
        <v>932</v>
      </c>
      <c r="D283" s="84">
        <v>11.6</v>
      </c>
      <c r="E283" s="84">
        <v>3</v>
      </c>
      <c r="F283" s="93" t="s">
        <v>736</v>
      </c>
    </row>
    <row r="284" ht="15.75" customHeight="1" spans="1:6">
      <c r="A284" s="10"/>
      <c r="C284" s="93" t="s">
        <v>933</v>
      </c>
      <c r="D284" s="84">
        <v>11.6</v>
      </c>
      <c r="E284" s="84">
        <v>3</v>
      </c>
      <c r="F284" s="93" t="s">
        <v>736</v>
      </c>
    </row>
    <row r="285" ht="15.75" customHeight="1" spans="1:6">
      <c r="A285" s="10"/>
      <c r="C285" s="93" t="s">
        <v>934</v>
      </c>
      <c r="D285" s="84">
        <v>11.6</v>
      </c>
      <c r="E285" s="84">
        <v>3</v>
      </c>
      <c r="F285" s="93" t="s">
        <v>736</v>
      </c>
    </row>
    <row r="286" ht="15.75" customHeight="1" spans="1:6">
      <c r="A286" s="10"/>
      <c r="C286" s="93" t="s">
        <v>742</v>
      </c>
      <c r="D286" s="84">
        <v>11.6</v>
      </c>
      <c r="E286" s="84">
        <v>3</v>
      </c>
      <c r="F286" s="93" t="s">
        <v>736</v>
      </c>
    </row>
    <row r="287" ht="15.75" customHeight="1" spans="1:6">
      <c r="A287" s="10"/>
      <c r="C287" s="93" t="s">
        <v>935</v>
      </c>
      <c r="D287" s="84">
        <v>11.6</v>
      </c>
      <c r="E287" s="84">
        <v>3</v>
      </c>
      <c r="F287" s="93" t="s">
        <v>736</v>
      </c>
    </row>
    <row r="288" ht="15.75" customHeight="1" spans="1:6">
      <c r="A288" s="10"/>
      <c r="C288" s="93" t="s">
        <v>936</v>
      </c>
      <c r="D288" s="84">
        <v>11.6</v>
      </c>
      <c r="E288" s="84">
        <v>3</v>
      </c>
      <c r="F288" s="93" t="s">
        <v>736</v>
      </c>
    </row>
    <row r="289" ht="15.75" customHeight="1" spans="1:6">
      <c r="A289" s="10"/>
      <c r="C289" s="93" t="s">
        <v>937</v>
      </c>
      <c r="D289" s="84">
        <v>11.6</v>
      </c>
      <c r="E289" s="84">
        <v>3</v>
      </c>
      <c r="F289" s="93" t="s">
        <v>736</v>
      </c>
    </row>
    <row r="290" ht="15.75" customHeight="1" spans="1:6">
      <c r="A290" s="10"/>
      <c r="C290" s="93" t="s">
        <v>938</v>
      </c>
      <c r="D290" s="84">
        <v>11.6</v>
      </c>
      <c r="E290" s="84">
        <v>3</v>
      </c>
      <c r="F290" s="93" t="s">
        <v>736</v>
      </c>
    </row>
    <row r="291" ht="15.75" customHeight="1" spans="1:6">
      <c r="A291" s="10"/>
      <c r="C291" s="93" t="s">
        <v>939</v>
      </c>
      <c r="D291" s="84">
        <v>11.6</v>
      </c>
      <c r="E291" s="84">
        <v>3</v>
      </c>
      <c r="F291" s="93" t="s">
        <v>736</v>
      </c>
    </row>
    <row r="292" ht="15.75" customHeight="1" spans="1:6">
      <c r="A292" s="10"/>
      <c r="C292" s="93" t="s">
        <v>735</v>
      </c>
      <c r="D292" s="84">
        <v>11.6</v>
      </c>
      <c r="E292" s="84">
        <v>3</v>
      </c>
      <c r="F292" s="93" t="s">
        <v>736</v>
      </c>
    </row>
    <row r="293" ht="15.75" customHeight="1" spans="1:6">
      <c r="A293" s="10"/>
      <c r="C293" s="93" t="s">
        <v>747</v>
      </c>
      <c r="D293" s="84">
        <v>11.6</v>
      </c>
      <c r="E293" s="84">
        <v>3</v>
      </c>
      <c r="F293" s="93" t="s">
        <v>736</v>
      </c>
    </row>
    <row r="294" ht="15.75" customHeight="1" spans="1:6">
      <c r="A294" s="10"/>
      <c r="C294" s="93" t="s">
        <v>749</v>
      </c>
      <c r="D294" s="84">
        <v>11.6</v>
      </c>
      <c r="E294" s="84">
        <v>3</v>
      </c>
      <c r="F294" s="93" t="s">
        <v>736</v>
      </c>
    </row>
    <row r="295" ht="15.75" customHeight="1" spans="1:6">
      <c r="A295" s="10"/>
      <c r="C295" s="93" t="s">
        <v>940</v>
      </c>
      <c r="D295" s="84">
        <v>11.6</v>
      </c>
      <c r="E295" s="84">
        <v>3</v>
      </c>
      <c r="F295" s="93" t="s">
        <v>736</v>
      </c>
    </row>
    <row r="296" ht="15.75" customHeight="1" spans="1:6">
      <c r="A296" s="10"/>
      <c r="C296" s="93" t="s">
        <v>941</v>
      </c>
      <c r="D296" s="84">
        <v>11.6</v>
      </c>
      <c r="E296" s="84">
        <v>3</v>
      </c>
      <c r="F296" s="93" t="s">
        <v>736</v>
      </c>
    </row>
    <row r="297" hidden="1" spans="1:6">
      <c r="A297" s="10"/>
      <c r="B297" s="98"/>
      <c r="C297" s="98"/>
      <c r="D297" s="98"/>
      <c r="E297" s="99">
        <v>19</v>
      </c>
      <c r="F297" s="100"/>
    </row>
    <row r="298" hidden="1" spans="1:6">
      <c r="A298" s="10"/>
      <c r="B298" s="98"/>
      <c r="C298" s="98"/>
      <c r="D298" s="98"/>
      <c r="E298" s="99">
        <v>20</v>
      </c>
      <c r="F298" s="100"/>
    </row>
    <row r="299" hidden="1" spans="1:6">
      <c r="A299" s="10"/>
      <c r="B299" s="98"/>
      <c r="C299" s="98"/>
      <c r="D299" s="98"/>
      <c r="E299" s="99">
        <v>21</v>
      </c>
      <c r="F299" s="100"/>
    </row>
    <row r="300" hidden="1" spans="1:6">
      <c r="A300" s="10"/>
      <c r="B300" s="98"/>
      <c r="C300" s="98"/>
      <c r="D300" s="98"/>
      <c r="E300" s="101">
        <v>22</v>
      </c>
      <c r="F300" s="100"/>
    </row>
    <row r="301" ht="18.75" customHeight="1" spans="1:6">
      <c r="A301" s="56" t="s">
        <v>5</v>
      </c>
      <c r="B301" s="102" t="s">
        <v>348</v>
      </c>
      <c r="C301" s="103" t="s">
        <v>942</v>
      </c>
      <c r="D301" s="57">
        <v>11.2</v>
      </c>
      <c r="E301" s="84">
        <v>3</v>
      </c>
      <c r="F301" s="104"/>
    </row>
    <row r="302" ht="18.75" customHeight="1" spans="1:6">
      <c r="A302" s="59"/>
      <c r="B302" s="105"/>
      <c r="C302" s="56" t="s">
        <v>943</v>
      </c>
      <c r="D302" s="57">
        <v>11.2</v>
      </c>
      <c r="E302" s="84">
        <v>3</v>
      </c>
      <c r="F302" s="104"/>
    </row>
    <row r="303" ht="18.75" customHeight="1" spans="1:6">
      <c r="A303" s="59"/>
      <c r="B303" s="105"/>
      <c r="C303" s="56" t="s">
        <v>944</v>
      </c>
      <c r="D303" s="57">
        <v>11.2</v>
      </c>
      <c r="E303" s="84">
        <v>3</v>
      </c>
      <c r="F303" s="104"/>
    </row>
    <row r="304" ht="18.75" customHeight="1" spans="1:6">
      <c r="A304" s="59"/>
      <c r="B304" s="105"/>
      <c r="C304" s="56" t="s">
        <v>945</v>
      </c>
      <c r="D304" s="57">
        <v>11.2</v>
      </c>
      <c r="E304" s="84">
        <v>3</v>
      </c>
      <c r="F304" s="104"/>
    </row>
    <row r="305" ht="18.75" customHeight="1" spans="1:6">
      <c r="A305" s="59"/>
      <c r="B305" s="105"/>
      <c r="C305" s="56" t="s">
        <v>946</v>
      </c>
      <c r="D305" s="57">
        <v>11.2</v>
      </c>
      <c r="E305" s="84">
        <v>3</v>
      </c>
      <c r="F305" s="104"/>
    </row>
    <row r="306" ht="18.75" customHeight="1" spans="1:6">
      <c r="A306" s="59"/>
      <c r="B306" s="105"/>
      <c r="C306" s="56" t="s">
        <v>947</v>
      </c>
      <c r="D306" s="57">
        <v>11.2</v>
      </c>
      <c r="E306" s="84">
        <v>3</v>
      </c>
      <c r="F306" s="104"/>
    </row>
    <row r="307" ht="18.75" customHeight="1" spans="1:6">
      <c r="A307" s="59"/>
      <c r="B307" s="105"/>
      <c r="C307" s="56" t="s">
        <v>948</v>
      </c>
      <c r="D307" s="57">
        <v>11.2</v>
      </c>
      <c r="E307" s="84">
        <v>3</v>
      </c>
      <c r="F307" s="104"/>
    </row>
    <row r="308" ht="18.75" customHeight="1" spans="1:6">
      <c r="A308" s="59"/>
      <c r="B308" s="105"/>
      <c r="C308" s="56" t="s">
        <v>949</v>
      </c>
      <c r="D308" s="57">
        <v>11.2</v>
      </c>
      <c r="E308" s="84">
        <v>3</v>
      </c>
      <c r="F308" s="104"/>
    </row>
    <row r="309" ht="18.75" customHeight="1" spans="1:6">
      <c r="A309" s="59"/>
      <c r="B309" s="105"/>
      <c r="C309" s="56" t="s">
        <v>693</v>
      </c>
      <c r="D309" s="57">
        <v>11.2</v>
      </c>
      <c r="E309" s="84">
        <v>3</v>
      </c>
      <c r="F309" s="104"/>
    </row>
    <row r="310" ht="18.75" customHeight="1" spans="1:6">
      <c r="A310" s="59"/>
      <c r="B310" s="105"/>
      <c r="C310" s="56" t="s">
        <v>950</v>
      </c>
      <c r="D310" s="57">
        <v>11.2</v>
      </c>
      <c r="E310" s="84">
        <v>3</v>
      </c>
      <c r="F310" s="104"/>
    </row>
    <row r="311" ht="18.75" customHeight="1" spans="1:6">
      <c r="A311" s="59"/>
      <c r="B311" s="105"/>
      <c r="C311" s="56" t="s">
        <v>951</v>
      </c>
      <c r="D311" s="57">
        <v>11.2</v>
      </c>
      <c r="E311" s="84">
        <v>3</v>
      </c>
      <c r="F311" s="104"/>
    </row>
    <row r="312" ht="18.75" customHeight="1" spans="1:6">
      <c r="A312" s="59"/>
      <c r="B312" s="105"/>
      <c r="C312" s="56" t="s">
        <v>952</v>
      </c>
      <c r="D312" s="57">
        <v>11.2</v>
      </c>
      <c r="E312" s="84">
        <v>3</v>
      </c>
      <c r="F312" s="104"/>
    </row>
    <row r="313" ht="18.75" customHeight="1" spans="1:6">
      <c r="A313" s="59"/>
      <c r="B313" s="56" t="s">
        <v>616</v>
      </c>
      <c r="C313" s="56" t="s">
        <v>953</v>
      </c>
      <c r="D313" s="57">
        <v>11.2</v>
      </c>
      <c r="E313" s="84">
        <v>3</v>
      </c>
      <c r="F313" s="104"/>
    </row>
    <row r="314" ht="18.75" customHeight="1" spans="1:6">
      <c r="A314" s="59"/>
      <c r="B314" s="57"/>
      <c r="C314" s="56" t="s">
        <v>954</v>
      </c>
      <c r="D314" s="57">
        <v>11.2</v>
      </c>
      <c r="E314" s="84">
        <v>3</v>
      </c>
      <c r="F314" s="104"/>
    </row>
    <row r="315" ht="18.75" customHeight="1" spans="1:6">
      <c r="A315" s="59"/>
      <c r="B315" s="57"/>
      <c r="C315" s="56" t="s">
        <v>955</v>
      </c>
      <c r="D315" s="57">
        <v>11.2</v>
      </c>
      <c r="E315" s="84">
        <v>3</v>
      </c>
      <c r="F315" s="104"/>
    </row>
    <row r="316" ht="18.75" customHeight="1" spans="1:6">
      <c r="A316" s="59"/>
      <c r="B316" s="57"/>
      <c r="C316" s="56" t="s">
        <v>956</v>
      </c>
      <c r="D316" s="57">
        <v>11.2</v>
      </c>
      <c r="E316" s="84">
        <v>3</v>
      </c>
      <c r="F316" s="104"/>
    </row>
    <row r="317" ht="18.75" customHeight="1" spans="1:6">
      <c r="A317" s="59"/>
      <c r="B317" s="57"/>
      <c r="C317" s="56" t="s">
        <v>957</v>
      </c>
      <c r="D317" s="57">
        <v>11.2</v>
      </c>
      <c r="E317" s="84">
        <v>3</v>
      </c>
      <c r="F317" s="104"/>
    </row>
    <row r="318" ht="18.75" customHeight="1" spans="1:6">
      <c r="A318" s="59"/>
      <c r="B318" s="57"/>
      <c r="C318" s="56" t="s">
        <v>958</v>
      </c>
      <c r="D318" s="57">
        <v>11.2</v>
      </c>
      <c r="E318" s="84">
        <v>3</v>
      </c>
      <c r="F318" s="104"/>
    </row>
    <row r="319" ht="18.75" customHeight="1" spans="1:6">
      <c r="A319" s="59"/>
      <c r="B319" s="56" t="s">
        <v>328</v>
      </c>
      <c r="C319" s="56" t="s">
        <v>959</v>
      </c>
      <c r="D319" s="57">
        <v>11.2</v>
      </c>
      <c r="E319" s="84">
        <v>3</v>
      </c>
      <c r="F319" s="104"/>
    </row>
    <row r="320" ht="18.75" customHeight="1" spans="1:6">
      <c r="A320" s="59"/>
      <c r="B320" s="57"/>
      <c r="C320" s="56" t="s">
        <v>329</v>
      </c>
      <c r="D320" s="57">
        <v>11.2</v>
      </c>
      <c r="E320" s="84">
        <v>3</v>
      </c>
      <c r="F320" s="104"/>
    </row>
    <row r="321" ht="18.75" customHeight="1" spans="1:6">
      <c r="A321" s="59"/>
      <c r="B321" s="57"/>
      <c r="C321" s="56" t="s">
        <v>960</v>
      </c>
      <c r="D321" s="57">
        <v>11.2</v>
      </c>
      <c r="E321" s="84">
        <v>3</v>
      </c>
      <c r="F321" s="104"/>
    </row>
    <row r="322" ht="18.75" customHeight="1" spans="1:6">
      <c r="A322" s="59"/>
      <c r="B322" s="56" t="s">
        <v>615</v>
      </c>
      <c r="C322" s="56" t="s">
        <v>961</v>
      </c>
      <c r="D322" s="57">
        <v>11.2</v>
      </c>
      <c r="E322" s="84">
        <v>3</v>
      </c>
      <c r="F322" s="104"/>
    </row>
    <row r="323" ht="18.75" customHeight="1" spans="1:6">
      <c r="A323" s="59"/>
      <c r="B323" s="57"/>
      <c r="C323" s="56" t="s">
        <v>962</v>
      </c>
      <c r="D323" s="57">
        <v>11.2</v>
      </c>
      <c r="E323" s="84">
        <v>3</v>
      </c>
      <c r="F323" s="104"/>
    </row>
    <row r="324" ht="18.75" customHeight="1" spans="1:6">
      <c r="A324" s="59"/>
      <c r="B324" s="57"/>
      <c r="C324" s="56" t="s">
        <v>963</v>
      </c>
      <c r="D324" s="57">
        <v>11.2</v>
      </c>
      <c r="E324" s="84">
        <v>3</v>
      </c>
      <c r="F324" s="104"/>
    </row>
    <row r="325" ht="18.75" customHeight="1" spans="1:6">
      <c r="A325" s="59"/>
      <c r="B325" s="56" t="s">
        <v>613</v>
      </c>
      <c r="C325" s="56" t="s">
        <v>964</v>
      </c>
      <c r="D325" s="57">
        <v>11.2</v>
      </c>
      <c r="E325" s="84">
        <v>3</v>
      </c>
      <c r="F325" s="104"/>
    </row>
    <row r="326" ht="18.75" customHeight="1" spans="1:6">
      <c r="A326" s="59"/>
      <c r="B326" s="57"/>
      <c r="C326" s="56" t="s">
        <v>965</v>
      </c>
      <c r="D326" s="57">
        <v>11.2</v>
      </c>
      <c r="E326" s="84">
        <v>3</v>
      </c>
      <c r="F326" s="104"/>
    </row>
    <row r="327" ht="18.75" customHeight="1" spans="1:6">
      <c r="A327" s="59"/>
      <c r="B327" s="57"/>
      <c r="C327" s="56" t="s">
        <v>966</v>
      </c>
      <c r="D327" s="57">
        <v>11.2</v>
      </c>
      <c r="E327" s="84">
        <v>3</v>
      </c>
      <c r="F327" s="104"/>
    </row>
    <row r="328" ht="18.75" customHeight="1" spans="1:6">
      <c r="A328" s="59"/>
      <c r="B328" s="57"/>
      <c r="C328" s="56" t="s">
        <v>967</v>
      </c>
      <c r="D328" s="57">
        <v>11.2</v>
      </c>
      <c r="E328" s="84">
        <v>3</v>
      </c>
      <c r="F328" s="104"/>
    </row>
    <row r="329" ht="18.75" customHeight="1" spans="1:6">
      <c r="A329" s="59"/>
      <c r="B329" s="57"/>
      <c r="C329" s="56" t="s">
        <v>968</v>
      </c>
      <c r="D329" s="57">
        <v>11.2</v>
      </c>
      <c r="E329" s="84">
        <v>3</v>
      </c>
      <c r="F329" s="104"/>
    </row>
    <row r="330" ht="18.75" customHeight="1" spans="1:6">
      <c r="A330" s="59"/>
      <c r="B330" s="57"/>
      <c r="C330" s="56" t="s">
        <v>969</v>
      </c>
      <c r="D330" s="57">
        <v>11.2</v>
      </c>
      <c r="E330" s="84">
        <v>3</v>
      </c>
      <c r="F330" s="104"/>
    </row>
    <row r="331" ht="18.75" customHeight="1" spans="1:6">
      <c r="A331" s="59"/>
      <c r="B331" s="57"/>
      <c r="C331" s="56" t="s">
        <v>970</v>
      </c>
      <c r="D331" s="57">
        <v>11.2</v>
      </c>
      <c r="E331" s="84">
        <v>3</v>
      </c>
      <c r="F331" s="104"/>
    </row>
    <row r="332" ht="18.75" customHeight="1" spans="1:6">
      <c r="A332" s="59"/>
      <c r="B332" s="57"/>
      <c r="C332" s="56" t="s">
        <v>971</v>
      </c>
      <c r="D332" s="57">
        <v>11.2</v>
      </c>
      <c r="E332" s="84">
        <v>3</v>
      </c>
      <c r="F332" s="104"/>
    </row>
    <row r="333" ht="18.75" customHeight="1" spans="1:6">
      <c r="A333" s="59"/>
      <c r="B333" s="57"/>
      <c r="C333" s="56" t="s">
        <v>972</v>
      </c>
      <c r="D333" s="57">
        <v>11.2</v>
      </c>
      <c r="E333" s="84">
        <v>3</v>
      </c>
      <c r="F333" s="104"/>
    </row>
    <row r="334" ht="18.75" customHeight="1" spans="1:6">
      <c r="A334" s="59"/>
      <c r="B334" s="57"/>
      <c r="C334" s="56" t="s">
        <v>973</v>
      </c>
      <c r="D334" s="57">
        <v>11.2</v>
      </c>
      <c r="E334" s="84">
        <v>3</v>
      </c>
      <c r="F334" s="104"/>
    </row>
    <row r="335" ht="18.75" customHeight="1" spans="1:6">
      <c r="A335" s="59"/>
      <c r="B335" s="57"/>
      <c r="C335" s="56" t="s">
        <v>974</v>
      </c>
      <c r="D335" s="57">
        <v>11.2</v>
      </c>
      <c r="E335" s="84">
        <v>3</v>
      </c>
      <c r="F335" s="104"/>
    </row>
    <row r="336" ht="18.75" customHeight="1" spans="1:6">
      <c r="A336" s="59"/>
      <c r="B336" s="56" t="s">
        <v>614</v>
      </c>
      <c r="C336" s="56" t="s">
        <v>975</v>
      </c>
      <c r="D336" s="57">
        <v>11.2</v>
      </c>
      <c r="E336" s="84">
        <v>3</v>
      </c>
      <c r="F336" s="104"/>
    </row>
    <row r="337" ht="18.75" customHeight="1" spans="1:6">
      <c r="A337" s="59"/>
      <c r="B337" s="57"/>
      <c r="C337" s="56" t="s">
        <v>976</v>
      </c>
      <c r="D337" s="57">
        <v>11.2</v>
      </c>
      <c r="E337" s="84">
        <v>3</v>
      </c>
      <c r="F337" s="104"/>
    </row>
    <row r="338" ht="18.75" customHeight="1" spans="1:6">
      <c r="A338" s="59"/>
      <c r="B338" s="57"/>
      <c r="C338" s="56" t="s">
        <v>977</v>
      </c>
      <c r="D338" s="57">
        <v>11.2</v>
      </c>
      <c r="E338" s="84">
        <v>3</v>
      </c>
      <c r="F338" s="104"/>
    </row>
    <row r="339" ht="18.75" customHeight="1" spans="1:6">
      <c r="A339" s="59"/>
      <c r="B339" s="57"/>
      <c r="C339" s="56" t="s">
        <v>978</v>
      </c>
      <c r="D339" s="57">
        <v>11.2</v>
      </c>
      <c r="E339" s="84">
        <v>3</v>
      </c>
      <c r="F339" s="104"/>
    </row>
    <row r="340" ht="18.75" customHeight="1" spans="1:6">
      <c r="A340" s="59"/>
      <c r="B340" s="57"/>
      <c r="C340" s="56" t="s">
        <v>979</v>
      </c>
      <c r="D340" s="57">
        <v>11.2</v>
      </c>
      <c r="E340" s="84">
        <v>3</v>
      </c>
      <c r="F340" s="104"/>
    </row>
    <row r="341" ht="18.75" customHeight="1" spans="1:6">
      <c r="A341" s="59"/>
      <c r="B341" s="56" t="s">
        <v>323</v>
      </c>
      <c r="C341" s="56" t="s">
        <v>980</v>
      </c>
      <c r="D341" s="57">
        <v>11.2</v>
      </c>
      <c r="E341" s="84">
        <v>3</v>
      </c>
      <c r="F341" s="104"/>
    </row>
    <row r="342" ht="18.75" customHeight="1" spans="1:6">
      <c r="A342" s="59"/>
      <c r="B342" s="57"/>
      <c r="C342" s="56" t="s">
        <v>981</v>
      </c>
      <c r="D342" s="57">
        <v>11.2</v>
      </c>
      <c r="E342" s="84">
        <v>3</v>
      </c>
      <c r="F342" s="104"/>
    </row>
    <row r="343" ht="18.75" customHeight="1" spans="1:6">
      <c r="A343" s="59"/>
      <c r="B343" s="57"/>
      <c r="C343" s="56" t="s">
        <v>982</v>
      </c>
      <c r="D343" s="57">
        <v>11.2</v>
      </c>
      <c r="E343" s="84">
        <v>3</v>
      </c>
      <c r="F343" s="104"/>
    </row>
    <row r="344" ht="18.75" customHeight="1" spans="1:6">
      <c r="A344" s="59"/>
      <c r="B344" s="57"/>
      <c r="C344" s="56" t="s">
        <v>983</v>
      </c>
      <c r="D344" s="57">
        <v>11.2</v>
      </c>
      <c r="E344" s="84">
        <v>3</v>
      </c>
      <c r="F344" s="104"/>
    </row>
    <row r="345" ht="18.75" customHeight="1" spans="1:6">
      <c r="A345" s="59"/>
      <c r="B345" s="56" t="s">
        <v>617</v>
      </c>
      <c r="C345" s="56" t="s">
        <v>984</v>
      </c>
      <c r="D345" s="57">
        <v>11.2</v>
      </c>
      <c r="E345" s="84">
        <v>3</v>
      </c>
      <c r="F345" s="104"/>
    </row>
    <row r="346" ht="18.75" customHeight="1" spans="1:6">
      <c r="A346" s="59"/>
      <c r="B346" s="57"/>
      <c r="C346" s="56" t="s">
        <v>985</v>
      </c>
      <c r="D346" s="57">
        <v>11.2</v>
      </c>
      <c r="E346" s="84">
        <v>3</v>
      </c>
      <c r="F346" s="104"/>
    </row>
    <row r="347" ht="18.75" customHeight="1" spans="1:6">
      <c r="A347" s="59"/>
      <c r="B347" s="57"/>
      <c r="C347" s="56" t="s">
        <v>986</v>
      </c>
      <c r="D347" s="57">
        <v>11.2</v>
      </c>
      <c r="E347" s="84">
        <v>3</v>
      </c>
      <c r="F347" s="104"/>
    </row>
    <row r="348" ht="18.75" customHeight="1" spans="1:6">
      <c r="A348" s="59"/>
      <c r="B348" s="57"/>
      <c r="C348" s="56" t="s">
        <v>987</v>
      </c>
      <c r="D348" s="57">
        <v>11.2</v>
      </c>
      <c r="E348" s="84">
        <v>3</v>
      </c>
      <c r="F348" s="104"/>
    </row>
    <row r="349" ht="18.75" customHeight="1" spans="1:6">
      <c r="A349" s="59"/>
      <c r="B349" s="57"/>
      <c r="C349" s="56" t="s">
        <v>988</v>
      </c>
      <c r="D349" s="57">
        <v>11.2</v>
      </c>
      <c r="E349" s="84">
        <v>3</v>
      </c>
      <c r="F349" s="104"/>
    </row>
    <row r="350" ht="18.75" customHeight="1" spans="1:6">
      <c r="A350" s="59"/>
      <c r="B350" s="56" t="s">
        <v>348</v>
      </c>
      <c r="C350" s="56" t="s">
        <v>351</v>
      </c>
      <c r="D350" s="57">
        <v>11.3</v>
      </c>
      <c r="E350" s="84">
        <v>3</v>
      </c>
      <c r="F350" s="104"/>
    </row>
    <row r="351" ht="18.75" customHeight="1" spans="1:6">
      <c r="A351" s="59"/>
      <c r="B351" s="57"/>
      <c r="C351" s="56" t="s">
        <v>989</v>
      </c>
      <c r="D351" s="57">
        <v>11.3</v>
      </c>
      <c r="E351" s="84">
        <v>3</v>
      </c>
      <c r="F351" s="104"/>
    </row>
    <row r="352" ht="18.75" customHeight="1" spans="1:6">
      <c r="A352" s="59"/>
      <c r="B352" s="57"/>
      <c r="C352" s="56" t="s">
        <v>945</v>
      </c>
      <c r="D352" s="57">
        <v>11.3</v>
      </c>
      <c r="E352" s="84">
        <v>3</v>
      </c>
      <c r="F352" s="104"/>
    </row>
    <row r="353" ht="18.75" customHeight="1" spans="1:6">
      <c r="A353" s="59"/>
      <c r="B353" s="57"/>
      <c r="C353" s="56" t="s">
        <v>990</v>
      </c>
      <c r="D353" s="57">
        <v>11.3</v>
      </c>
      <c r="E353" s="84">
        <v>3</v>
      </c>
      <c r="F353" s="104"/>
    </row>
    <row r="354" ht="18.75" customHeight="1" spans="1:6">
      <c r="A354" s="59"/>
      <c r="B354" s="57"/>
      <c r="C354" s="56" t="s">
        <v>991</v>
      </c>
      <c r="D354" s="57">
        <v>11.3</v>
      </c>
      <c r="E354" s="84">
        <v>3</v>
      </c>
      <c r="F354" s="104"/>
    </row>
    <row r="355" ht="18.75" customHeight="1" spans="1:6">
      <c r="A355" s="59"/>
      <c r="B355" s="57"/>
      <c r="C355" s="56" t="s">
        <v>944</v>
      </c>
      <c r="D355" s="57">
        <v>11.3</v>
      </c>
      <c r="E355" s="84">
        <v>3</v>
      </c>
      <c r="F355" s="104"/>
    </row>
    <row r="356" ht="18.75" customHeight="1" spans="1:6">
      <c r="A356" s="59"/>
      <c r="B356" s="57"/>
      <c r="C356" s="56" t="s">
        <v>950</v>
      </c>
      <c r="D356" s="57">
        <v>11.3</v>
      </c>
      <c r="E356" s="84">
        <v>3</v>
      </c>
      <c r="F356" s="104"/>
    </row>
    <row r="357" ht="18.75" customHeight="1" spans="1:6">
      <c r="A357" s="59"/>
      <c r="B357" s="57"/>
      <c r="C357" s="56" t="s">
        <v>943</v>
      </c>
      <c r="D357" s="57">
        <v>11.3</v>
      </c>
      <c r="E357" s="84">
        <v>3</v>
      </c>
      <c r="F357" s="104"/>
    </row>
    <row r="358" ht="18.75" customHeight="1" spans="1:6">
      <c r="A358" s="59"/>
      <c r="B358" s="57"/>
      <c r="C358" s="56" t="s">
        <v>992</v>
      </c>
      <c r="D358" s="57">
        <v>11.3</v>
      </c>
      <c r="E358" s="84">
        <v>3</v>
      </c>
      <c r="F358" s="104"/>
    </row>
    <row r="359" ht="18.75" customHeight="1" spans="1:6">
      <c r="A359" s="59"/>
      <c r="B359" s="57"/>
      <c r="C359" s="56" t="s">
        <v>993</v>
      </c>
      <c r="D359" s="57">
        <v>11.3</v>
      </c>
      <c r="E359" s="84">
        <v>3</v>
      </c>
      <c r="F359" s="104"/>
    </row>
    <row r="360" ht="18.75" customHeight="1" spans="1:6">
      <c r="A360" s="59"/>
      <c r="B360" s="57"/>
      <c r="C360" s="56" t="s">
        <v>994</v>
      </c>
      <c r="D360" s="57">
        <v>11.3</v>
      </c>
      <c r="E360" s="84">
        <v>3</v>
      </c>
      <c r="F360" s="104"/>
    </row>
    <row r="361" ht="18.75" customHeight="1" spans="1:6">
      <c r="A361" s="59"/>
      <c r="B361" s="57"/>
      <c r="C361" s="56" t="s">
        <v>995</v>
      </c>
      <c r="D361" s="57">
        <v>11.3</v>
      </c>
      <c r="E361" s="84">
        <v>3</v>
      </c>
      <c r="F361" s="104"/>
    </row>
    <row r="362" ht="18.75" customHeight="1" spans="1:6">
      <c r="A362" s="59"/>
      <c r="B362" s="57"/>
      <c r="C362" s="56" t="s">
        <v>349</v>
      </c>
      <c r="D362" s="57">
        <v>11.3</v>
      </c>
      <c r="E362" s="84">
        <v>3</v>
      </c>
      <c r="F362" s="104"/>
    </row>
    <row r="363" ht="18.75" customHeight="1" spans="1:6">
      <c r="A363" s="59"/>
      <c r="B363" s="57"/>
      <c r="C363" s="56" t="s">
        <v>996</v>
      </c>
      <c r="D363" s="57">
        <v>11.3</v>
      </c>
      <c r="E363" s="84">
        <v>3</v>
      </c>
      <c r="F363" s="104"/>
    </row>
    <row r="364" ht="18.75" customHeight="1" spans="1:6">
      <c r="A364" s="59"/>
      <c r="B364" s="57"/>
      <c r="C364" s="56" t="s">
        <v>997</v>
      </c>
      <c r="D364" s="57">
        <v>11.3</v>
      </c>
      <c r="E364" s="84">
        <v>3</v>
      </c>
      <c r="F364" s="104"/>
    </row>
    <row r="365" ht="18.75" customHeight="1" spans="1:6">
      <c r="A365" s="59"/>
      <c r="B365" s="56" t="s">
        <v>616</v>
      </c>
      <c r="C365" s="106" t="s">
        <v>953</v>
      </c>
      <c r="D365" s="57">
        <v>11.3</v>
      </c>
      <c r="E365" s="84">
        <v>3</v>
      </c>
      <c r="F365" s="104"/>
    </row>
    <row r="366" ht="18.75" customHeight="1" spans="1:6">
      <c r="A366" s="59"/>
      <c r="B366" s="57"/>
      <c r="C366" s="106" t="s">
        <v>998</v>
      </c>
      <c r="D366" s="57">
        <v>11.3</v>
      </c>
      <c r="E366" s="84">
        <v>3</v>
      </c>
      <c r="F366" s="104"/>
    </row>
    <row r="367" ht="18.75" customHeight="1" spans="1:6">
      <c r="A367" s="59"/>
      <c r="B367" s="57"/>
      <c r="C367" s="106" t="s">
        <v>999</v>
      </c>
      <c r="D367" s="57">
        <v>11.3</v>
      </c>
      <c r="E367" s="84">
        <v>3</v>
      </c>
      <c r="F367" s="104"/>
    </row>
    <row r="368" ht="18.75" customHeight="1" spans="1:6">
      <c r="A368" s="59"/>
      <c r="B368" s="57"/>
      <c r="C368" s="106" t="s">
        <v>1000</v>
      </c>
      <c r="D368" s="57">
        <v>11.3</v>
      </c>
      <c r="E368" s="84">
        <v>3</v>
      </c>
      <c r="F368" s="104"/>
    </row>
    <row r="369" ht="18.75" customHeight="1" spans="1:6">
      <c r="A369" s="59"/>
      <c r="B369" s="57"/>
      <c r="C369" s="106" t="s">
        <v>1001</v>
      </c>
      <c r="D369" s="57">
        <v>11.3</v>
      </c>
      <c r="E369" s="84">
        <v>3</v>
      </c>
      <c r="F369" s="104"/>
    </row>
    <row r="370" ht="18.75" customHeight="1" spans="1:6">
      <c r="A370" s="59"/>
      <c r="B370" s="57"/>
      <c r="C370" s="106" t="s">
        <v>1002</v>
      </c>
      <c r="D370" s="57">
        <v>11.3</v>
      </c>
      <c r="E370" s="84">
        <v>3</v>
      </c>
      <c r="F370" s="104"/>
    </row>
    <row r="371" ht="18.75" customHeight="1" spans="1:6">
      <c r="A371" s="59"/>
      <c r="B371" s="57"/>
      <c r="C371" s="106" t="s">
        <v>1003</v>
      </c>
      <c r="D371" s="57">
        <v>11.3</v>
      </c>
      <c r="E371" s="84">
        <v>3</v>
      </c>
      <c r="F371" s="104"/>
    </row>
    <row r="372" ht="18.75" customHeight="1" spans="1:6">
      <c r="A372" s="59"/>
      <c r="B372" s="57"/>
      <c r="C372" s="106" t="s">
        <v>1004</v>
      </c>
      <c r="D372" s="57">
        <v>11.3</v>
      </c>
      <c r="E372" s="84">
        <v>3</v>
      </c>
      <c r="F372" s="104"/>
    </row>
    <row r="373" ht="18.75" customHeight="1" spans="1:6">
      <c r="A373" s="59"/>
      <c r="B373" s="57"/>
      <c r="C373" s="106" t="s">
        <v>1005</v>
      </c>
      <c r="D373" s="57">
        <v>11.3</v>
      </c>
      <c r="E373" s="84">
        <v>3</v>
      </c>
      <c r="F373" s="104"/>
    </row>
    <row r="374" ht="18.75" customHeight="1" spans="1:6">
      <c r="A374" s="59"/>
      <c r="B374" s="57"/>
      <c r="C374" s="106" t="s">
        <v>1006</v>
      </c>
      <c r="D374" s="57">
        <v>11.3</v>
      </c>
      <c r="E374" s="84">
        <v>3</v>
      </c>
      <c r="F374" s="104"/>
    </row>
    <row r="375" ht="18.75" customHeight="1" spans="1:6">
      <c r="A375" s="59"/>
      <c r="B375" s="57"/>
      <c r="C375" s="106" t="s">
        <v>958</v>
      </c>
      <c r="D375" s="57">
        <v>11.3</v>
      </c>
      <c r="E375" s="84">
        <v>3</v>
      </c>
      <c r="F375" s="104"/>
    </row>
    <row r="376" ht="18.75" customHeight="1" spans="1:6">
      <c r="A376" s="59"/>
      <c r="B376" s="57"/>
      <c r="C376" s="106" t="s">
        <v>1007</v>
      </c>
      <c r="D376" s="57">
        <v>11.3</v>
      </c>
      <c r="E376" s="84">
        <v>3</v>
      </c>
      <c r="F376" s="104"/>
    </row>
    <row r="377" ht="18.75" customHeight="1" spans="1:6">
      <c r="A377" s="59"/>
      <c r="B377" s="57"/>
      <c r="C377" s="106" t="s">
        <v>1008</v>
      </c>
      <c r="D377" s="57">
        <v>11.3</v>
      </c>
      <c r="E377" s="84">
        <v>3</v>
      </c>
      <c r="F377" s="104"/>
    </row>
    <row r="378" ht="18.75" customHeight="1" spans="1:6">
      <c r="A378" s="59"/>
      <c r="B378" s="57"/>
      <c r="C378" s="106" t="s">
        <v>1009</v>
      </c>
      <c r="D378" s="57">
        <v>11.3</v>
      </c>
      <c r="E378" s="84">
        <v>3</v>
      </c>
      <c r="F378" s="104"/>
    </row>
    <row r="379" ht="18.75" customHeight="1" spans="1:6">
      <c r="A379" s="59"/>
      <c r="B379" s="57"/>
      <c r="C379" s="106" t="s">
        <v>1010</v>
      </c>
      <c r="D379" s="57">
        <v>11.3</v>
      </c>
      <c r="E379" s="84">
        <v>3</v>
      </c>
      <c r="F379" s="104"/>
    </row>
    <row r="380" ht="18.75" customHeight="1" spans="1:6">
      <c r="A380" s="59"/>
      <c r="B380" s="56" t="s">
        <v>328</v>
      </c>
      <c r="C380" s="103" t="s">
        <v>1011</v>
      </c>
      <c r="D380" s="57">
        <v>11.3</v>
      </c>
      <c r="E380" s="84">
        <v>3</v>
      </c>
      <c r="F380" s="104"/>
    </row>
    <row r="381" ht="18.75" customHeight="1" spans="1:6">
      <c r="A381" s="59"/>
      <c r="B381" s="57"/>
      <c r="C381" s="103" t="s">
        <v>1012</v>
      </c>
      <c r="D381" s="57">
        <v>11.3</v>
      </c>
      <c r="E381" s="84">
        <v>3</v>
      </c>
      <c r="F381" s="104"/>
    </row>
    <row r="382" ht="18.75" customHeight="1" spans="1:6">
      <c r="A382" s="59"/>
      <c r="B382" s="57"/>
      <c r="C382" s="103" t="s">
        <v>1013</v>
      </c>
      <c r="D382" s="57">
        <v>11.3</v>
      </c>
      <c r="E382" s="84">
        <v>3</v>
      </c>
      <c r="F382" s="104"/>
    </row>
    <row r="383" ht="18.75" customHeight="1" spans="1:6">
      <c r="A383" s="59"/>
      <c r="B383" s="57"/>
      <c r="C383" s="56" t="s">
        <v>1014</v>
      </c>
      <c r="D383" s="57">
        <v>11.3</v>
      </c>
      <c r="E383" s="84">
        <v>3</v>
      </c>
      <c r="F383" s="104"/>
    </row>
    <row r="384" ht="18.75" customHeight="1" spans="1:6">
      <c r="A384" s="59"/>
      <c r="B384" s="57"/>
      <c r="C384" s="56" t="s">
        <v>1015</v>
      </c>
      <c r="D384" s="57">
        <v>11.3</v>
      </c>
      <c r="E384" s="84">
        <v>3</v>
      </c>
      <c r="F384" s="104"/>
    </row>
    <row r="385" ht="18.75" customHeight="1" spans="1:6">
      <c r="A385" s="59"/>
      <c r="B385" s="57"/>
      <c r="C385" s="56" t="s">
        <v>1016</v>
      </c>
      <c r="D385" s="57">
        <v>11.3</v>
      </c>
      <c r="E385" s="84">
        <v>3</v>
      </c>
      <c r="F385" s="104"/>
    </row>
    <row r="386" ht="18.75" customHeight="1" spans="1:6">
      <c r="A386" s="59"/>
      <c r="B386" s="57"/>
      <c r="C386" s="56" t="s">
        <v>1017</v>
      </c>
      <c r="D386" s="57">
        <v>11.3</v>
      </c>
      <c r="E386" s="84">
        <v>3</v>
      </c>
      <c r="F386" s="104"/>
    </row>
    <row r="387" ht="18.75" customHeight="1" spans="1:6">
      <c r="A387" s="59"/>
      <c r="B387" s="57"/>
      <c r="C387" s="56" t="s">
        <v>1018</v>
      </c>
      <c r="D387" s="57">
        <v>11.3</v>
      </c>
      <c r="E387" s="84">
        <v>3</v>
      </c>
      <c r="F387" s="104"/>
    </row>
    <row r="388" ht="18.75" customHeight="1" spans="1:6">
      <c r="A388" s="59"/>
      <c r="B388" s="57"/>
      <c r="C388" s="103" t="s">
        <v>1019</v>
      </c>
      <c r="D388" s="57">
        <v>11.3</v>
      </c>
      <c r="E388" s="84">
        <v>3</v>
      </c>
      <c r="F388" s="104"/>
    </row>
    <row r="389" ht="18.75" customHeight="1" spans="1:6">
      <c r="A389" s="59"/>
      <c r="B389" s="57"/>
      <c r="C389" s="56" t="s">
        <v>1020</v>
      </c>
      <c r="D389" s="57">
        <v>11.3</v>
      </c>
      <c r="E389" s="84">
        <v>3</v>
      </c>
      <c r="F389" s="104"/>
    </row>
    <row r="390" ht="18.75" customHeight="1" spans="1:6">
      <c r="A390" s="59"/>
      <c r="B390" s="57"/>
      <c r="C390" s="56" t="s">
        <v>1021</v>
      </c>
      <c r="D390" s="57">
        <v>11.3</v>
      </c>
      <c r="E390" s="84">
        <v>3</v>
      </c>
      <c r="F390" s="104"/>
    </row>
    <row r="391" ht="18.75" customHeight="1" spans="1:6">
      <c r="A391" s="59"/>
      <c r="B391" s="57"/>
      <c r="C391" s="56" t="s">
        <v>1022</v>
      </c>
      <c r="D391" s="57">
        <v>11.3</v>
      </c>
      <c r="E391" s="84">
        <v>3</v>
      </c>
      <c r="F391" s="104"/>
    </row>
    <row r="392" ht="18.75" customHeight="1" spans="1:6">
      <c r="A392" s="59"/>
      <c r="B392" s="57"/>
      <c r="C392" s="56" t="s">
        <v>1023</v>
      </c>
      <c r="D392" s="57">
        <v>11.3</v>
      </c>
      <c r="E392" s="84">
        <v>3</v>
      </c>
      <c r="F392" s="104"/>
    </row>
    <row r="393" ht="18.75" customHeight="1" spans="1:6">
      <c r="A393" s="59"/>
      <c r="B393" s="56" t="s">
        <v>615</v>
      </c>
      <c r="C393" s="56" t="s">
        <v>1024</v>
      </c>
      <c r="D393" s="57">
        <v>11.3</v>
      </c>
      <c r="E393" s="84">
        <v>3</v>
      </c>
      <c r="F393" s="104"/>
    </row>
    <row r="394" ht="18.75" customHeight="1" spans="1:6">
      <c r="A394" s="59"/>
      <c r="B394" s="57"/>
      <c r="C394" s="107" t="s">
        <v>1025</v>
      </c>
      <c r="D394" s="57">
        <v>11.3</v>
      </c>
      <c r="E394" s="84">
        <v>3</v>
      </c>
      <c r="F394" s="104"/>
    </row>
    <row r="395" ht="18.75" customHeight="1" spans="1:6">
      <c r="A395" s="59"/>
      <c r="B395" s="57"/>
      <c r="C395" s="56" t="s">
        <v>961</v>
      </c>
      <c r="D395" s="57">
        <v>11.3</v>
      </c>
      <c r="E395" s="84">
        <v>3</v>
      </c>
      <c r="F395" s="104"/>
    </row>
    <row r="396" ht="18.75" customHeight="1" spans="1:6">
      <c r="A396" s="59"/>
      <c r="B396" s="57"/>
      <c r="C396" s="56" t="s">
        <v>962</v>
      </c>
      <c r="D396" s="57">
        <v>11.3</v>
      </c>
      <c r="E396" s="84">
        <v>3</v>
      </c>
      <c r="F396" s="104"/>
    </row>
    <row r="397" ht="18.75" customHeight="1" spans="1:6">
      <c r="A397" s="59"/>
      <c r="B397" s="57"/>
      <c r="C397" s="56" t="s">
        <v>1026</v>
      </c>
      <c r="D397" s="57">
        <v>11.3</v>
      </c>
      <c r="E397" s="84">
        <v>3</v>
      </c>
      <c r="F397" s="104"/>
    </row>
    <row r="398" ht="18.75" customHeight="1" spans="1:6">
      <c r="A398" s="59"/>
      <c r="B398" s="57"/>
      <c r="C398" s="56" t="s">
        <v>1027</v>
      </c>
      <c r="D398" s="57">
        <v>11.3</v>
      </c>
      <c r="E398" s="84">
        <v>3</v>
      </c>
      <c r="F398" s="104"/>
    </row>
    <row r="399" ht="18.75" customHeight="1" spans="1:6">
      <c r="A399" s="59"/>
      <c r="B399" s="56" t="s">
        <v>613</v>
      </c>
      <c r="C399" s="56" t="s">
        <v>968</v>
      </c>
      <c r="D399" s="57">
        <v>11.3</v>
      </c>
      <c r="E399" s="84">
        <v>3</v>
      </c>
      <c r="F399" s="104"/>
    </row>
    <row r="400" ht="18.75" customHeight="1" spans="1:6">
      <c r="A400" s="59"/>
      <c r="B400" s="57"/>
      <c r="C400" s="56" t="s">
        <v>964</v>
      </c>
      <c r="D400" s="57">
        <v>11.3</v>
      </c>
      <c r="E400" s="84">
        <v>3</v>
      </c>
      <c r="F400" s="104"/>
    </row>
    <row r="401" ht="18.75" customHeight="1" spans="1:6">
      <c r="A401" s="59"/>
      <c r="B401" s="57"/>
      <c r="C401" s="56" t="s">
        <v>965</v>
      </c>
      <c r="D401" s="57">
        <v>11.3</v>
      </c>
      <c r="E401" s="84">
        <v>3</v>
      </c>
      <c r="F401" s="104"/>
    </row>
    <row r="402" ht="18.75" customHeight="1" spans="1:6">
      <c r="A402" s="59"/>
      <c r="B402" s="57"/>
      <c r="C402" s="56" t="s">
        <v>971</v>
      </c>
      <c r="D402" s="57">
        <v>11.3</v>
      </c>
      <c r="E402" s="84">
        <v>3</v>
      </c>
      <c r="F402" s="104"/>
    </row>
    <row r="403" ht="18.75" customHeight="1" spans="1:6">
      <c r="A403" s="59"/>
      <c r="B403" s="57"/>
      <c r="C403" s="56" t="s">
        <v>1028</v>
      </c>
      <c r="D403" s="57">
        <v>11.3</v>
      </c>
      <c r="E403" s="84">
        <v>3</v>
      </c>
      <c r="F403" s="104"/>
    </row>
    <row r="404" ht="18.75" customHeight="1" spans="1:6">
      <c r="A404" s="59"/>
      <c r="B404" s="57"/>
      <c r="C404" s="56" t="s">
        <v>973</v>
      </c>
      <c r="D404" s="57">
        <v>11.3</v>
      </c>
      <c r="E404" s="84">
        <v>3</v>
      </c>
      <c r="F404" s="104"/>
    </row>
    <row r="405" ht="18.75" customHeight="1" spans="1:6">
      <c r="A405" s="59"/>
      <c r="B405" s="57"/>
      <c r="C405" s="56" t="s">
        <v>969</v>
      </c>
      <c r="D405" s="57">
        <v>11.3</v>
      </c>
      <c r="E405" s="84">
        <v>3</v>
      </c>
      <c r="F405" s="104"/>
    </row>
    <row r="406" ht="18.75" customHeight="1" spans="1:6">
      <c r="A406" s="59"/>
      <c r="B406" s="57"/>
      <c r="C406" s="56" t="s">
        <v>1029</v>
      </c>
      <c r="D406" s="57">
        <v>11.3</v>
      </c>
      <c r="E406" s="84">
        <v>3</v>
      </c>
      <c r="F406" s="104"/>
    </row>
    <row r="407" ht="18.75" customHeight="1" spans="1:6">
      <c r="A407" s="59"/>
      <c r="B407" s="57"/>
      <c r="C407" s="56" t="s">
        <v>1030</v>
      </c>
      <c r="D407" s="57">
        <v>11.3</v>
      </c>
      <c r="E407" s="84">
        <v>3</v>
      </c>
      <c r="F407" s="104"/>
    </row>
    <row r="408" ht="18.75" customHeight="1" spans="1:6">
      <c r="A408" s="59"/>
      <c r="B408" s="57"/>
      <c r="C408" s="56" t="s">
        <v>1031</v>
      </c>
      <c r="D408" s="57">
        <v>11.3</v>
      </c>
      <c r="E408" s="84">
        <v>3</v>
      </c>
      <c r="F408" s="104"/>
    </row>
    <row r="409" ht="18.75" customHeight="1" spans="1:6">
      <c r="A409" s="59"/>
      <c r="B409" s="57"/>
      <c r="C409" s="56" t="s">
        <v>1032</v>
      </c>
      <c r="D409" s="57">
        <v>11.3</v>
      </c>
      <c r="E409" s="84">
        <v>3</v>
      </c>
      <c r="F409" s="104"/>
    </row>
    <row r="410" ht="18.75" customHeight="1" spans="1:6">
      <c r="A410" s="59"/>
      <c r="B410" s="57"/>
      <c r="C410" s="56" t="s">
        <v>1033</v>
      </c>
      <c r="D410" s="57">
        <v>11.3</v>
      </c>
      <c r="E410" s="84">
        <v>3</v>
      </c>
      <c r="F410" s="104"/>
    </row>
    <row r="411" ht="18.75" customHeight="1" spans="1:6">
      <c r="A411" s="59"/>
      <c r="B411" s="56" t="s">
        <v>614</v>
      </c>
      <c r="C411" s="56" t="s">
        <v>1034</v>
      </c>
      <c r="D411" s="57">
        <v>11.3</v>
      </c>
      <c r="E411" s="84">
        <v>3</v>
      </c>
      <c r="F411" s="104"/>
    </row>
    <row r="412" ht="18.75" customHeight="1" spans="1:6">
      <c r="A412" s="59"/>
      <c r="B412" s="57"/>
      <c r="C412" s="56" t="s">
        <v>975</v>
      </c>
      <c r="D412" s="57">
        <v>11.3</v>
      </c>
      <c r="E412" s="84">
        <v>3</v>
      </c>
      <c r="F412" s="104"/>
    </row>
    <row r="413" ht="18.75" customHeight="1" spans="1:6">
      <c r="A413" s="59"/>
      <c r="B413" s="57"/>
      <c r="C413" s="56" t="s">
        <v>1035</v>
      </c>
      <c r="D413" s="57">
        <v>11.3</v>
      </c>
      <c r="E413" s="84">
        <v>3</v>
      </c>
      <c r="F413" s="104"/>
    </row>
    <row r="414" ht="18.75" customHeight="1" spans="1:6">
      <c r="A414" s="59"/>
      <c r="B414" s="57"/>
      <c r="C414" s="56" t="s">
        <v>1036</v>
      </c>
      <c r="D414" s="57">
        <v>11.3</v>
      </c>
      <c r="E414" s="99">
        <v>19</v>
      </c>
      <c r="F414" s="104"/>
    </row>
    <row r="415" ht="18.75" customHeight="1" spans="1:6">
      <c r="A415" s="59"/>
      <c r="B415" s="57"/>
      <c r="C415" s="56" t="s">
        <v>1037</v>
      </c>
      <c r="D415" s="57">
        <v>11.3</v>
      </c>
      <c r="E415" s="99">
        <v>20</v>
      </c>
      <c r="F415" s="104"/>
    </row>
    <row r="416" ht="18.75" customHeight="1" spans="1:6">
      <c r="A416" s="59"/>
      <c r="B416" s="57"/>
      <c r="C416" s="56" t="s">
        <v>1038</v>
      </c>
      <c r="D416" s="57">
        <v>11.3</v>
      </c>
      <c r="E416" s="99">
        <v>21</v>
      </c>
      <c r="F416" s="104"/>
    </row>
    <row r="417" ht="18.75" customHeight="1" spans="1:6">
      <c r="A417" s="59"/>
      <c r="B417" s="57"/>
      <c r="C417" s="56" t="s">
        <v>1039</v>
      </c>
      <c r="D417" s="57">
        <v>11.3</v>
      </c>
      <c r="E417" s="101">
        <v>22</v>
      </c>
      <c r="F417" s="104"/>
    </row>
    <row r="418" ht="18.75" customHeight="1" spans="1:6">
      <c r="A418" s="59"/>
      <c r="B418" s="57"/>
      <c r="C418" s="56" t="s">
        <v>1040</v>
      </c>
      <c r="D418" s="57">
        <v>11.3</v>
      </c>
      <c r="E418" s="84">
        <v>3</v>
      </c>
      <c r="F418" s="104"/>
    </row>
    <row r="419" ht="14.25" customHeight="1" spans="1:6">
      <c r="A419" s="59"/>
      <c r="B419" s="57"/>
      <c r="C419" s="56" t="s">
        <v>1041</v>
      </c>
      <c r="D419" s="57">
        <v>11.3</v>
      </c>
      <c r="E419" s="84">
        <v>3</v>
      </c>
      <c r="F419" s="104"/>
    </row>
    <row r="420" ht="18.75" customHeight="1" spans="1:6">
      <c r="A420" s="59"/>
      <c r="B420" s="57"/>
      <c r="C420" s="56" t="s">
        <v>1042</v>
      </c>
      <c r="D420" s="57">
        <v>11.3</v>
      </c>
      <c r="E420" s="84">
        <v>3</v>
      </c>
      <c r="F420" s="104"/>
    </row>
    <row r="421" ht="18.75" customHeight="1" spans="1:6">
      <c r="A421" s="59"/>
      <c r="B421" s="57"/>
      <c r="C421" s="56" t="s">
        <v>1043</v>
      </c>
      <c r="D421" s="57">
        <v>11.3</v>
      </c>
      <c r="E421" s="84">
        <v>3</v>
      </c>
      <c r="F421" s="104"/>
    </row>
    <row r="422" ht="18.75" customHeight="1" spans="1:6">
      <c r="A422" s="59"/>
      <c r="B422" s="57"/>
      <c r="C422" s="56" t="s">
        <v>1044</v>
      </c>
      <c r="D422" s="57">
        <v>11.3</v>
      </c>
      <c r="E422" s="84">
        <v>3</v>
      </c>
      <c r="F422" s="104"/>
    </row>
    <row r="423" ht="18.75" customHeight="1" spans="1:6">
      <c r="A423" s="59"/>
      <c r="B423" s="56" t="s">
        <v>323</v>
      </c>
      <c r="C423" s="56" t="s">
        <v>1045</v>
      </c>
      <c r="D423" s="57">
        <v>11.3</v>
      </c>
      <c r="E423" s="84">
        <v>3</v>
      </c>
      <c r="F423" s="104"/>
    </row>
    <row r="424" ht="14.25" customHeight="1" spans="1:6">
      <c r="A424" s="59"/>
      <c r="B424" s="57"/>
      <c r="C424" s="56" t="s">
        <v>1046</v>
      </c>
      <c r="D424" s="57">
        <v>11.3</v>
      </c>
      <c r="E424" s="84">
        <v>3</v>
      </c>
      <c r="F424" s="104"/>
    </row>
    <row r="425" ht="18.75" customHeight="1" spans="1:6">
      <c r="A425" s="59"/>
      <c r="B425" s="57"/>
      <c r="C425" s="56" t="s">
        <v>1047</v>
      </c>
      <c r="D425" s="57">
        <v>11.3</v>
      </c>
      <c r="E425" s="84">
        <v>3</v>
      </c>
      <c r="F425" s="104"/>
    </row>
    <row r="426" ht="18.75" customHeight="1" spans="1:6">
      <c r="A426" s="59"/>
      <c r="B426" s="57"/>
      <c r="C426" s="56" t="s">
        <v>1048</v>
      </c>
      <c r="D426" s="57">
        <v>11.3</v>
      </c>
      <c r="E426" s="84">
        <v>3</v>
      </c>
      <c r="F426" s="104"/>
    </row>
    <row r="427" ht="18.75" customHeight="1" spans="1:6">
      <c r="A427" s="59"/>
      <c r="B427" s="57"/>
      <c r="C427" s="56" t="s">
        <v>1049</v>
      </c>
      <c r="D427" s="57">
        <v>11.3</v>
      </c>
      <c r="E427" s="84">
        <v>3</v>
      </c>
      <c r="F427" s="104"/>
    </row>
    <row r="428" ht="18.75" customHeight="1" spans="1:6">
      <c r="A428" s="59"/>
      <c r="B428" s="57"/>
      <c r="C428" s="56" t="s">
        <v>983</v>
      </c>
      <c r="D428" s="57">
        <v>11.3</v>
      </c>
      <c r="E428" s="84">
        <v>3</v>
      </c>
      <c r="F428" s="104"/>
    </row>
    <row r="429" ht="18.75" customHeight="1" spans="1:6">
      <c r="A429" s="59"/>
      <c r="B429" s="57"/>
      <c r="C429" s="56" t="s">
        <v>1050</v>
      </c>
      <c r="D429" s="57">
        <v>11.3</v>
      </c>
      <c r="E429" s="84">
        <v>3</v>
      </c>
      <c r="F429" s="104"/>
    </row>
    <row r="430" ht="18.75" customHeight="1" spans="1:6">
      <c r="A430" s="59"/>
      <c r="B430" s="57"/>
      <c r="C430" s="56" t="s">
        <v>327</v>
      </c>
      <c r="D430" s="57">
        <v>11.3</v>
      </c>
      <c r="E430" s="84">
        <v>3</v>
      </c>
      <c r="F430" s="104"/>
    </row>
    <row r="431" ht="18.75" customHeight="1" spans="1:6">
      <c r="A431" s="59"/>
      <c r="B431" s="57"/>
      <c r="C431" s="56" t="s">
        <v>981</v>
      </c>
      <c r="D431" s="57">
        <v>11.3</v>
      </c>
      <c r="E431" s="84">
        <v>3</v>
      </c>
      <c r="F431" s="104"/>
    </row>
    <row r="432" ht="18.75" customHeight="1" spans="1:6">
      <c r="A432" s="59"/>
      <c r="B432" s="57"/>
      <c r="C432" s="56" t="s">
        <v>1051</v>
      </c>
      <c r="D432" s="57">
        <v>11.3</v>
      </c>
      <c r="E432" s="84">
        <v>3</v>
      </c>
      <c r="F432" s="104"/>
    </row>
    <row r="433" ht="18.75" customHeight="1" spans="1:6">
      <c r="A433" s="59"/>
      <c r="B433" s="57"/>
      <c r="C433" s="56" t="s">
        <v>1052</v>
      </c>
      <c r="D433" s="57">
        <v>11.3</v>
      </c>
      <c r="E433" s="84">
        <v>3</v>
      </c>
      <c r="F433" s="104"/>
    </row>
    <row r="434" ht="18.75" customHeight="1" spans="1:6">
      <c r="A434" s="59"/>
      <c r="B434" s="57"/>
      <c r="C434" s="56" t="s">
        <v>1053</v>
      </c>
      <c r="D434" s="57">
        <v>11.3</v>
      </c>
      <c r="E434" s="84">
        <v>3</v>
      </c>
      <c r="F434" s="104"/>
    </row>
    <row r="435" ht="18.75" customHeight="1" spans="1:6">
      <c r="A435" s="59"/>
      <c r="B435" s="57"/>
      <c r="C435" s="56" t="s">
        <v>324</v>
      </c>
      <c r="D435" s="57">
        <v>11.3</v>
      </c>
      <c r="E435" s="84">
        <v>3</v>
      </c>
      <c r="F435" s="104"/>
    </row>
    <row r="436" ht="18.75" customHeight="1" spans="1:6">
      <c r="A436" s="59"/>
      <c r="B436" s="57"/>
      <c r="C436" s="56" t="s">
        <v>982</v>
      </c>
      <c r="D436" s="57">
        <v>11.3</v>
      </c>
      <c r="E436" s="84">
        <v>3</v>
      </c>
      <c r="F436" s="104"/>
    </row>
    <row r="437" ht="18.75" customHeight="1" spans="1:6">
      <c r="A437" s="59"/>
      <c r="B437" s="57"/>
      <c r="C437" s="56" t="s">
        <v>1054</v>
      </c>
      <c r="D437" s="57">
        <v>11.3</v>
      </c>
      <c r="E437" s="84">
        <v>3</v>
      </c>
      <c r="F437" s="104"/>
    </row>
    <row r="438" ht="18.75" customHeight="1" spans="1:6">
      <c r="A438" s="59"/>
      <c r="B438" s="57"/>
      <c r="C438" s="56" t="s">
        <v>1055</v>
      </c>
      <c r="D438" s="57">
        <v>11.3</v>
      </c>
      <c r="E438" s="84">
        <v>3</v>
      </c>
      <c r="F438" s="104"/>
    </row>
    <row r="439" ht="18.75" customHeight="1" spans="1:6">
      <c r="A439" s="59"/>
      <c r="B439" s="56" t="s">
        <v>617</v>
      </c>
      <c r="C439" s="56" t="s">
        <v>1056</v>
      </c>
      <c r="D439" s="57">
        <v>11.3</v>
      </c>
      <c r="E439" s="84">
        <v>3</v>
      </c>
      <c r="F439" s="104"/>
    </row>
    <row r="440" ht="18.75" customHeight="1" spans="1:6">
      <c r="A440" s="59"/>
      <c r="B440" s="57"/>
      <c r="C440" s="56" t="s">
        <v>1057</v>
      </c>
      <c r="D440" s="57">
        <v>11.3</v>
      </c>
      <c r="E440" s="84">
        <v>3</v>
      </c>
      <c r="F440" s="104"/>
    </row>
    <row r="441" ht="18.75" customHeight="1" spans="1:6">
      <c r="A441" s="59"/>
      <c r="B441" s="57"/>
      <c r="C441" s="56" t="s">
        <v>1058</v>
      </c>
      <c r="D441" s="57">
        <v>11.3</v>
      </c>
      <c r="E441" s="84">
        <v>3</v>
      </c>
      <c r="F441" s="104"/>
    </row>
    <row r="442" ht="18.75" customHeight="1" spans="1:6">
      <c r="A442" s="59"/>
      <c r="B442" s="57"/>
      <c r="C442" s="56" t="s">
        <v>1059</v>
      </c>
      <c r="D442" s="57">
        <v>11.3</v>
      </c>
      <c r="E442" s="84">
        <v>3</v>
      </c>
      <c r="F442" s="104"/>
    </row>
    <row r="443" ht="18.75" customHeight="1" spans="1:6">
      <c r="A443" s="59"/>
      <c r="B443" s="57"/>
      <c r="C443" s="56" t="s">
        <v>1060</v>
      </c>
      <c r="D443" s="57">
        <v>11.3</v>
      </c>
      <c r="E443" s="84">
        <v>3</v>
      </c>
      <c r="F443" s="104"/>
    </row>
    <row r="444" ht="18.75" customHeight="1" spans="1:6">
      <c r="A444" s="59"/>
      <c r="B444" s="57"/>
      <c r="C444" s="56" t="s">
        <v>1061</v>
      </c>
      <c r="D444" s="57">
        <v>11.3</v>
      </c>
      <c r="E444" s="84">
        <v>3</v>
      </c>
      <c r="F444" s="104"/>
    </row>
    <row r="445" ht="18.75" customHeight="1" spans="1:6">
      <c r="A445" s="59"/>
      <c r="B445" s="57"/>
      <c r="C445" s="56" t="s">
        <v>1062</v>
      </c>
      <c r="D445" s="57">
        <v>11.3</v>
      </c>
      <c r="E445" s="84">
        <v>3</v>
      </c>
      <c r="F445" s="104"/>
    </row>
    <row r="446" ht="18.75" customHeight="1" spans="1:6">
      <c r="A446" s="59"/>
      <c r="B446" s="57"/>
      <c r="C446" s="56" t="s">
        <v>986</v>
      </c>
      <c r="D446" s="57">
        <v>11.3</v>
      </c>
      <c r="E446" s="84">
        <v>3</v>
      </c>
      <c r="F446" s="104"/>
    </row>
    <row r="447" ht="18.75" customHeight="1" spans="1:6">
      <c r="A447" s="59"/>
      <c r="B447" s="57"/>
      <c r="C447" s="56" t="s">
        <v>1063</v>
      </c>
      <c r="D447" s="57">
        <v>11.3</v>
      </c>
      <c r="E447" s="84">
        <v>3</v>
      </c>
      <c r="F447" s="104"/>
    </row>
    <row r="448" ht="18.75" customHeight="1" spans="1:6">
      <c r="A448" s="59"/>
      <c r="B448" s="57"/>
      <c r="C448" s="56" t="s">
        <v>984</v>
      </c>
      <c r="D448" s="57">
        <v>11.3</v>
      </c>
      <c r="E448" s="84">
        <v>3</v>
      </c>
      <c r="F448" s="104"/>
    </row>
    <row r="449" ht="18.75" customHeight="1" spans="1:6">
      <c r="A449" s="59"/>
      <c r="B449" s="57"/>
      <c r="C449" s="103" t="s">
        <v>1064</v>
      </c>
      <c r="D449" s="57">
        <v>11.3</v>
      </c>
      <c r="E449" s="84">
        <v>3</v>
      </c>
      <c r="F449" s="104"/>
    </row>
    <row r="450" ht="18.75" customHeight="1" spans="1:6">
      <c r="A450" s="59"/>
      <c r="B450" s="57"/>
      <c r="C450" s="56" t="s">
        <v>1065</v>
      </c>
      <c r="D450" s="57">
        <v>11.3</v>
      </c>
      <c r="E450" s="84">
        <v>3</v>
      </c>
      <c r="F450" s="104"/>
    </row>
    <row r="451" ht="18.75" customHeight="1" spans="1:6">
      <c r="A451" s="59"/>
      <c r="B451" s="57"/>
      <c r="C451" s="56" t="s">
        <v>1066</v>
      </c>
      <c r="D451" s="57">
        <v>11.3</v>
      </c>
      <c r="E451" s="84">
        <v>3</v>
      </c>
      <c r="F451" s="104"/>
    </row>
    <row r="452" ht="18.75" customHeight="1" spans="1:6">
      <c r="A452" s="59"/>
      <c r="B452" s="57"/>
      <c r="C452" s="56" t="s">
        <v>1067</v>
      </c>
      <c r="D452" s="57">
        <v>11.3</v>
      </c>
      <c r="E452" s="84">
        <v>3</v>
      </c>
      <c r="F452" s="104"/>
    </row>
    <row r="453" ht="18.75" customHeight="1" spans="1:6">
      <c r="A453" s="59"/>
      <c r="B453" s="57"/>
      <c r="C453" s="56" t="s">
        <v>1068</v>
      </c>
      <c r="D453" s="57">
        <v>11.3</v>
      </c>
      <c r="E453" s="84">
        <v>3</v>
      </c>
      <c r="F453" s="104"/>
    </row>
    <row r="454" ht="18.75" customHeight="1" spans="1:6">
      <c r="A454" s="59"/>
      <c r="B454" s="56" t="s">
        <v>348</v>
      </c>
      <c r="C454" s="56" t="s">
        <v>952</v>
      </c>
      <c r="D454" s="57">
        <v>11.4</v>
      </c>
      <c r="E454" s="84">
        <v>3</v>
      </c>
      <c r="F454" s="104"/>
    </row>
    <row r="455" ht="18.75" customHeight="1" spans="1:6">
      <c r="A455" s="59"/>
      <c r="B455" s="57"/>
      <c r="C455" s="56" t="s">
        <v>352</v>
      </c>
      <c r="D455" s="57">
        <v>11.4</v>
      </c>
      <c r="E455" s="84">
        <v>3</v>
      </c>
      <c r="F455" s="104"/>
    </row>
    <row r="456" ht="18.75" customHeight="1" spans="1:6">
      <c r="A456" s="59"/>
      <c r="B456" s="56" t="s">
        <v>616</v>
      </c>
      <c r="C456" s="56" t="s">
        <v>953</v>
      </c>
      <c r="D456" s="57">
        <v>11.4</v>
      </c>
      <c r="E456" s="84">
        <v>3</v>
      </c>
      <c r="F456" s="104"/>
    </row>
    <row r="457" ht="18.75" customHeight="1" spans="1:6">
      <c r="A457" s="59"/>
      <c r="B457" s="57"/>
      <c r="C457" s="56" t="s">
        <v>954</v>
      </c>
      <c r="D457" s="57">
        <v>11.4</v>
      </c>
      <c r="E457" s="84">
        <v>3</v>
      </c>
      <c r="F457" s="104"/>
    </row>
    <row r="458" ht="18.75" customHeight="1" spans="1:6">
      <c r="A458" s="59"/>
      <c r="B458" s="57"/>
      <c r="C458" s="56" t="s">
        <v>957</v>
      </c>
      <c r="D458" s="57">
        <v>11.4</v>
      </c>
      <c r="E458" s="84">
        <v>3</v>
      </c>
      <c r="F458" s="104"/>
    </row>
    <row r="459" ht="18.75" customHeight="1" spans="1:6">
      <c r="A459" s="59"/>
      <c r="B459" s="57"/>
      <c r="C459" s="56" t="s">
        <v>958</v>
      </c>
      <c r="D459" s="57">
        <v>11.4</v>
      </c>
      <c r="E459" s="84">
        <v>3</v>
      </c>
      <c r="F459" s="104"/>
    </row>
    <row r="460" ht="18.75" customHeight="1" spans="1:6">
      <c r="A460" s="59"/>
      <c r="B460" s="56" t="s">
        <v>323</v>
      </c>
      <c r="C460" s="56" t="s">
        <v>982</v>
      </c>
      <c r="D460" s="57">
        <v>11.4</v>
      </c>
      <c r="E460" s="84">
        <v>3</v>
      </c>
      <c r="F460" s="104"/>
    </row>
    <row r="461" ht="18.75" customHeight="1" spans="1:6">
      <c r="A461" s="59"/>
      <c r="B461" s="57"/>
      <c r="C461" s="56" t="s">
        <v>327</v>
      </c>
      <c r="D461" s="57">
        <v>11.4</v>
      </c>
      <c r="E461" s="84">
        <v>3</v>
      </c>
      <c r="F461" s="104"/>
    </row>
    <row r="462" ht="18.75" customHeight="1" spans="1:6">
      <c r="A462" s="59"/>
      <c r="B462" s="56" t="s">
        <v>348</v>
      </c>
      <c r="C462" s="56" t="s">
        <v>943</v>
      </c>
      <c r="D462" s="57">
        <v>11.5</v>
      </c>
      <c r="E462" s="84">
        <v>3</v>
      </c>
      <c r="F462" s="104"/>
    </row>
    <row r="463" ht="18.75" customHeight="1" spans="1:6">
      <c r="A463" s="59"/>
      <c r="B463" s="57"/>
      <c r="C463" s="56" t="s">
        <v>952</v>
      </c>
      <c r="D463" s="57">
        <v>11.5</v>
      </c>
      <c r="E463" s="84">
        <v>3</v>
      </c>
      <c r="F463" s="104"/>
    </row>
    <row r="464" ht="18.75" customHeight="1" spans="1:6">
      <c r="A464" s="59"/>
      <c r="B464" s="57"/>
      <c r="C464" s="56" t="s">
        <v>1069</v>
      </c>
      <c r="D464" s="57">
        <v>11.5</v>
      </c>
      <c r="E464" s="84">
        <v>3</v>
      </c>
      <c r="F464" s="104"/>
    </row>
    <row r="465" ht="18.75" customHeight="1" spans="1:6">
      <c r="A465" s="59"/>
      <c r="B465" s="57"/>
      <c r="C465" s="56" t="s">
        <v>944</v>
      </c>
      <c r="D465" s="57">
        <v>11.5</v>
      </c>
      <c r="E465" s="84">
        <v>3</v>
      </c>
      <c r="F465" s="104"/>
    </row>
    <row r="466" ht="18.75" customHeight="1" spans="1:6">
      <c r="A466" s="59"/>
      <c r="B466" s="57"/>
      <c r="C466" s="56" t="s">
        <v>945</v>
      </c>
      <c r="D466" s="57">
        <v>11.5</v>
      </c>
      <c r="E466" s="84">
        <v>3</v>
      </c>
      <c r="F466" s="104"/>
    </row>
    <row r="467" ht="18.75" customHeight="1" spans="1:6">
      <c r="A467" s="59"/>
      <c r="B467" s="57"/>
      <c r="C467" s="56" t="s">
        <v>947</v>
      </c>
      <c r="D467" s="57">
        <v>11.5</v>
      </c>
      <c r="E467" s="84">
        <v>3</v>
      </c>
      <c r="F467" s="104"/>
    </row>
    <row r="468" ht="18.75" customHeight="1" spans="1:6">
      <c r="A468" s="59"/>
      <c r="B468" s="57"/>
      <c r="C468" s="56" t="s">
        <v>946</v>
      </c>
      <c r="D468" s="57">
        <v>11.5</v>
      </c>
      <c r="E468" s="84">
        <v>3</v>
      </c>
      <c r="F468" s="104"/>
    </row>
    <row r="469" ht="18.75" customHeight="1" spans="1:6">
      <c r="A469" s="59"/>
      <c r="B469" s="57"/>
      <c r="C469" s="56" t="s">
        <v>948</v>
      </c>
      <c r="D469" s="57">
        <v>11.5</v>
      </c>
      <c r="E469" s="84">
        <v>3</v>
      </c>
      <c r="F469" s="104"/>
    </row>
    <row r="470" ht="18.75" customHeight="1" spans="1:6">
      <c r="A470" s="59"/>
      <c r="B470" s="57"/>
      <c r="C470" s="56" t="s">
        <v>942</v>
      </c>
      <c r="D470" s="57">
        <v>11.5</v>
      </c>
      <c r="E470" s="84">
        <v>3</v>
      </c>
      <c r="F470" s="104"/>
    </row>
    <row r="471" ht="18.75" customHeight="1" spans="1:6">
      <c r="A471" s="59"/>
      <c r="B471" s="56" t="s">
        <v>616</v>
      </c>
      <c r="C471" s="56" t="s">
        <v>954</v>
      </c>
      <c r="D471" s="57">
        <v>11.5</v>
      </c>
      <c r="E471" s="84">
        <v>3</v>
      </c>
      <c r="F471" s="104"/>
    </row>
    <row r="472" ht="18.75" customHeight="1" spans="1:6">
      <c r="A472" s="59"/>
      <c r="B472" s="57"/>
      <c r="C472" s="56" t="s">
        <v>958</v>
      </c>
      <c r="D472" s="57">
        <v>11.5</v>
      </c>
      <c r="E472" s="84">
        <v>3</v>
      </c>
      <c r="F472" s="104"/>
    </row>
    <row r="473" ht="18.75" customHeight="1" spans="1:6">
      <c r="A473" s="59"/>
      <c r="B473" s="57"/>
      <c r="C473" s="56" t="s">
        <v>957</v>
      </c>
      <c r="D473" s="57">
        <v>11.5</v>
      </c>
      <c r="E473" s="84">
        <v>3</v>
      </c>
      <c r="F473" s="104"/>
    </row>
    <row r="474" ht="18.75" customHeight="1" spans="1:6">
      <c r="A474" s="59"/>
      <c r="B474" s="57"/>
      <c r="C474" s="56" t="s">
        <v>953</v>
      </c>
      <c r="D474" s="57">
        <v>11.5</v>
      </c>
      <c r="E474" s="84">
        <v>3</v>
      </c>
      <c r="F474" s="104"/>
    </row>
    <row r="475" ht="18.75" customHeight="1" spans="1:6">
      <c r="A475" s="59"/>
      <c r="B475" s="57"/>
      <c r="C475" s="56" t="s">
        <v>955</v>
      </c>
      <c r="D475" s="57">
        <v>11.5</v>
      </c>
      <c r="E475" s="84">
        <v>3</v>
      </c>
      <c r="F475" s="104"/>
    </row>
    <row r="476" ht="18.75" customHeight="1" spans="1:6">
      <c r="A476" s="59"/>
      <c r="B476" s="56" t="s">
        <v>328</v>
      </c>
      <c r="C476" s="56" t="s">
        <v>959</v>
      </c>
      <c r="D476" s="57">
        <v>11.5</v>
      </c>
      <c r="E476" s="84">
        <v>3</v>
      </c>
      <c r="F476" s="104"/>
    </row>
    <row r="477" ht="18.75" customHeight="1" spans="1:6">
      <c r="A477" s="59"/>
      <c r="B477" s="57"/>
      <c r="C477" s="56" t="s">
        <v>1016</v>
      </c>
      <c r="D477" s="57">
        <v>11.5</v>
      </c>
      <c r="E477" s="84">
        <v>3</v>
      </c>
      <c r="F477" s="104"/>
    </row>
    <row r="478" ht="18.75" customHeight="1" spans="1:6">
      <c r="A478" s="59"/>
      <c r="B478" s="57"/>
      <c r="C478" s="103" t="s">
        <v>329</v>
      </c>
      <c r="D478" s="57">
        <v>11.5</v>
      </c>
      <c r="E478" s="84">
        <v>3</v>
      </c>
      <c r="F478" s="104"/>
    </row>
    <row r="479" ht="18.75" customHeight="1" spans="1:6">
      <c r="A479" s="59"/>
      <c r="B479" s="56" t="s">
        <v>615</v>
      </c>
      <c r="C479" s="56" t="s">
        <v>1070</v>
      </c>
      <c r="D479" s="57">
        <v>11.5</v>
      </c>
      <c r="E479" s="84">
        <v>3</v>
      </c>
      <c r="F479" s="104"/>
    </row>
    <row r="480" ht="18.75" customHeight="1" spans="1:6">
      <c r="A480" s="59"/>
      <c r="B480" s="57"/>
      <c r="C480" s="56" t="s">
        <v>1071</v>
      </c>
      <c r="D480" s="57">
        <v>11.5</v>
      </c>
      <c r="E480" s="84">
        <v>3</v>
      </c>
      <c r="F480" s="104"/>
    </row>
    <row r="481" ht="18.75" customHeight="1" spans="1:6">
      <c r="A481" s="59"/>
      <c r="B481" s="57"/>
      <c r="C481" s="56" t="s">
        <v>962</v>
      </c>
      <c r="D481" s="57">
        <v>11.5</v>
      </c>
      <c r="E481" s="84">
        <v>3</v>
      </c>
      <c r="F481" s="104"/>
    </row>
    <row r="482" ht="18.75" customHeight="1" spans="1:6">
      <c r="A482" s="59"/>
      <c r="B482" s="57"/>
      <c r="C482" s="56" t="s">
        <v>1072</v>
      </c>
      <c r="D482" s="57">
        <v>11.5</v>
      </c>
      <c r="E482" s="84">
        <v>3</v>
      </c>
      <c r="F482" s="104"/>
    </row>
    <row r="483" ht="18.75" customHeight="1" spans="1:6">
      <c r="A483" s="59"/>
      <c r="B483" s="57"/>
      <c r="C483" s="56" t="s">
        <v>1073</v>
      </c>
      <c r="D483" s="57">
        <v>11.5</v>
      </c>
      <c r="E483" s="84">
        <v>3</v>
      </c>
      <c r="F483" s="104"/>
    </row>
    <row r="484" ht="18.75" customHeight="1" spans="1:6">
      <c r="A484" s="59"/>
      <c r="B484" s="57"/>
      <c r="C484" s="56" t="s">
        <v>1074</v>
      </c>
      <c r="D484" s="57">
        <v>11.5</v>
      </c>
      <c r="E484" s="84">
        <v>3</v>
      </c>
      <c r="F484" s="104"/>
    </row>
    <row r="485" ht="18.75" customHeight="1" spans="1:6">
      <c r="A485" s="59"/>
      <c r="B485" s="57"/>
      <c r="C485" s="56" t="s">
        <v>961</v>
      </c>
      <c r="D485" s="57">
        <v>11.5</v>
      </c>
      <c r="E485" s="84">
        <v>3</v>
      </c>
      <c r="F485" s="104"/>
    </row>
    <row r="486" ht="18.75" customHeight="1" spans="1:6">
      <c r="A486" s="59"/>
      <c r="B486" s="57"/>
      <c r="C486" s="56" t="s">
        <v>1075</v>
      </c>
      <c r="D486" s="57">
        <v>11.5</v>
      </c>
      <c r="E486" s="84">
        <v>3</v>
      </c>
      <c r="F486" s="104"/>
    </row>
    <row r="487" ht="18.75" customHeight="1" spans="1:6">
      <c r="A487" s="59"/>
      <c r="B487" s="57"/>
      <c r="C487" s="56" t="s">
        <v>1076</v>
      </c>
      <c r="D487" s="57">
        <v>11.5</v>
      </c>
      <c r="E487" s="84">
        <v>3</v>
      </c>
      <c r="F487" s="104"/>
    </row>
    <row r="488" ht="18.75" customHeight="1" spans="1:6">
      <c r="A488" s="59"/>
      <c r="B488" s="57"/>
      <c r="C488" s="56" t="s">
        <v>1077</v>
      </c>
      <c r="D488" s="57">
        <v>11.5</v>
      </c>
      <c r="E488" s="84">
        <v>3</v>
      </c>
      <c r="F488" s="104"/>
    </row>
    <row r="489" ht="18.75" customHeight="1" spans="1:6">
      <c r="A489" s="59"/>
      <c r="B489" s="57"/>
      <c r="C489" s="56" t="s">
        <v>1078</v>
      </c>
      <c r="D489" s="57">
        <v>11.5</v>
      </c>
      <c r="E489" s="57">
        <v>3</v>
      </c>
      <c r="F489" s="104"/>
    </row>
    <row r="490" ht="18.75" customHeight="1" spans="1:6">
      <c r="A490" s="59"/>
      <c r="B490" s="56" t="s">
        <v>613</v>
      </c>
      <c r="C490" s="56" t="s">
        <v>1079</v>
      </c>
      <c r="D490" s="57">
        <v>11.5</v>
      </c>
      <c r="E490" s="57">
        <v>3</v>
      </c>
      <c r="F490" s="104"/>
    </row>
    <row r="491" ht="18.75" customHeight="1" spans="1:6">
      <c r="A491" s="59"/>
      <c r="B491" s="57"/>
      <c r="C491" s="56" t="s">
        <v>969</v>
      </c>
      <c r="D491" s="57">
        <v>11.5</v>
      </c>
      <c r="E491" s="57">
        <v>3</v>
      </c>
      <c r="F491" s="104"/>
    </row>
    <row r="492" ht="18.75" customHeight="1" spans="1:6">
      <c r="A492" s="59"/>
      <c r="B492" s="57"/>
      <c r="C492" s="56" t="s">
        <v>974</v>
      </c>
      <c r="D492" s="57">
        <v>11.5</v>
      </c>
      <c r="E492" s="57">
        <v>3</v>
      </c>
      <c r="F492" s="104"/>
    </row>
    <row r="493" ht="18.75" customHeight="1" spans="1:6">
      <c r="A493" s="59"/>
      <c r="B493" s="57"/>
      <c r="C493" s="56" t="s">
        <v>1080</v>
      </c>
      <c r="D493" s="57">
        <v>11.5</v>
      </c>
      <c r="E493" s="57">
        <v>3</v>
      </c>
      <c r="F493" s="104"/>
    </row>
    <row r="494" ht="18.75" customHeight="1" spans="1:6">
      <c r="A494" s="59"/>
      <c r="B494" s="57"/>
      <c r="C494" s="56" t="s">
        <v>1081</v>
      </c>
      <c r="D494" s="57">
        <v>11.5</v>
      </c>
      <c r="E494" s="57">
        <v>3</v>
      </c>
      <c r="F494" s="104"/>
    </row>
    <row r="495" ht="18.75" customHeight="1" spans="1:6">
      <c r="A495" s="59"/>
      <c r="B495" s="57"/>
      <c r="C495" s="56" t="s">
        <v>1082</v>
      </c>
      <c r="D495" s="57">
        <v>11.5</v>
      </c>
      <c r="E495" s="57">
        <v>3</v>
      </c>
      <c r="F495" s="104"/>
    </row>
    <row r="496" ht="18.75" customHeight="1" spans="1:6">
      <c r="A496" s="59"/>
      <c r="B496" s="57"/>
      <c r="C496" s="56" t="s">
        <v>968</v>
      </c>
      <c r="D496" s="57">
        <v>11.5</v>
      </c>
      <c r="E496" s="57">
        <v>3</v>
      </c>
      <c r="F496" s="104"/>
    </row>
    <row r="497" ht="18.75" customHeight="1" spans="1:6">
      <c r="A497" s="59"/>
      <c r="B497" s="57"/>
      <c r="C497" s="56" t="s">
        <v>1083</v>
      </c>
      <c r="D497" s="57">
        <v>11.5</v>
      </c>
      <c r="E497" s="57">
        <v>3</v>
      </c>
      <c r="F497" s="104"/>
    </row>
    <row r="498" ht="18.75" customHeight="1" spans="1:6">
      <c r="A498" s="59"/>
      <c r="B498" s="57"/>
      <c r="C498" s="56" t="s">
        <v>1084</v>
      </c>
      <c r="D498" s="57">
        <v>11.5</v>
      </c>
      <c r="E498" s="57">
        <v>3</v>
      </c>
      <c r="F498" s="104"/>
    </row>
    <row r="499" ht="18.75" customHeight="1" spans="1:6">
      <c r="A499" s="59"/>
      <c r="B499" s="57"/>
      <c r="C499" s="56" t="s">
        <v>972</v>
      </c>
      <c r="D499" s="57">
        <v>11.5</v>
      </c>
      <c r="E499" s="57">
        <v>3</v>
      </c>
      <c r="F499" s="104"/>
    </row>
    <row r="500" ht="18.75" customHeight="1" spans="1:6">
      <c r="A500" s="59"/>
      <c r="B500" s="57"/>
      <c r="C500" s="56" t="s">
        <v>1085</v>
      </c>
      <c r="D500" s="57">
        <v>11.5</v>
      </c>
      <c r="E500" s="57">
        <v>3</v>
      </c>
      <c r="F500" s="104"/>
    </row>
    <row r="501" ht="18.75" customHeight="1" spans="1:6">
      <c r="A501" s="59"/>
      <c r="B501" s="57"/>
      <c r="C501" s="56" t="s">
        <v>1086</v>
      </c>
      <c r="D501" s="57">
        <v>11.5</v>
      </c>
      <c r="E501" s="57">
        <v>3</v>
      </c>
      <c r="F501" s="104"/>
    </row>
    <row r="502" ht="18.75" customHeight="1" spans="1:6">
      <c r="A502" s="59"/>
      <c r="B502" s="57"/>
      <c r="C502" s="56" t="s">
        <v>971</v>
      </c>
      <c r="D502" s="57">
        <v>11.5</v>
      </c>
      <c r="E502" s="57">
        <v>3</v>
      </c>
      <c r="F502" s="104"/>
    </row>
    <row r="503" ht="18.75" customHeight="1" spans="1:6">
      <c r="A503" s="59"/>
      <c r="B503" s="57"/>
      <c r="C503" s="56" t="s">
        <v>970</v>
      </c>
      <c r="D503" s="57">
        <v>11.5</v>
      </c>
      <c r="E503" s="57">
        <v>3</v>
      </c>
      <c r="F503" s="104"/>
    </row>
    <row r="504" ht="18.75" customHeight="1" spans="1:6">
      <c r="A504" s="59"/>
      <c r="B504" s="57"/>
      <c r="C504" s="56" t="s">
        <v>967</v>
      </c>
      <c r="D504" s="57">
        <v>11.5</v>
      </c>
      <c r="E504" s="57">
        <v>3</v>
      </c>
      <c r="F504" s="104"/>
    </row>
    <row r="505" ht="18.75" customHeight="1" spans="1:6">
      <c r="A505" s="59"/>
      <c r="B505" s="57"/>
      <c r="C505" s="56" t="s">
        <v>966</v>
      </c>
      <c r="D505" s="57">
        <v>11.5</v>
      </c>
      <c r="E505" s="57">
        <v>3</v>
      </c>
      <c r="F505" s="104"/>
    </row>
    <row r="506" ht="18.75" customHeight="1" spans="1:6">
      <c r="A506" s="59"/>
      <c r="B506" s="57"/>
      <c r="C506" s="56" t="s">
        <v>1087</v>
      </c>
      <c r="D506" s="57">
        <v>11.5</v>
      </c>
      <c r="E506" s="57">
        <v>3</v>
      </c>
      <c r="F506" s="104"/>
    </row>
    <row r="507" ht="18.75" customHeight="1" spans="1:6">
      <c r="A507" s="59"/>
      <c r="B507" s="56" t="s">
        <v>614</v>
      </c>
      <c r="C507" s="56" t="s">
        <v>978</v>
      </c>
      <c r="D507" s="57">
        <v>11.5</v>
      </c>
      <c r="E507" s="57">
        <v>3</v>
      </c>
      <c r="F507" s="104"/>
    </row>
    <row r="508" ht="18.75" customHeight="1" spans="1:6">
      <c r="A508" s="59"/>
      <c r="B508" s="57"/>
      <c r="C508" s="56" t="s">
        <v>1088</v>
      </c>
      <c r="D508" s="57">
        <v>11.5</v>
      </c>
      <c r="E508" s="57">
        <v>3</v>
      </c>
      <c r="F508" s="104"/>
    </row>
    <row r="509" ht="18.75" customHeight="1" spans="1:6">
      <c r="A509" s="59"/>
      <c r="B509" s="57"/>
      <c r="C509" s="56" t="s">
        <v>1041</v>
      </c>
      <c r="D509" s="57">
        <v>11.5</v>
      </c>
      <c r="E509" s="57">
        <v>3</v>
      </c>
      <c r="F509" s="104"/>
    </row>
    <row r="510" ht="18.75" customHeight="1" spans="1:6">
      <c r="A510" s="59"/>
      <c r="B510" s="57"/>
      <c r="C510" s="56" t="s">
        <v>1035</v>
      </c>
      <c r="D510" s="57">
        <v>11.5</v>
      </c>
      <c r="E510" s="57">
        <v>3</v>
      </c>
      <c r="F510" s="104"/>
    </row>
    <row r="511" ht="18.75" customHeight="1" spans="1:6">
      <c r="A511" s="59"/>
      <c r="B511" s="56" t="s">
        <v>323</v>
      </c>
      <c r="C511" s="56" t="s">
        <v>982</v>
      </c>
      <c r="D511" s="57">
        <v>11.5</v>
      </c>
      <c r="E511" s="57">
        <v>3</v>
      </c>
      <c r="F511" s="104"/>
    </row>
    <row r="512" ht="18.75" customHeight="1" spans="1:6">
      <c r="A512" s="59"/>
      <c r="B512" s="57"/>
      <c r="C512" s="56" t="s">
        <v>327</v>
      </c>
      <c r="D512" s="57">
        <v>11.5</v>
      </c>
      <c r="E512" s="57">
        <v>3</v>
      </c>
      <c r="F512" s="104"/>
    </row>
    <row r="513" ht="18.75" customHeight="1" spans="1:6">
      <c r="A513" s="59"/>
      <c r="B513" s="56" t="s">
        <v>617</v>
      </c>
      <c r="C513" s="56" t="s">
        <v>1056</v>
      </c>
      <c r="D513" s="57">
        <v>11.5</v>
      </c>
      <c r="E513" s="57">
        <v>3</v>
      </c>
      <c r="F513" s="104"/>
    </row>
    <row r="514" ht="18.75" customHeight="1" spans="1:6">
      <c r="A514" s="59"/>
      <c r="B514" s="57"/>
      <c r="C514" s="56" t="s">
        <v>986</v>
      </c>
      <c r="D514" s="57">
        <v>11.5</v>
      </c>
      <c r="E514" s="57">
        <v>3</v>
      </c>
      <c r="F514" s="104"/>
    </row>
    <row r="515" ht="18.75" customHeight="1" spans="1:6">
      <c r="A515" s="59"/>
      <c r="B515" s="57"/>
      <c r="C515" s="56" t="s">
        <v>1089</v>
      </c>
      <c r="D515" s="57">
        <v>11.5</v>
      </c>
      <c r="E515" s="57">
        <v>3</v>
      </c>
      <c r="F515" s="104"/>
    </row>
    <row r="516" ht="18.75" customHeight="1" spans="1:6">
      <c r="A516" s="59"/>
      <c r="B516" s="57"/>
      <c r="C516" s="56" t="s">
        <v>985</v>
      </c>
      <c r="D516" s="57">
        <v>11.5</v>
      </c>
      <c r="E516" s="57">
        <v>3</v>
      </c>
      <c r="F516" s="104"/>
    </row>
    <row r="517" ht="18.75" customHeight="1" spans="1:6">
      <c r="A517" s="59"/>
      <c r="B517" s="57"/>
      <c r="C517" s="56" t="s">
        <v>1063</v>
      </c>
      <c r="D517" s="57">
        <v>11.5</v>
      </c>
      <c r="E517" s="57">
        <v>3</v>
      </c>
      <c r="F517" s="104"/>
    </row>
    <row r="518" ht="18.75" customHeight="1" spans="1:6">
      <c r="A518" s="59"/>
      <c r="B518" s="57"/>
      <c r="C518" s="56" t="s">
        <v>987</v>
      </c>
      <c r="D518" s="57">
        <v>11.5</v>
      </c>
      <c r="E518" s="57">
        <v>3</v>
      </c>
      <c r="F518" s="104"/>
    </row>
    <row r="519" ht="18.75" customHeight="1" spans="1:6">
      <c r="A519" s="59"/>
      <c r="B519" s="56" t="s">
        <v>348</v>
      </c>
      <c r="C519" s="56" t="s">
        <v>952</v>
      </c>
      <c r="D519" s="57">
        <v>11.6</v>
      </c>
      <c r="E519" s="57">
        <v>3</v>
      </c>
      <c r="F519" s="104"/>
    </row>
    <row r="520" ht="18.75" customHeight="1" spans="1:6">
      <c r="A520" s="59"/>
      <c r="B520" s="57"/>
      <c r="C520" s="56" t="s">
        <v>989</v>
      </c>
      <c r="D520" s="57">
        <v>11.6</v>
      </c>
      <c r="E520" s="57">
        <v>3</v>
      </c>
      <c r="F520" s="104"/>
    </row>
    <row r="521" ht="18.75" customHeight="1" spans="1:6">
      <c r="A521" s="59"/>
      <c r="B521" s="57"/>
      <c r="C521" s="56" t="s">
        <v>991</v>
      </c>
      <c r="D521" s="57">
        <v>11.6</v>
      </c>
      <c r="E521" s="57">
        <v>3</v>
      </c>
      <c r="F521" s="104"/>
    </row>
    <row r="522" ht="18.75" customHeight="1" spans="1:6">
      <c r="A522" s="59"/>
      <c r="B522" s="56" t="s">
        <v>616</v>
      </c>
      <c r="C522" s="56" t="s">
        <v>1005</v>
      </c>
      <c r="D522" s="57">
        <v>11.6</v>
      </c>
      <c r="E522" s="57">
        <v>3</v>
      </c>
      <c r="F522" s="104"/>
    </row>
    <row r="523" ht="18.75" customHeight="1" spans="1:6">
      <c r="A523" s="59"/>
      <c r="B523" s="56" t="s">
        <v>328</v>
      </c>
      <c r="C523" s="56" t="s">
        <v>329</v>
      </c>
      <c r="D523" s="57">
        <v>11.6</v>
      </c>
      <c r="E523" s="57">
        <v>3</v>
      </c>
      <c r="F523" s="104"/>
    </row>
    <row r="524" ht="18.75" customHeight="1" spans="1:6">
      <c r="A524" s="59"/>
      <c r="B524" s="56" t="s">
        <v>615</v>
      </c>
      <c r="C524" s="56" t="s">
        <v>1077</v>
      </c>
      <c r="D524" s="57">
        <v>11.6</v>
      </c>
      <c r="E524" s="57">
        <v>3</v>
      </c>
      <c r="F524" s="104"/>
    </row>
    <row r="525" ht="18.75" customHeight="1" spans="1:6">
      <c r="A525" s="59"/>
      <c r="B525" s="57"/>
      <c r="C525" s="56" t="s">
        <v>1071</v>
      </c>
      <c r="D525" s="57">
        <v>11.6</v>
      </c>
      <c r="E525" s="57">
        <v>3</v>
      </c>
      <c r="F525" s="104"/>
    </row>
    <row r="526" ht="18.75" customHeight="1" spans="1:6">
      <c r="A526" s="59"/>
      <c r="B526" s="57"/>
      <c r="C526" s="56" t="s">
        <v>961</v>
      </c>
      <c r="D526" s="57">
        <v>11.6</v>
      </c>
      <c r="E526" s="57">
        <v>3</v>
      </c>
      <c r="F526" s="104"/>
    </row>
    <row r="527" ht="18.75" customHeight="1" spans="1:6">
      <c r="A527" s="59"/>
      <c r="B527" s="56" t="s">
        <v>613</v>
      </c>
      <c r="C527" s="56" t="s">
        <v>1083</v>
      </c>
      <c r="D527" s="57">
        <v>11.6</v>
      </c>
      <c r="E527" s="57">
        <v>3</v>
      </c>
      <c r="F527" s="104"/>
    </row>
    <row r="528" ht="18.75" customHeight="1" spans="1:6">
      <c r="A528" s="59"/>
      <c r="B528" s="57"/>
      <c r="C528" s="56" t="s">
        <v>1030</v>
      </c>
      <c r="D528" s="57">
        <v>11.6</v>
      </c>
      <c r="E528" s="57">
        <v>3</v>
      </c>
      <c r="F528" s="104"/>
    </row>
    <row r="529" ht="18.75" customHeight="1" spans="1:6">
      <c r="A529" s="59"/>
      <c r="B529" s="57"/>
      <c r="C529" s="56" t="s">
        <v>966</v>
      </c>
      <c r="D529" s="57">
        <v>11.6</v>
      </c>
      <c r="E529" s="57">
        <v>3</v>
      </c>
      <c r="F529" s="104"/>
    </row>
    <row r="530" ht="18.75" customHeight="1" spans="1:6">
      <c r="A530" s="59"/>
      <c r="B530" s="57"/>
      <c r="C530" s="56" t="s">
        <v>968</v>
      </c>
      <c r="D530" s="57">
        <v>11.6</v>
      </c>
      <c r="E530" s="57">
        <v>3</v>
      </c>
      <c r="F530" s="104"/>
    </row>
    <row r="531" ht="18.75" customHeight="1" spans="1:6">
      <c r="A531" s="59"/>
      <c r="B531" s="57"/>
      <c r="C531" s="56" t="s">
        <v>1090</v>
      </c>
      <c r="D531" s="57">
        <v>11.6</v>
      </c>
      <c r="E531" s="57">
        <v>3</v>
      </c>
      <c r="F531" s="104"/>
    </row>
    <row r="532" ht="18.75" customHeight="1" spans="1:6">
      <c r="A532" s="59"/>
      <c r="B532" s="57"/>
      <c r="C532" s="56" t="s">
        <v>1084</v>
      </c>
      <c r="D532" s="57">
        <v>11.6</v>
      </c>
      <c r="E532" s="57">
        <v>3</v>
      </c>
      <c r="F532" s="104"/>
    </row>
    <row r="533" ht="18.75" customHeight="1" spans="1:6">
      <c r="A533" s="59"/>
      <c r="B533" s="57"/>
      <c r="C533" s="56" t="s">
        <v>967</v>
      </c>
      <c r="D533" s="57">
        <v>11.6</v>
      </c>
      <c r="E533" s="57">
        <v>3</v>
      </c>
      <c r="F533" s="104"/>
    </row>
    <row r="534" ht="18.75" customHeight="1" spans="1:6">
      <c r="A534" s="59"/>
      <c r="B534" s="57"/>
      <c r="C534" s="56" t="s">
        <v>974</v>
      </c>
      <c r="D534" s="57">
        <v>11.6</v>
      </c>
      <c r="E534" s="57">
        <v>3</v>
      </c>
      <c r="F534" s="104"/>
    </row>
    <row r="535" ht="18.75" customHeight="1" spans="1:6">
      <c r="A535" s="59"/>
      <c r="B535" s="57"/>
      <c r="C535" s="56" t="s">
        <v>969</v>
      </c>
      <c r="D535" s="57">
        <v>11.6</v>
      </c>
      <c r="E535" s="57">
        <v>3</v>
      </c>
      <c r="F535" s="104"/>
    </row>
    <row r="536" ht="18.75" customHeight="1" spans="1:6">
      <c r="A536" s="59"/>
      <c r="B536" s="57"/>
      <c r="C536" s="56" t="s">
        <v>1091</v>
      </c>
      <c r="D536" s="57">
        <v>11.6</v>
      </c>
      <c r="E536" s="57">
        <v>3</v>
      </c>
      <c r="F536" s="104"/>
    </row>
    <row r="537" ht="18.75" customHeight="1" spans="1:6">
      <c r="A537" s="59"/>
      <c r="B537" s="57"/>
      <c r="C537" s="56" t="s">
        <v>1092</v>
      </c>
      <c r="D537" s="57">
        <v>11.6</v>
      </c>
      <c r="E537" s="57">
        <v>3</v>
      </c>
      <c r="F537" s="104"/>
    </row>
    <row r="538" ht="18.75" customHeight="1" spans="1:6">
      <c r="A538" s="59"/>
      <c r="B538" s="57"/>
      <c r="C538" s="56" t="s">
        <v>1093</v>
      </c>
      <c r="D538" s="57">
        <v>11.6</v>
      </c>
      <c r="E538" s="57">
        <v>3</v>
      </c>
      <c r="F538" s="104"/>
    </row>
    <row r="539" ht="18.75" customHeight="1" spans="1:6">
      <c r="A539" s="59"/>
      <c r="B539" s="57"/>
      <c r="C539" s="56" t="s">
        <v>1082</v>
      </c>
      <c r="D539" s="57">
        <v>11.6</v>
      </c>
      <c r="E539" s="57">
        <v>3</v>
      </c>
      <c r="F539" s="104"/>
    </row>
    <row r="540" ht="18.75" customHeight="1" spans="1:6">
      <c r="A540" s="59"/>
      <c r="B540" s="57"/>
      <c r="C540" s="56" t="s">
        <v>1094</v>
      </c>
      <c r="D540" s="57">
        <v>11.6</v>
      </c>
      <c r="E540" s="57">
        <v>3</v>
      </c>
      <c r="F540" s="104"/>
    </row>
    <row r="541" ht="18.75" customHeight="1" spans="1:6">
      <c r="A541" s="59"/>
      <c r="B541" s="57"/>
      <c r="C541" s="56" t="s">
        <v>1095</v>
      </c>
      <c r="D541" s="57">
        <v>11.6</v>
      </c>
      <c r="E541" s="57">
        <v>3</v>
      </c>
      <c r="F541" s="104"/>
    </row>
    <row r="542" ht="18.75" customHeight="1" spans="1:6">
      <c r="A542" s="59"/>
      <c r="B542" s="56" t="s">
        <v>614</v>
      </c>
      <c r="C542" s="56" t="s">
        <v>1038</v>
      </c>
      <c r="D542" s="57">
        <v>11.6</v>
      </c>
      <c r="E542" s="57">
        <v>3</v>
      </c>
      <c r="F542" s="104"/>
    </row>
    <row r="543" ht="18.75" customHeight="1" spans="1:6">
      <c r="A543" s="59"/>
      <c r="B543" s="56" t="s">
        <v>323</v>
      </c>
      <c r="C543" s="56" t="s">
        <v>1096</v>
      </c>
      <c r="D543" s="57">
        <v>11.6</v>
      </c>
      <c r="E543" s="57">
        <v>3</v>
      </c>
      <c r="F543" s="104"/>
    </row>
    <row r="544" ht="18.75" customHeight="1" spans="1:6">
      <c r="A544" s="59"/>
      <c r="B544" s="57"/>
      <c r="C544" s="56" t="s">
        <v>982</v>
      </c>
      <c r="D544" s="57">
        <v>11.6</v>
      </c>
      <c r="E544" s="57">
        <v>3</v>
      </c>
      <c r="F544" s="104"/>
    </row>
    <row r="545" ht="18.75" customHeight="1" spans="1:6">
      <c r="A545" s="59"/>
      <c r="B545" s="57"/>
      <c r="C545" s="56" t="s">
        <v>1045</v>
      </c>
      <c r="D545" s="57">
        <v>11.6</v>
      </c>
      <c r="E545" s="57">
        <v>3</v>
      </c>
      <c r="F545" s="104"/>
    </row>
    <row r="546" ht="18.75" customHeight="1" spans="1:6">
      <c r="A546" s="59"/>
      <c r="B546" s="56" t="s">
        <v>617</v>
      </c>
      <c r="C546" s="56" t="s">
        <v>986</v>
      </c>
      <c r="D546" s="57">
        <v>11.6</v>
      </c>
      <c r="E546" s="57">
        <v>3</v>
      </c>
      <c r="F546" s="104"/>
    </row>
    <row r="547" ht="18.75" customHeight="1" spans="1:6">
      <c r="A547" s="59"/>
      <c r="B547" s="57"/>
      <c r="C547" s="56" t="s">
        <v>984</v>
      </c>
      <c r="D547" s="57">
        <v>11.6</v>
      </c>
      <c r="E547" s="57">
        <v>3</v>
      </c>
      <c r="F547" s="104"/>
    </row>
    <row r="548" ht="18.75" customHeight="1" spans="1:6">
      <c r="A548" s="108"/>
      <c r="B548" s="109"/>
      <c r="C548" s="110" t="s">
        <v>1097</v>
      </c>
      <c r="D548" s="109">
        <v>11.6</v>
      </c>
      <c r="E548" s="109">
        <v>3</v>
      </c>
      <c r="F548" s="111"/>
    </row>
    <row r="549" spans="1:6">
      <c r="A549" s="112" t="s">
        <v>6</v>
      </c>
      <c r="B549" s="113" t="s">
        <v>51</v>
      </c>
      <c r="C549" s="114"/>
      <c r="D549" s="114"/>
      <c r="E549" s="114"/>
      <c r="F549" s="115"/>
    </row>
    <row r="550" spans="1:6">
      <c r="A550" s="93" t="s">
        <v>7</v>
      </c>
      <c r="B550" s="116" t="s">
        <v>665</v>
      </c>
      <c r="C550" s="117" t="s">
        <v>1098</v>
      </c>
      <c r="D550" s="118" t="s">
        <v>1099</v>
      </c>
      <c r="E550" s="117">
        <v>4</v>
      </c>
      <c r="F550" s="119" t="s">
        <v>736</v>
      </c>
    </row>
    <row r="551" spans="1:6">
      <c r="A551" s="94"/>
      <c r="B551" s="120"/>
      <c r="C551" s="117" t="s">
        <v>1100</v>
      </c>
      <c r="D551" s="118" t="s">
        <v>1101</v>
      </c>
      <c r="E551" s="117">
        <v>4</v>
      </c>
      <c r="F551" s="119" t="s">
        <v>736</v>
      </c>
    </row>
    <row r="552" spans="1:6">
      <c r="A552" s="94"/>
      <c r="B552" s="120"/>
      <c r="C552" s="117" t="s">
        <v>1102</v>
      </c>
      <c r="D552" s="118" t="s">
        <v>1103</v>
      </c>
      <c r="E552" s="117">
        <v>2</v>
      </c>
      <c r="F552" s="119" t="s">
        <v>736</v>
      </c>
    </row>
    <row r="553" spans="1:6">
      <c r="A553" s="94"/>
      <c r="B553" s="121"/>
      <c r="C553" s="117" t="s">
        <v>1104</v>
      </c>
      <c r="D553" s="118" t="s">
        <v>1103</v>
      </c>
      <c r="E553" s="117">
        <v>2</v>
      </c>
      <c r="F553" s="119" t="s">
        <v>736</v>
      </c>
    </row>
    <row r="554" spans="1:6">
      <c r="A554" s="94"/>
      <c r="B554" s="116" t="s">
        <v>666</v>
      </c>
      <c r="C554" s="117" t="s">
        <v>1105</v>
      </c>
      <c r="D554" s="118" t="s">
        <v>1099</v>
      </c>
      <c r="E554" s="117">
        <v>4</v>
      </c>
      <c r="F554" s="119" t="s">
        <v>736</v>
      </c>
    </row>
    <row r="555" spans="1:6">
      <c r="A555" s="94"/>
      <c r="B555" s="120"/>
      <c r="C555" s="117" t="s">
        <v>1106</v>
      </c>
      <c r="D555" s="118" t="s">
        <v>1099</v>
      </c>
      <c r="E555" s="117">
        <v>4</v>
      </c>
      <c r="F555" s="119" t="s">
        <v>736</v>
      </c>
    </row>
    <row r="556" spans="1:6">
      <c r="A556" s="94"/>
      <c r="B556" s="120"/>
      <c r="C556" s="117" t="s">
        <v>1107</v>
      </c>
      <c r="D556" s="118" t="s">
        <v>1108</v>
      </c>
      <c r="E556" s="117">
        <v>2</v>
      </c>
      <c r="F556" s="119" t="s">
        <v>736</v>
      </c>
    </row>
    <row r="557" spans="1:6">
      <c r="A557" s="94"/>
      <c r="B557" s="121"/>
      <c r="C557" s="117" t="s">
        <v>1109</v>
      </c>
      <c r="D557" s="118" t="s">
        <v>1108</v>
      </c>
      <c r="E557" s="117">
        <v>2</v>
      </c>
      <c r="F557" s="119" t="s">
        <v>736</v>
      </c>
    </row>
    <row r="558" spans="1:6">
      <c r="A558" s="94"/>
      <c r="B558" s="116" t="s">
        <v>441</v>
      </c>
      <c r="C558" s="117" t="s">
        <v>1110</v>
      </c>
      <c r="D558" s="118" t="s">
        <v>1099</v>
      </c>
      <c r="E558" s="117">
        <v>4</v>
      </c>
      <c r="F558" s="119" t="s">
        <v>736</v>
      </c>
    </row>
    <row r="559" spans="1:6">
      <c r="A559" s="94"/>
      <c r="B559" s="120"/>
      <c r="C559" s="117" t="s">
        <v>1111</v>
      </c>
      <c r="D559" s="118" t="s">
        <v>1099</v>
      </c>
      <c r="E559" s="117">
        <v>4</v>
      </c>
      <c r="F559" s="119" t="s">
        <v>736</v>
      </c>
    </row>
    <row r="560" spans="1:6">
      <c r="A560" s="94"/>
      <c r="B560" s="120"/>
      <c r="C560" s="117" t="s">
        <v>1112</v>
      </c>
      <c r="D560" s="118" t="s">
        <v>1113</v>
      </c>
      <c r="E560" s="117">
        <v>2</v>
      </c>
      <c r="F560" s="119" t="s">
        <v>1114</v>
      </c>
    </row>
    <row r="561" spans="1:6">
      <c r="A561" s="94"/>
      <c r="B561" s="120"/>
      <c r="C561" s="117" t="s">
        <v>1115</v>
      </c>
      <c r="D561" s="118" t="s">
        <v>1113</v>
      </c>
      <c r="E561" s="117">
        <v>2</v>
      </c>
      <c r="F561" s="119" t="s">
        <v>1114</v>
      </c>
    </row>
    <row r="562" spans="1:6">
      <c r="A562" s="94"/>
      <c r="B562" s="121"/>
      <c r="C562" s="117" t="s">
        <v>1116</v>
      </c>
      <c r="D562" s="118" t="s">
        <v>1113</v>
      </c>
      <c r="E562" s="117">
        <v>2</v>
      </c>
      <c r="F562" s="119" t="s">
        <v>1114</v>
      </c>
    </row>
    <row r="563" spans="1:6">
      <c r="A563" s="94"/>
      <c r="B563" s="116" t="s">
        <v>455</v>
      </c>
      <c r="C563" s="117" t="s">
        <v>1117</v>
      </c>
      <c r="D563" s="118" t="s">
        <v>1118</v>
      </c>
      <c r="E563" s="117">
        <v>6</v>
      </c>
      <c r="F563" s="119" t="s">
        <v>736</v>
      </c>
    </row>
    <row r="564" spans="1:6">
      <c r="A564" s="94"/>
      <c r="B564" s="120"/>
      <c r="C564" s="117" t="s">
        <v>1119</v>
      </c>
      <c r="D564" s="118" t="s">
        <v>1108</v>
      </c>
      <c r="E564" s="117">
        <v>2</v>
      </c>
      <c r="F564" s="119" t="s">
        <v>736</v>
      </c>
    </row>
    <row r="565" spans="1:6">
      <c r="A565" s="94"/>
      <c r="B565" s="120"/>
      <c r="C565" s="117" t="s">
        <v>1120</v>
      </c>
      <c r="D565" s="118" t="s">
        <v>1103</v>
      </c>
      <c r="E565" s="117">
        <v>2</v>
      </c>
      <c r="F565" s="119" t="s">
        <v>736</v>
      </c>
    </row>
    <row r="566" spans="1:6">
      <c r="A566" s="94"/>
      <c r="B566" s="120"/>
      <c r="C566" s="117" t="s">
        <v>1121</v>
      </c>
      <c r="D566" s="118" t="s">
        <v>1103</v>
      </c>
      <c r="E566" s="117">
        <v>2</v>
      </c>
      <c r="F566" s="119" t="s">
        <v>736</v>
      </c>
    </row>
    <row r="567" spans="1:6">
      <c r="A567" s="94"/>
      <c r="B567" s="120"/>
      <c r="C567" s="117" t="s">
        <v>1122</v>
      </c>
      <c r="D567" s="118" t="s">
        <v>1123</v>
      </c>
      <c r="E567" s="117">
        <v>2</v>
      </c>
      <c r="F567" s="119" t="s">
        <v>736</v>
      </c>
    </row>
    <row r="568" spans="1:6">
      <c r="A568" s="94"/>
      <c r="B568" s="121"/>
      <c r="C568" s="117" t="s">
        <v>1124</v>
      </c>
      <c r="D568" s="118" t="s">
        <v>1123</v>
      </c>
      <c r="E568" s="117">
        <v>2</v>
      </c>
      <c r="F568" s="119" t="s">
        <v>736</v>
      </c>
    </row>
    <row r="569" spans="1:6">
      <c r="A569" s="94"/>
      <c r="B569" s="116" t="s">
        <v>52</v>
      </c>
      <c r="C569" s="117" t="s">
        <v>453</v>
      </c>
      <c r="D569" s="118" t="s">
        <v>1113</v>
      </c>
      <c r="E569" s="117">
        <v>2</v>
      </c>
      <c r="F569" s="119" t="s">
        <v>736</v>
      </c>
    </row>
    <row r="570" spans="1:6">
      <c r="A570" s="94"/>
      <c r="B570" s="120"/>
      <c r="C570" s="117" t="s">
        <v>1125</v>
      </c>
      <c r="D570" s="118" t="s">
        <v>1113</v>
      </c>
      <c r="E570" s="117">
        <v>2</v>
      </c>
      <c r="F570" s="119" t="s">
        <v>736</v>
      </c>
    </row>
    <row r="571" spans="1:6">
      <c r="A571" s="94"/>
      <c r="B571" s="120"/>
      <c r="C571" s="117" t="s">
        <v>1126</v>
      </c>
      <c r="D571" s="118" t="s">
        <v>1127</v>
      </c>
      <c r="E571" s="117">
        <v>4</v>
      </c>
      <c r="F571" s="119" t="s">
        <v>736</v>
      </c>
    </row>
    <row r="572" spans="1:6">
      <c r="A572" s="94"/>
      <c r="B572" s="120"/>
      <c r="C572" s="117" t="s">
        <v>1128</v>
      </c>
      <c r="D572" s="118" t="s">
        <v>1113</v>
      </c>
      <c r="E572" s="117">
        <v>2</v>
      </c>
      <c r="F572" s="119" t="s">
        <v>736</v>
      </c>
    </row>
    <row r="573" spans="1:6">
      <c r="A573" s="94"/>
      <c r="B573" s="120"/>
      <c r="C573" s="117" t="s">
        <v>451</v>
      </c>
      <c r="D573" s="118" t="s">
        <v>1129</v>
      </c>
      <c r="E573" s="117">
        <v>4</v>
      </c>
      <c r="F573" s="119" t="s">
        <v>736</v>
      </c>
    </row>
    <row r="574" spans="1:6">
      <c r="A574" s="94"/>
      <c r="B574" s="120"/>
      <c r="C574" s="117" t="s">
        <v>1130</v>
      </c>
      <c r="D574" s="118" t="s">
        <v>1108</v>
      </c>
      <c r="E574" s="117">
        <v>2</v>
      </c>
      <c r="F574" s="119" t="s">
        <v>736</v>
      </c>
    </row>
    <row r="575" spans="1:6">
      <c r="A575" s="94"/>
      <c r="B575" s="120"/>
      <c r="C575" s="117" t="s">
        <v>1131</v>
      </c>
      <c r="D575" s="118" t="s">
        <v>1103</v>
      </c>
      <c r="E575" s="117">
        <v>2</v>
      </c>
      <c r="F575" s="119" t="s">
        <v>736</v>
      </c>
    </row>
    <row r="576" spans="1:6">
      <c r="A576" s="94"/>
      <c r="B576" s="120"/>
      <c r="C576" s="117" t="s">
        <v>1132</v>
      </c>
      <c r="D576" s="118" t="s">
        <v>1123</v>
      </c>
      <c r="E576" s="117">
        <v>2</v>
      </c>
      <c r="F576" s="119" t="s">
        <v>736</v>
      </c>
    </row>
    <row r="577" spans="1:6">
      <c r="A577" s="94"/>
      <c r="B577" s="120"/>
      <c r="C577" s="117" t="s">
        <v>1133</v>
      </c>
      <c r="D577" s="118" t="s">
        <v>1123</v>
      </c>
      <c r="E577" s="117">
        <v>2</v>
      </c>
      <c r="F577" s="119" t="s">
        <v>736</v>
      </c>
    </row>
    <row r="578" spans="1:6">
      <c r="A578" s="94"/>
      <c r="B578" s="120"/>
      <c r="C578" s="117" t="s">
        <v>58</v>
      </c>
      <c r="D578" s="118" t="s">
        <v>1123</v>
      </c>
      <c r="E578" s="117">
        <v>2</v>
      </c>
      <c r="F578" s="119" t="s">
        <v>736</v>
      </c>
    </row>
    <row r="579" spans="1:6">
      <c r="A579" s="94"/>
      <c r="B579" s="121"/>
      <c r="C579" s="117" t="s">
        <v>1134</v>
      </c>
      <c r="D579" s="118" t="s">
        <v>1123</v>
      </c>
      <c r="E579" s="117">
        <v>2</v>
      </c>
      <c r="F579" s="119" t="s">
        <v>736</v>
      </c>
    </row>
    <row r="580" spans="1:6">
      <c r="A580" s="94"/>
      <c r="B580" s="116" t="s">
        <v>445</v>
      </c>
      <c r="C580" s="117" t="s">
        <v>1135</v>
      </c>
      <c r="D580" s="118" t="s">
        <v>1113</v>
      </c>
      <c r="E580" s="117">
        <v>2</v>
      </c>
      <c r="F580" s="119" t="s">
        <v>736</v>
      </c>
    </row>
    <row r="581" spans="1:6">
      <c r="A581" s="94"/>
      <c r="B581" s="120"/>
      <c r="C581" s="117" t="s">
        <v>1136</v>
      </c>
      <c r="D581" s="118" t="s">
        <v>1113</v>
      </c>
      <c r="E581" s="117">
        <v>2</v>
      </c>
      <c r="F581" s="119" t="s">
        <v>736</v>
      </c>
    </row>
    <row r="582" spans="1:6">
      <c r="A582" s="94"/>
      <c r="B582" s="120"/>
      <c r="C582" s="117" t="s">
        <v>1137</v>
      </c>
      <c r="D582" s="118" t="s">
        <v>1138</v>
      </c>
      <c r="E582" s="117">
        <v>4</v>
      </c>
      <c r="F582" s="119" t="s">
        <v>736</v>
      </c>
    </row>
    <row r="583" spans="1:6">
      <c r="A583" s="94"/>
      <c r="B583" s="120"/>
      <c r="C583" s="117" t="s">
        <v>1139</v>
      </c>
      <c r="D583" s="118" t="s">
        <v>1123</v>
      </c>
      <c r="E583" s="117">
        <v>2</v>
      </c>
      <c r="F583" s="119" t="s">
        <v>736</v>
      </c>
    </row>
    <row r="584" spans="1:6">
      <c r="A584" s="94"/>
      <c r="B584" s="120"/>
      <c r="C584" s="117" t="s">
        <v>1140</v>
      </c>
      <c r="D584" s="118" t="s">
        <v>1123</v>
      </c>
      <c r="E584" s="117">
        <v>2</v>
      </c>
      <c r="F584" s="119" t="s">
        <v>736</v>
      </c>
    </row>
    <row r="585" spans="1:6">
      <c r="A585" s="94"/>
      <c r="B585" s="120"/>
      <c r="C585" s="117" t="s">
        <v>1141</v>
      </c>
      <c r="D585" s="118" t="s">
        <v>1123</v>
      </c>
      <c r="E585" s="117">
        <v>2</v>
      </c>
      <c r="F585" s="119" t="s">
        <v>736</v>
      </c>
    </row>
    <row r="586" spans="1:6">
      <c r="A586" s="94"/>
      <c r="B586" s="120"/>
      <c r="C586" s="117" t="s">
        <v>1142</v>
      </c>
      <c r="D586" s="118" t="s">
        <v>1123</v>
      </c>
      <c r="E586" s="117">
        <v>2</v>
      </c>
      <c r="F586" s="119" t="s">
        <v>736</v>
      </c>
    </row>
    <row r="587" spans="1:6">
      <c r="A587" s="94"/>
      <c r="B587" s="121"/>
      <c r="C587" s="117" t="s">
        <v>1143</v>
      </c>
      <c r="D587" s="118" t="s">
        <v>1123</v>
      </c>
      <c r="E587" s="117">
        <v>2</v>
      </c>
      <c r="F587" s="119" t="s">
        <v>736</v>
      </c>
    </row>
    <row r="588" spans="1:6">
      <c r="A588" s="122" t="s">
        <v>8</v>
      </c>
      <c r="B588" s="123" t="s">
        <v>495</v>
      </c>
      <c r="C588" s="124" t="s">
        <v>1144</v>
      </c>
      <c r="D588" s="125">
        <v>11.02</v>
      </c>
      <c r="E588" s="126">
        <v>2</v>
      </c>
      <c r="F588" s="127" t="s">
        <v>1145</v>
      </c>
    </row>
    <row r="589" spans="1:6">
      <c r="A589" s="128"/>
      <c r="B589" s="129"/>
      <c r="C589" s="124" t="s">
        <v>1146</v>
      </c>
      <c r="D589" s="130"/>
      <c r="E589" s="128"/>
      <c r="F589" s="128"/>
    </row>
    <row r="590" spans="1:6">
      <c r="A590" s="128"/>
      <c r="B590" s="129"/>
      <c r="C590" s="124" t="s">
        <v>1147</v>
      </c>
      <c r="D590" s="130"/>
      <c r="E590" s="128"/>
      <c r="F590" s="128"/>
    </row>
    <row r="591" spans="1:6">
      <c r="A591" s="128"/>
      <c r="B591" s="129"/>
      <c r="C591" s="124" t="s">
        <v>1148</v>
      </c>
      <c r="D591" s="130"/>
      <c r="E591" s="128"/>
      <c r="F591" s="128"/>
    </row>
    <row r="592" spans="1:6">
      <c r="A592" s="128"/>
      <c r="B592" s="129"/>
      <c r="C592" s="124" t="s">
        <v>1149</v>
      </c>
      <c r="D592" s="130"/>
      <c r="E592" s="128"/>
      <c r="F592" s="128"/>
    </row>
    <row r="593" spans="1:6">
      <c r="A593" s="128"/>
      <c r="B593" s="129"/>
      <c r="C593" s="124" t="s">
        <v>1150</v>
      </c>
      <c r="D593" s="130"/>
      <c r="E593" s="128"/>
      <c r="F593" s="127" t="s">
        <v>1151</v>
      </c>
    </row>
    <row r="594" spans="1:6">
      <c r="A594" s="128"/>
      <c r="B594" s="129"/>
      <c r="C594" s="124" t="s">
        <v>496</v>
      </c>
      <c r="D594" s="130"/>
      <c r="E594" s="128"/>
      <c r="F594" s="127" t="s">
        <v>904</v>
      </c>
    </row>
    <row r="595" ht="34.8" spans="1:6">
      <c r="A595" s="128"/>
      <c r="B595" s="129"/>
      <c r="C595" s="124" t="s">
        <v>1152</v>
      </c>
      <c r="D595" s="130"/>
      <c r="E595" s="128"/>
      <c r="F595" s="127" t="s">
        <v>1153</v>
      </c>
    </row>
    <row r="596" spans="1:6">
      <c r="A596" s="128"/>
      <c r="B596" s="129"/>
      <c r="C596" s="124" t="s">
        <v>1144</v>
      </c>
      <c r="D596" s="131">
        <v>11.03</v>
      </c>
      <c r="E596" s="126">
        <v>2</v>
      </c>
      <c r="F596" s="127" t="s">
        <v>1145</v>
      </c>
    </row>
    <row r="597" spans="1:6">
      <c r="A597" s="128"/>
      <c r="B597" s="129"/>
      <c r="C597" s="124" t="s">
        <v>1146</v>
      </c>
      <c r="D597" s="132"/>
      <c r="E597" s="128"/>
      <c r="F597" s="128"/>
    </row>
    <row r="598" spans="1:6">
      <c r="A598" s="128"/>
      <c r="B598" s="129"/>
      <c r="C598" s="124" t="s">
        <v>1147</v>
      </c>
      <c r="D598" s="132"/>
      <c r="E598" s="128"/>
      <c r="F598" s="128"/>
    </row>
    <row r="599" spans="1:6">
      <c r="A599" s="128"/>
      <c r="B599" s="129"/>
      <c r="C599" s="124" t="s">
        <v>1149</v>
      </c>
      <c r="D599" s="132"/>
      <c r="E599" s="128"/>
      <c r="F599" s="128"/>
    </row>
    <row r="600" spans="1:6">
      <c r="A600" s="128"/>
      <c r="B600" s="129"/>
      <c r="C600" s="124" t="s">
        <v>1148</v>
      </c>
      <c r="D600" s="132"/>
      <c r="E600" s="128"/>
      <c r="F600" s="127" t="s">
        <v>1154</v>
      </c>
    </row>
    <row r="601" spans="1:6">
      <c r="A601" s="128"/>
      <c r="B601" s="129"/>
      <c r="C601" s="123" t="s">
        <v>1155</v>
      </c>
      <c r="D601" s="132"/>
      <c r="E601" s="128"/>
      <c r="F601" s="128"/>
    </row>
    <row r="602" spans="1:6">
      <c r="A602" s="128"/>
      <c r="B602" s="129"/>
      <c r="C602" s="124" t="s">
        <v>496</v>
      </c>
      <c r="D602" s="132"/>
      <c r="E602" s="128"/>
      <c r="F602" s="127" t="s">
        <v>904</v>
      </c>
    </row>
    <row r="603" spans="1:6">
      <c r="A603" s="128"/>
      <c r="B603" s="129"/>
      <c r="C603" s="124" t="s">
        <v>1144</v>
      </c>
      <c r="D603" s="131">
        <v>11.04</v>
      </c>
      <c r="E603" s="126">
        <v>2</v>
      </c>
      <c r="F603" s="127" t="s">
        <v>1145</v>
      </c>
    </row>
    <row r="604" spans="1:6">
      <c r="A604" s="128"/>
      <c r="B604" s="129"/>
      <c r="C604" s="124" t="s">
        <v>1146</v>
      </c>
      <c r="D604" s="132"/>
      <c r="E604" s="128"/>
      <c r="F604" s="128"/>
    </row>
    <row r="605" spans="1:6">
      <c r="A605" s="128"/>
      <c r="B605" s="129"/>
      <c r="C605" s="124" t="s">
        <v>1147</v>
      </c>
      <c r="D605" s="132"/>
      <c r="E605" s="128"/>
      <c r="F605" s="128"/>
    </row>
    <row r="606" spans="1:6">
      <c r="A606" s="128"/>
      <c r="B606" s="129"/>
      <c r="C606" s="124" t="s">
        <v>1148</v>
      </c>
      <c r="D606" s="132"/>
      <c r="E606" s="128"/>
      <c r="F606" s="128"/>
    </row>
    <row r="607" spans="1:6">
      <c r="A607" s="128"/>
      <c r="B607" s="129"/>
      <c r="C607" s="124" t="s">
        <v>1149</v>
      </c>
      <c r="D607" s="132"/>
      <c r="E607" s="128"/>
      <c r="F607" s="128"/>
    </row>
    <row r="608" spans="1:6">
      <c r="A608" s="128"/>
      <c r="B608" s="129"/>
      <c r="C608" s="133" t="s">
        <v>1155</v>
      </c>
      <c r="D608" s="134">
        <v>11.05</v>
      </c>
      <c r="E608" s="135">
        <v>2</v>
      </c>
      <c r="F608" s="136" t="s">
        <v>1156</v>
      </c>
    </row>
    <row r="609" spans="1:6">
      <c r="A609" s="128"/>
      <c r="B609" s="129"/>
      <c r="C609" s="137" t="s">
        <v>1157</v>
      </c>
      <c r="D609" s="138"/>
      <c r="E609" s="129"/>
      <c r="F609" s="139"/>
    </row>
    <row r="610" spans="1:6">
      <c r="A610" s="128"/>
      <c r="B610" s="129"/>
      <c r="C610" s="137" t="s">
        <v>1158</v>
      </c>
      <c r="D610" s="138"/>
      <c r="E610" s="129"/>
      <c r="F610" s="139"/>
    </row>
    <row r="611" spans="1:6">
      <c r="A611" s="128"/>
      <c r="B611" s="129"/>
      <c r="C611" s="137" t="s">
        <v>496</v>
      </c>
      <c r="D611" s="138"/>
      <c r="E611" s="129"/>
      <c r="F611" s="139"/>
    </row>
    <row r="612" spans="1:6">
      <c r="A612" s="128"/>
      <c r="B612" s="129"/>
      <c r="C612" s="137" t="s">
        <v>1159</v>
      </c>
      <c r="D612" s="138"/>
      <c r="E612" s="129"/>
      <c r="F612" s="139"/>
    </row>
    <row r="613" spans="1:6">
      <c r="A613" s="128"/>
      <c r="B613" s="129"/>
      <c r="C613" s="137" t="s">
        <v>1160</v>
      </c>
      <c r="D613" s="138"/>
      <c r="E613" s="129"/>
      <c r="F613" s="139"/>
    </row>
    <row r="614" spans="1:6">
      <c r="A614" s="128"/>
      <c r="B614" s="129"/>
      <c r="C614" s="137" t="s">
        <v>1149</v>
      </c>
      <c r="D614" s="138"/>
      <c r="E614" s="129"/>
      <c r="F614" s="139"/>
    </row>
    <row r="615" spans="1:6">
      <c r="A615" s="128"/>
      <c r="B615" s="129"/>
      <c r="C615" s="137" t="s">
        <v>1146</v>
      </c>
      <c r="D615" s="138"/>
      <c r="E615" s="129"/>
      <c r="F615" s="139"/>
    </row>
    <row r="616" spans="1:6">
      <c r="A616" s="128"/>
      <c r="B616" s="129"/>
      <c r="C616" s="137" t="s">
        <v>1161</v>
      </c>
      <c r="D616" s="138"/>
      <c r="E616" s="129"/>
      <c r="F616" s="139"/>
    </row>
    <row r="617" spans="1:6">
      <c r="A617" s="128"/>
      <c r="B617" s="129"/>
      <c r="C617" s="137" t="s">
        <v>1162</v>
      </c>
      <c r="D617" s="138"/>
      <c r="E617" s="129"/>
      <c r="F617" s="139"/>
    </row>
    <row r="618" spans="1:6">
      <c r="A618" s="128"/>
      <c r="B618" s="129"/>
      <c r="C618" s="137" t="s">
        <v>1163</v>
      </c>
      <c r="D618" s="138"/>
      <c r="E618" s="129"/>
      <c r="F618" s="139"/>
    </row>
    <row r="619" spans="1:6">
      <c r="A619" s="128"/>
      <c r="B619" s="129"/>
      <c r="C619" s="137" t="s">
        <v>1164</v>
      </c>
      <c r="D619" s="138"/>
      <c r="E619" s="129"/>
      <c r="F619" s="139"/>
    </row>
    <row r="620" spans="1:6">
      <c r="A620" s="128"/>
      <c r="B620" s="129"/>
      <c r="C620" s="137" t="s">
        <v>1165</v>
      </c>
      <c r="D620" s="138"/>
      <c r="E620" s="129"/>
      <c r="F620" s="139"/>
    </row>
    <row r="621" spans="1:6">
      <c r="A621" s="128"/>
      <c r="B621" s="129"/>
      <c r="C621" s="137" t="s">
        <v>1166</v>
      </c>
      <c r="D621" s="138"/>
      <c r="E621" s="129"/>
      <c r="F621" s="139"/>
    </row>
    <row r="622" spans="1:6">
      <c r="A622" s="128"/>
      <c r="B622" s="129"/>
      <c r="C622" s="137" t="s">
        <v>1167</v>
      </c>
      <c r="D622" s="138"/>
      <c r="E622" s="129"/>
      <c r="F622" s="139"/>
    </row>
    <row r="623" spans="1:6">
      <c r="A623" s="128"/>
      <c r="B623" s="129"/>
      <c r="C623" s="137" t="s">
        <v>1152</v>
      </c>
      <c r="D623" s="138"/>
      <c r="E623" s="129"/>
      <c r="F623" s="139"/>
    </row>
    <row r="624" spans="1:6">
      <c r="A624" s="128"/>
      <c r="B624" s="129"/>
      <c r="C624" s="137" t="s">
        <v>1168</v>
      </c>
      <c r="D624" s="138"/>
      <c r="E624" s="129"/>
      <c r="F624" s="139"/>
    </row>
    <row r="625" spans="1:6">
      <c r="A625" s="128"/>
      <c r="B625" s="129"/>
      <c r="C625" s="137" t="s">
        <v>1169</v>
      </c>
      <c r="D625" s="138"/>
      <c r="E625" s="129"/>
      <c r="F625" s="139"/>
    </row>
    <row r="626" spans="1:6">
      <c r="A626" s="128"/>
      <c r="B626" s="129"/>
      <c r="C626" s="137" t="s">
        <v>1170</v>
      </c>
      <c r="D626" s="138"/>
      <c r="E626" s="129"/>
      <c r="F626" s="139"/>
    </row>
    <row r="627" spans="1:6">
      <c r="A627" s="128"/>
      <c r="B627" s="129"/>
      <c r="C627" s="137" t="s">
        <v>1171</v>
      </c>
      <c r="D627" s="138"/>
      <c r="E627" s="129"/>
      <c r="F627" s="139"/>
    </row>
    <row r="628" spans="1:6">
      <c r="A628" s="128"/>
      <c r="B628" s="129"/>
      <c r="C628" s="137" t="s">
        <v>1172</v>
      </c>
      <c r="D628" s="138"/>
      <c r="E628" s="129"/>
      <c r="F628" s="139"/>
    </row>
    <row r="629" spans="1:6">
      <c r="A629" s="128"/>
      <c r="B629" s="129"/>
      <c r="C629" s="137" t="s">
        <v>1173</v>
      </c>
      <c r="D629" s="138"/>
      <c r="E629" s="129"/>
      <c r="F629" s="139"/>
    </row>
    <row r="630" spans="1:6">
      <c r="A630" s="128"/>
      <c r="B630" s="129"/>
      <c r="C630" s="137" t="s">
        <v>1174</v>
      </c>
      <c r="D630" s="138"/>
      <c r="E630" s="129"/>
      <c r="F630" s="139"/>
    </row>
    <row r="631" spans="1:6">
      <c r="A631" s="128"/>
      <c r="B631" s="129"/>
      <c r="C631" s="137" t="s">
        <v>1175</v>
      </c>
      <c r="D631" s="138"/>
      <c r="E631" s="129"/>
      <c r="F631" s="139"/>
    </row>
    <row r="632" spans="1:6">
      <c r="A632" s="128"/>
      <c r="B632" s="129"/>
      <c r="C632" s="137" t="s">
        <v>1176</v>
      </c>
      <c r="D632" s="138"/>
      <c r="E632" s="129"/>
      <c r="F632" s="139"/>
    </row>
    <row r="633" spans="1:6">
      <c r="A633" s="128"/>
      <c r="B633" s="129"/>
      <c r="C633" s="137" t="s">
        <v>1177</v>
      </c>
      <c r="D633" s="138"/>
      <c r="E633" s="129"/>
      <c r="F633" s="139"/>
    </row>
    <row r="634" spans="1:6">
      <c r="A634" s="128"/>
      <c r="B634" s="129"/>
      <c r="C634" s="137" t="s">
        <v>1178</v>
      </c>
      <c r="D634" s="138"/>
      <c r="E634" s="129"/>
      <c r="F634" s="139"/>
    </row>
    <row r="635" spans="1:6">
      <c r="A635" s="128"/>
      <c r="B635" s="129"/>
      <c r="C635" s="137" t="s">
        <v>1150</v>
      </c>
      <c r="D635" s="138"/>
      <c r="E635" s="129"/>
      <c r="F635" s="139"/>
    </row>
    <row r="636" spans="1:6">
      <c r="A636" s="128"/>
      <c r="B636" s="129"/>
      <c r="C636" s="137" t="s">
        <v>1179</v>
      </c>
      <c r="D636" s="138"/>
      <c r="E636" s="129"/>
      <c r="F636" s="139"/>
    </row>
    <row r="637" spans="1:6">
      <c r="A637" s="128"/>
      <c r="B637" s="129"/>
      <c r="C637" s="137" t="s">
        <v>1180</v>
      </c>
      <c r="D637" s="138"/>
      <c r="E637" s="129"/>
      <c r="F637" s="139"/>
    </row>
    <row r="638" spans="1:6">
      <c r="A638" s="128"/>
      <c r="B638" s="129"/>
      <c r="C638" s="137" t="s">
        <v>1147</v>
      </c>
      <c r="D638" s="138"/>
      <c r="E638" s="129"/>
      <c r="F638" s="139"/>
    </row>
    <row r="639" spans="1:6">
      <c r="A639" s="128"/>
      <c r="B639" s="129"/>
      <c r="C639" s="137" t="s">
        <v>1181</v>
      </c>
      <c r="D639" s="138"/>
      <c r="E639" s="129"/>
      <c r="F639" s="139"/>
    </row>
    <row r="640" spans="1:6">
      <c r="A640" s="128"/>
      <c r="B640" s="129"/>
      <c r="C640" s="137" t="s">
        <v>1182</v>
      </c>
      <c r="D640" s="138"/>
      <c r="E640" s="129"/>
      <c r="F640" s="139"/>
    </row>
    <row r="641" spans="1:6">
      <c r="A641" s="128"/>
      <c r="B641" s="129"/>
      <c r="C641" s="140" t="s">
        <v>1183</v>
      </c>
      <c r="D641" s="138"/>
      <c r="E641" s="129"/>
      <c r="F641" s="139"/>
    </row>
    <row r="642" spans="1:6">
      <c r="A642" s="128"/>
      <c r="B642" s="129"/>
      <c r="C642" s="137" t="s">
        <v>1144</v>
      </c>
      <c r="D642" s="138"/>
      <c r="E642" s="129"/>
      <c r="F642" s="136" t="s">
        <v>736</v>
      </c>
    </row>
    <row r="643" spans="1:6">
      <c r="A643" s="128"/>
      <c r="B643" s="129"/>
      <c r="C643" s="137" t="s">
        <v>1148</v>
      </c>
      <c r="D643" s="138"/>
      <c r="E643" s="129"/>
      <c r="F643" s="139"/>
    </row>
    <row r="644" spans="1:6">
      <c r="A644" s="128"/>
      <c r="B644" s="129"/>
      <c r="C644" s="137" t="s">
        <v>1144</v>
      </c>
      <c r="D644" s="141">
        <v>11.06</v>
      </c>
      <c r="E644" s="134">
        <v>2</v>
      </c>
      <c r="F644" s="136" t="s">
        <v>736</v>
      </c>
    </row>
    <row r="645" spans="1:6">
      <c r="A645" s="128"/>
      <c r="B645" s="129"/>
      <c r="C645" s="137" t="s">
        <v>1146</v>
      </c>
      <c r="D645" s="142"/>
      <c r="E645" s="138"/>
      <c r="F645" s="139"/>
    </row>
    <row r="646" spans="1:6">
      <c r="A646" s="128"/>
      <c r="B646" s="129"/>
      <c r="C646" s="137" t="s">
        <v>1147</v>
      </c>
      <c r="D646" s="142"/>
      <c r="E646" s="138"/>
      <c r="F646" s="139"/>
    </row>
    <row r="647" spans="1:6">
      <c r="A647" s="128"/>
      <c r="B647" s="129"/>
      <c r="C647" s="137" t="s">
        <v>1148</v>
      </c>
      <c r="D647" s="142"/>
      <c r="E647" s="138"/>
      <c r="F647" s="139"/>
    </row>
    <row r="648" spans="1:6">
      <c r="A648" s="128"/>
      <c r="B648" s="129"/>
      <c r="C648" s="137" t="s">
        <v>1149</v>
      </c>
      <c r="D648" s="142"/>
      <c r="E648" s="138"/>
      <c r="F648" s="139"/>
    </row>
    <row r="649" spans="1:6">
      <c r="A649" s="128"/>
      <c r="B649" s="129"/>
      <c r="C649" s="137" t="s">
        <v>1161</v>
      </c>
      <c r="D649" s="142"/>
      <c r="E649" s="138"/>
      <c r="F649" s="136" t="s">
        <v>1184</v>
      </c>
    </row>
    <row r="650" spans="1:6">
      <c r="A650" s="128"/>
      <c r="B650" s="129"/>
      <c r="C650" s="137" t="s">
        <v>496</v>
      </c>
      <c r="D650" s="142"/>
      <c r="E650" s="138"/>
      <c r="F650" s="139"/>
    </row>
    <row r="651" spans="1:6">
      <c r="A651" s="128"/>
      <c r="B651" s="129"/>
      <c r="C651" s="143" t="s">
        <v>1165</v>
      </c>
      <c r="D651" s="142"/>
      <c r="E651" s="138"/>
      <c r="F651" s="139"/>
    </row>
    <row r="652" spans="1:6">
      <c r="A652" s="128"/>
      <c r="B652" s="129"/>
      <c r="C652" s="133" t="s">
        <v>1166</v>
      </c>
      <c r="D652" s="142"/>
      <c r="E652" s="138"/>
      <c r="F652" s="139"/>
    </row>
    <row r="653" spans="1:6">
      <c r="A653" s="144"/>
      <c r="B653" s="144"/>
      <c r="C653" s="144"/>
      <c r="D653" s="145"/>
      <c r="E653" s="144"/>
      <c r="F653" s="144"/>
    </row>
    <row r="654" spans="1:6">
      <c r="A654" s="144"/>
      <c r="B654" s="144"/>
      <c r="C654" s="144"/>
      <c r="D654" s="145"/>
      <c r="E654" s="144"/>
      <c r="F654" s="144"/>
    </row>
    <row r="655" spans="1:6">
      <c r="A655" s="144"/>
      <c r="B655" s="144"/>
      <c r="C655" s="144"/>
      <c r="D655" s="145"/>
      <c r="E655" s="144"/>
      <c r="F655" s="144"/>
    </row>
    <row r="656" spans="1:6">
      <c r="A656" s="144"/>
      <c r="B656" s="144"/>
      <c r="C656" s="144"/>
      <c r="D656" s="145"/>
      <c r="E656" s="144"/>
      <c r="F656" s="144"/>
    </row>
    <row r="657" spans="1:6">
      <c r="A657" s="144"/>
      <c r="B657" s="144"/>
      <c r="C657" s="144"/>
      <c r="D657" s="145"/>
      <c r="E657" s="144"/>
      <c r="F657" s="144"/>
    </row>
    <row r="658" spans="1:6">
      <c r="A658" s="144"/>
      <c r="B658" s="144"/>
      <c r="C658" s="144"/>
      <c r="D658" s="145"/>
      <c r="E658" s="144"/>
      <c r="F658" s="144"/>
    </row>
    <row r="659" spans="1:6">
      <c r="A659" s="144"/>
      <c r="B659" s="144"/>
      <c r="C659" s="144"/>
      <c r="D659" s="145"/>
      <c r="E659" s="144"/>
      <c r="F659" s="144"/>
    </row>
    <row r="660" spans="1:6">
      <c r="A660" s="144"/>
      <c r="B660" s="144"/>
      <c r="C660" s="144"/>
      <c r="D660" s="145"/>
      <c r="E660" s="144"/>
      <c r="F660" s="144"/>
    </row>
    <row r="661" spans="1:6">
      <c r="A661" s="144"/>
      <c r="B661" s="144"/>
      <c r="C661" s="144"/>
      <c r="D661" s="145"/>
      <c r="E661" s="144"/>
      <c r="F661" s="144"/>
    </row>
    <row r="662" spans="1:6">
      <c r="A662" s="144"/>
      <c r="B662" s="144"/>
      <c r="C662" s="144"/>
      <c r="D662" s="145"/>
      <c r="E662" s="144"/>
      <c r="F662" s="144"/>
    </row>
    <row r="663" spans="1:6">
      <c r="A663" s="144"/>
      <c r="B663" s="144"/>
      <c r="C663" s="144"/>
      <c r="D663" s="145"/>
      <c r="E663" s="144"/>
      <c r="F663" s="144"/>
    </row>
    <row r="664" spans="1:6">
      <c r="A664" s="144"/>
      <c r="B664" s="144"/>
      <c r="C664" s="144"/>
      <c r="D664" s="145"/>
      <c r="E664" s="144"/>
      <c r="F664" s="144"/>
    </row>
    <row r="665" spans="1:6">
      <c r="A665" s="144"/>
      <c r="B665" s="144"/>
      <c r="C665" s="144"/>
      <c r="D665" s="145"/>
      <c r="E665" s="144"/>
      <c r="F665" s="144"/>
    </row>
    <row r="666" spans="1:6">
      <c r="A666" s="144"/>
      <c r="B666" s="144"/>
      <c r="C666" s="144"/>
      <c r="D666" s="145"/>
      <c r="E666" s="144"/>
      <c r="F666" s="144"/>
    </row>
    <row r="667" spans="1:6">
      <c r="A667" s="144"/>
      <c r="B667" s="144"/>
      <c r="C667" s="144"/>
      <c r="D667" s="145"/>
      <c r="E667" s="144"/>
      <c r="F667" s="144"/>
    </row>
  </sheetData>
  <mergeCells count="83">
    <mergeCell ref="A1:F1"/>
    <mergeCell ref="E2:F2"/>
    <mergeCell ref="G2:I2"/>
    <mergeCell ref="B549:F549"/>
    <mergeCell ref="A3:A9"/>
    <mergeCell ref="A10:A11"/>
    <mergeCell ref="A12:A300"/>
    <mergeCell ref="A301:A548"/>
    <mergeCell ref="A550:A587"/>
    <mergeCell ref="A588:A652"/>
    <mergeCell ref="B3:B9"/>
    <mergeCell ref="B12:B25"/>
    <mergeCell ref="B26:B39"/>
    <mergeCell ref="B40:B59"/>
    <mergeCell ref="B60:B70"/>
    <mergeCell ref="B71:B83"/>
    <mergeCell ref="B84:B111"/>
    <mergeCell ref="B112:B145"/>
    <mergeCell ref="B146:B159"/>
    <mergeCell ref="B160:B195"/>
    <mergeCell ref="B196:B206"/>
    <mergeCell ref="B207:B228"/>
    <mergeCell ref="B229:B244"/>
    <mergeCell ref="B245:B296"/>
    <mergeCell ref="B301:B312"/>
    <mergeCell ref="B313:B318"/>
    <mergeCell ref="B319:B321"/>
    <mergeCell ref="B322:B324"/>
    <mergeCell ref="B325:B335"/>
    <mergeCell ref="B336:B340"/>
    <mergeCell ref="B341:B344"/>
    <mergeCell ref="B345:B349"/>
    <mergeCell ref="B350:B364"/>
    <mergeCell ref="B365:B379"/>
    <mergeCell ref="B380:B392"/>
    <mergeCell ref="B393:B398"/>
    <mergeCell ref="B399:B410"/>
    <mergeCell ref="B411:B422"/>
    <mergeCell ref="B423:B438"/>
    <mergeCell ref="B439:B453"/>
    <mergeCell ref="B454:B455"/>
    <mergeCell ref="B456:B459"/>
    <mergeCell ref="B460:B461"/>
    <mergeCell ref="B462:B470"/>
    <mergeCell ref="B471:B475"/>
    <mergeCell ref="B476:B478"/>
    <mergeCell ref="B479:B489"/>
    <mergeCell ref="B490:B506"/>
    <mergeCell ref="B507:B510"/>
    <mergeCell ref="B511:B512"/>
    <mergeCell ref="B513:B518"/>
    <mergeCell ref="B519:B521"/>
    <mergeCell ref="B524:B526"/>
    <mergeCell ref="B527:B541"/>
    <mergeCell ref="B543:B545"/>
    <mergeCell ref="B546:B548"/>
    <mergeCell ref="B550:B553"/>
    <mergeCell ref="B554:B557"/>
    <mergeCell ref="B558:B562"/>
    <mergeCell ref="B563:B568"/>
    <mergeCell ref="B569:B579"/>
    <mergeCell ref="B580:B587"/>
    <mergeCell ref="B588:B652"/>
    <mergeCell ref="C3:C4"/>
    <mergeCell ref="D588:D595"/>
    <mergeCell ref="D596:D602"/>
    <mergeCell ref="D603:D607"/>
    <mergeCell ref="D608:D643"/>
    <mergeCell ref="D644:D652"/>
    <mergeCell ref="E588:E595"/>
    <mergeCell ref="E596:E602"/>
    <mergeCell ref="E603:E607"/>
    <mergeCell ref="E608:E643"/>
    <mergeCell ref="E644:E652"/>
    <mergeCell ref="F3:F4"/>
    <mergeCell ref="F588:F592"/>
    <mergeCell ref="F596:F599"/>
    <mergeCell ref="F600:F601"/>
    <mergeCell ref="F603:F607"/>
    <mergeCell ref="F608:F641"/>
    <mergeCell ref="F642:F643"/>
    <mergeCell ref="F644:F648"/>
    <mergeCell ref="F649:F652"/>
  </mergeCells>
  <pageMargins left="0.7" right="0.7" top="0.75" bottom="0.75" header="0.3" footer="0.3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B9" sqref="B9:G29"/>
    </sheetView>
  </sheetViews>
  <sheetFormatPr defaultColWidth="9" defaultRowHeight="13.8" outlineLevelCol="6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7">
      <c r="A1" s="51" t="s">
        <v>1185</v>
      </c>
      <c r="B1" s="51"/>
      <c r="C1" s="51"/>
      <c r="D1" s="51"/>
      <c r="E1" s="51"/>
      <c r="F1" s="51"/>
      <c r="G1" s="52"/>
    </row>
    <row r="2" s="50" customFormat="1" ht="21.75" customHeight="1" spans="1:7">
      <c r="A2" s="53" t="s">
        <v>25</v>
      </c>
      <c r="B2" s="53" t="s">
        <v>26</v>
      </c>
      <c r="C2" s="54" t="s">
        <v>27</v>
      </c>
      <c r="D2" s="54" t="s">
        <v>28</v>
      </c>
      <c r="E2" s="54" t="s">
        <v>30</v>
      </c>
      <c r="F2" s="54" t="s">
        <v>31</v>
      </c>
      <c r="G2" s="55" t="s">
        <v>32</v>
      </c>
    </row>
    <row r="3" ht="18" customHeight="1" spans="1:7">
      <c r="A3" s="14" t="s">
        <v>2</v>
      </c>
      <c r="B3" s="56" t="s">
        <v>65</v>
      </c>
      <c r="C3" s="57">
        <v>2025363034</v>
      </c>
      <c r="D3" s="56" t="s">
        <v>1186</v>
      </c>
      <c r="E3" s="22" t="s">
        <v>36</v>
      </c>
      <c r="F3" s="22">
        <v>11.6</v>
      </c>
      <c r="G3" s="58"/>
    </row>
    <row r="4" ht="18" customHeight="1" spans="1:7">
      <c r="A4" s="59"/>
      <c r="B4" s="59"/>
      <c r="C4" s="57">
        <v>2025363036</v>
      </c>
      <c r="D4" s="56" t="s">
        <v>1187</v>
      </c>
      <c r="E4" s="59"/>
      <c r="F4" s="59"/>
      <c r="G4" s="58"/>
    </row>
    <row r="5" ht="18" customHeight="1" spans="1:7">
      <c r="A5" s="59"/>
      <c r="B5" s="59"/>
      <c r="C5" s="57"/>
      <c r="D5" s="57"/>
      <c r="E5" s="59"/>
      <c r="F5" s="60"/>
      <c r="G5" s="58"/>
    </row>
    <row r="6" ht="18" customHeight="1" spans="1:7">
      <c r="A6" s="19" t="s">
        <v>3</v>
      </c>
      <c r="B6" s="61" t="s">
        <v>51</v>
      </c>
      <c r="C6" s="62"/>
      <c r="D6" s="62"/>
      <c r="E6" s="62"/>
      <c r="F6" s="62"/>
      <c r="G6" s="63"/>
    </row>
    <row r="7" ht="18" customHeight="1" spans="1:7">
      <c r="A7" s="14" t="s">
        <v>4</v>
      </c>
      <c r="B7" s="64"/>
      <c r="C7" s="65"/>
      <c r="D7" s="65"/>
      <c r="E7" s="65"/>
      <c r="F7" s="65"/>
      <c r="G7" s="66"/>
    </row>
    <row r="8" ht="17.4" spans="1:7">
      <c r="A8" s="56" t="s">
        <v>5</v>
      </c>
      <c r="B8" s="56" t="s">
        <v>616</v>
      </c>
      <c r="C8" s="56" t="s">
        <v>1188</v>
      </c>
      <c r="D8" s="56" t="s">
        <v>36</v>
      </c>
      <c r="E8" s="57">
        <v>11.6</v>
      </c>
      <c r="F8" s="57"/>
      <c r="G8" s="58"/>
    </row>
    <row r="9" ht="17.4" spans="1:7">
      <c r="A9" s="14" t="s">
        <v>6</v>
      </c>
      <c r="B9" s="61" t="s">
        <v>51</v>
      </c>
      <c r="C9" s="62"/>
      <c r="D9" s="62"/>
      <c r="E9" s="62"/>
      <c r="F9" s="62"/>
      <c r="G9" s="63"/>
    </row>
    <row r="10" ht="12" hidden="1" customHeight="1" spans="1:7">
      <c r="A10" s="14" t="s">
        <v>7</v>
      </c>
      <c r="B10" s="67"/>
      <c r="C10" s="68"/>
      <c r="D10" s="68"/>
      <c r="E10" s="68"/>
      <c r="F10" s="68"/>
      <c r="G10" s="69"/>
    </row>
    <row r="11" hidden="1" spans="1:7">
      <c r="A11" s="14"/>
      <c r="B11" s="67"/>
      <c r="C11" s="68"/>
      <c r="D11" s="68"/>
      <c r="E11" s="68"/>
      <c r="F11" s="68"/>
      <c r="G11" s="69"/>
    </row>
    <row r="12" hidden="1" spans="1:7">
      <c r="A12" s="14"/>
      <c r="B12" s="67"/>
      <c r="C12" s="68"/>
      <c r="D12" s="68"/>
      <c r="E12" s="68"/>
      <c r="F12" s="68"/>
      <c r="G12" s="69"/>
    </row>
    <row r="13" ht="11" hidden="1" customHeight="1" spans="1:7">
      <c r="A13" s="14"/>
      <c r="B13" s="67"/>
      <c r="C13" s="68"/>
      <c r="D13" s="68"/>
      <c r="E13" s="68"/>
      <c r="F13" s="68"/>
      <c r="G13" s="69"/>
    </row>
    <row r="14" hidden="1" spans="1:7">
      <c r="A14" s="14"/>
      <c r="B14" s="67"/>
      <c r="C14" s="68"/>
      <c r="D14" s="68"/>
      <c r="E14" s="68"/>
      <c r="F14" s="68"/>
      <c r="G14" s="69"/>
    </row>
    <row r="15" hidden="1" spans="1:7">
      <c r="A15" s="14"/>
      <c r="B15" s="67"/>
      <c r="C15" s="68"/>
      <c r="D15" s="68"/>
      <c r="E15" s="68"/>
      <c r="F15" s="68"/>
      <c r="G15" s="69"/>
    </row>
    <row r="16" hidden="1" spans="1:7">
      <c r="A16" s="14"/>
      <c r="B16" s="67"/>
      <c r="C16" s="68"/>
      <c r="D16" s="68"/>
      <c r="E16" s="68"/>
      <c r="F16" s="68"/>
      <c r="G16" s="69"/>
    </row>
    <row r="17" hidden="1" spans="1:7">
      <c r="A17" s="14"/>
      <c r="B17" s="67"/>
      <c r="C17" s="68"/>
      <c r="D17" s="68"/>
      <c r="E17" s="68"/>
      <c r="F17" s="68"/>
      <c r="G17" s="69"/>
    </row>
    <row r="18" hidden="1" spans="1:7">
      <c r="A18" s="14"/>
      <c r="B18" s="67"/>
      <c r="C18" s="68"/>
      <c r="D18" s="68"/>
      <c r="E18" s="68"/>
      <c r="F18" s="68"/>
      <c r="G18" s="69"/>
    </row>
    <row r="19" hidden="1" spans="1:7">
      <c r="A19" s="14"/>
      <c r="B19" s="67"/>
      <c r="C19" s="68"/>
      <c r="D19" s="68"/>
      <c r="E19" s="68"/>
      <c r="F19" s="68"/>
      <c r="G19" s="69"/>
    </row>
    <row r="20" hidden="1" spans="1:7">
      <c r="A20" s="14"/>
      <c r="B20" s="67"/>
      <c r="C20" s="68"/>
      <c r="D20" s="68"/>
      <c r="E20" s="68"/>
      <c r="F20" s="68"/>
      <c r="G20" s="69"/>
    </row>
    <row r="21" hidden="1" spans="1:7">
      <c r="A21" s="14"/>
      <c r="B21" s="67"/>
      <c r="C21" s="68"/>
      <c r="D21" s="68"/>
      <c r="E21" s="68"/>
      <c r="F21" s="68"/>
      <c r="G21" s="69"/>
    </row>
    <row r="22" hidden="1" spans="1:7">
      <c r="A22" s="14"/>
      <c r="B22" s="67"/>
      <c r="C22" s="68"/>
      <c r="D22" s="68"/>
      <c r="E22" s="68"/>
      <c r="F22" s="68"/>
      <c r="G22" s="69"/>
    </row>
    <row r="23" hidden="1" spans="1:7">
      <c r="A23" s="14"/>
      <c r="B23" s="67"/>
      <c r="C23" s="68"/>
      <c r="D23" s="68"/>
      <c r="E23" s="68"/>
      <c r="F23" s="68"/>
      <c r="G23" s="69"/>
    </row>
    <row r="24" hidden="1" spans="1:7">
      <c r="A24" s="14"/>
      <c r="B24" s="67"/>
      <c r="C24" s="68"/>
      <c r="D24" s="68"/>
      <c r="E24" s="68"/>
      <c r="F24" s="68"/>
      <c r="G24" s="69"/>
    </row>
    <row r="25" hidden="1" spans="1:7">
      <c r="A25" s="14"/>
      <c r="B25" s="67"/>
      <c r="C25" s="68"/>
      <c r="D25" s="68"/>
      <c r="E25" s="68"/>
      <c r="F25" s="68"/>
      <c r="G25" s="69"/>
    </row>
    <row r="26" hidden="1" spans="1:7">
      <c r="A26" s="14"/>
      <c r="B26" s="67"/>
      <c r="C26" s="68"/>
      <c r="D26" s="68"/>
      <c r="E26" s="68"/>
      <c r="F26" s="68"/>
      <c r="G26" s="69"/>
    </row>
    <row r="27" hidden="1" spans="1:7">
      <c r="A27" s="14"/>
      <c r="B27" s="67"/>
      <c r="C27" s="68"/>
      <c r="D27" s="68"/>
      <c r="E27" s="68"/>
      <c r="F27" s="68"/>
      <c r="G27" s="69"/>
    </row>
    <row r="28" ht="17.4" spans="1:7">
      <c r="A28" s="14" t="s">
        <v>7</v>
      </c>
      <c r="B28" s="67"/>
      <c r="C28" s="68"/>
      <c r="D28" s="68"/>
      <c r="E28" s="68"/>
      <c r="F28" s="68"/>
      <c r="G28" s="69"/>
    </row>
    <row r="29" ht="17.4" spans="1:7">
      <c r="A29" s="14" t="s">
        <v>8</v>
      </c>
      <c r="B29" s="64"/>
      <c r="C29" s="65"/>
      <c r="D29" s="65"/>
      <c r="E29" s="65"/>
      <c r="F29" s="65"/>
      <c r="G29" s="66"/>
    </row>
  </sheetData>
  <mergeCells count="8">
    <mergeCell ref="A1:G1"/>
    <mergeCell ref="A3:A5"/>
    <mergeCell ref="A10:A27"/>
    <mergeCell ref="B3:B4"/>
    <mergeCell ref="E3:E4"/>
    <mergeCell ref="F3:F4"/>
    <mergeCell ref="B6:G7"/>
    <mergeCell ref="B9:G29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7"/>
  <sheetViews>
    <sheetView zoomScale="85" zoomScaleNormal="85" topLeftCell="A179" workbookViewId="0">
      <selection activeCell="A1" sqref="A1:E1"/>
    </sheetView>
  </sheetViews>
  <sheetFormatPr defaultColWidth="8.62962962962963" defaultRowHeight="17.4" outlineLevelCol="5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26" width="8.62962962962963" style="2"/>
  </cols>
  <sheetData>
    <row r="1" ht="22.2" spans="1:5">
      <c r="A1" s="3" t="s">
        <v>1189</v>
      </c>
      <c r="B1" s="3"/>
      <c r="C1" s="3"/>
      <c r="D1" s="3"/>
      <c r="E1" s="3"/>
    </row>
    <row r="2" s="1" customFormat="1" ht="20.4" spans="1:5">
      <c r="A2" s="4" t="s">
        <v>25</v>
      </c>
      <c r="B2" s="4" t="s">
        <v>501</v>
      </c>
      <c r="C2" s="4" t="s">
        <v>26</v>
      </c>
      <c r="D2" s="4" t="s">
        <v>1189</v>
      </c>
      <c r="E2" s="4" t="s">
        <v>32</v>
      </c>
    </row>
    <row r="3" spans="1:5">
      <c r="A3" s="5" t="s">
        <v>2</v>
      </c>
      <c r="B3" s="6">
        <v>1</v>
      </c>
      <c r="C3" s="7" t="s">
        <v>506</v>
      </c>
      <c r="D3" s="8" t="s">
        <v>1190</v>
      </c>
      <c r="E3" s="9"/>
    </row>
    <row r="4" spans="1:5">
      <c r="A4" s="10"/>
      <c r="B4" s="11">
        <v>2</v>
      </c>
      <c r="C4" s="12" t="s">
        <v>507</v>
      </c>
      <c r="D4" s="13" t="s">
        <v>1190</v>
      </c>
      <c r="E4" s="14"/>
    </row>
    <row r="5" spans="1:5">
      <c r="A5" s="10"/>
      <c r="B5" s="11">
        <v>3</v>
      </c>
      <c r="C5" s="12" t="s">
        <v>508</v>
      </c>
      <c r="D5" s="13" t="s">
        <v>1190</v>
      </c>
      <c r="E5" s="14"/>
    </row>
    <row r="6" spans="1:5">
      <c r="A6" s="10"/>
      <c r="B6" s="11">
        <v>4</v>
      </c>
      <c r="C6" s="12" t="s">
        <v>509</v>
      </c>
      <c r="D6" s="13" t="s">
        <v>1190</v>
      </c>
      <c r="E6" s="14"/>
    </row>
    <row r="7" spans="1:5">
      <c r="A7" s="10"/>
      <c r="B7" s="11">
        <v>5</v>
      </c>
      <c r="C7" s="12" t="s">
        <v>510</v>
      </c>
      <c r="D7" s="13" t="s">
        <v>1190</v>
      </c>
      <c r="E7" s="14"/>
    </row>
    <row r="8" spans="1:5">
      <c r="A8" s="10"/>
      <c r="B8" s="11">
        <v>6</v>
      </c>
      <c r="C8" s="12" t="s">
        <v>511</v>
      </c>
      <c r="D8" s="13" t="s">
        <v>1190</v>
      </c>
      <c r="E8" s="14"/>
    </row>
    <row r="9" spans="1:5">
      <c r="A9" s="10"/>
      <c r="B9" s="11">
        <v>7</v>
      </c>
      <c r="C9" s="12" t="s">
        <v>512</v>
      </c>
      <c r="D9" s="13" t="s">
        <v>1190</v>
      </c>
      <c r="E9" s="14"/>
    </row>
    <row r="10" spans="1:5">
      <c r="A10" s="10"/>
      <c r="B10" s="11">
        <v>8</v>
      </c>
      <c r="C10" s="12" t="s">
        <v>513</v>
      </c>
      <c r="D10" s="13" t="s">
        <v>1190</v>
      </c>
      <c r="E10" s="14"/>
    </row>
    <row r="11" spans="1:5">
      <c r="A11" s="10"/>
      <c r="B11" s="11">
        <v>9</v>
      </c>
      <c r="C11" s="12" t="s">
        <v>127</v>
      </c>
      <c r="D11" s="13" t="s">
        <v>1190</v>
      </c>
      <c r="E11" s="14"/>
    </row>
    <row r="12" spans="1:5">
      <c r="A12" s="10"/>
      <c r="B12" s="11">
        <v>10</v>
      </c>
      <c r="C12" s="12" t="s">
        <v>514</v>
      </c>
      <c r="D12" s="13" t="s">
        <v>1190</v>
      </c>
      <c r="E12" s="14"/>
    </row>
    <row r="13" spans="1:5">
      <c r="A13" s="10"/>
      <c r="B13" s="11">
        <v>11</v>
      </c>
      <c r="C13" s="12" t="s">
        <v>515</v>
      </c>
      <c r="D13" s="13" t="s">
        <v>1190</v>
      </c>
      <c r="E13" s="14"/>
    </row>
    <row r="14" spans="1:5">
      <c r="A14" s="10"/>
      <c r="B14" s="11">
        <v>12</v>
      </c>
      <c r="C14" s="12" t="s">
        <v>102</v>
      </c>
      <c r="D14" s="13" t="s">
        <v>1190</v>
      </c>
      <c r="E14" s="14"/>
    </row>
    <row r="15" spans="1:5">
      <c r="A15" s="10"/>
      <c r="B15" s="11">
        <v>13</v>
      </c>
      <c r="C15" s="12" t="s">
        <v>516</v>
      </c>
      <c r="D15" s="13" t="s">
        <v>1190</v>
      </c>
      <c r="E15" s="14"/>
    </row>
    <row r="16" spans="1:5">
      <c r="A16" s="10"/>
      <c r="B16" s="11">
        <v>14</v>
      </c>
      <c r="C16" s="12" t="s">
        <v>105</v>
      </c>
      <c r="D16" s="13" t="s">
        <v>1190</v>
      </c>
      <c r="E16" s="14"/>
    </row>
    <row r="17" spans="1:5">
      <c r="A17" s="10"/>
      <c r="B17" s="11">
        <v>15</v>
      </c>
      <c r="C17" s="12" t="s">
        <v>517</v>
      </c>
      <c r="D17" s="13" t="s">
        <v>1190</v>
      </c>
      <c r="E17" s="14"/>
    </row>
    <row r="18" spans="1:5">
      <c r="A18" s="10"/>
      <c r="B18" s="11">
        <v>16</v>
      </c>
      <c r="C18" s="12" t="s">
        <v>518</v>
      </c>
      <c r="D18" s="13" t="s">
        <v>1190</v>
      </c>
      <c r="E18" s="14"/>
    </row>
    <row r="19" spans="1:5">
      <c r="A19" s="10"/>
      <c r="B19" s="11">
        <v>17</v>
      </c>
      <c r="C19" s="12" t="s">
        <v>519</v>
      </c>
      <c r="D19" s="13" t="s">
        <v>1190</v>
      </c>
      <c r="E19" s="14"/>
    </row>
    <row r="20" spans="1:5">
      <c r="A20" s="10"/>
      <c r="B20" s="11">
        <v>18</v>
      </c>
      <c r="C20" s="12" t="s">
        <v>33</v>
      </c>
      <c r="D20" s="13" t="s">
        <v>1190</v>
      </c>
      <c r="E20" s="14"/>
    </row>
    <row r="21" spans="1:5">
      <c r="A21" s="10"/>
      <c r="B21" s="11">
        <v>19</v>
      </c>
      <c r="C21" s="12" t="s">
        <v>87</v>
      </c>
      <c r="D21" s="13" t="s">
        <v>1190</v>
      </c>
      <c r="E21" s="14"/>
    </row>
    <row r="22" spans="1:5">
      <c r="A22" s="10"/>
      <c r="B22" s="11">
        <v>20</v>
      </c>
      <c r="C22" s="12" t="s">
        <v>141</v>
      </c>
      <c r="D22" s="13" t="s">
        <v>1190</v>
      </c>
      <c r="E22" s="14"/>
    </row>
    <row r="23" spans="1:5">
      <c r="A23" s="10"/>
      <c r="B23" s="11">
        <v>21</v>
      </c>
      <c r="C23" s="12" t="s">
        <v>520</v>
      </c>
      <c r="D23" s="13" t="s">
        <v>1190</v>
      </c>
      <c r="E23" s="14"/>
    </row>
    <row r="24" spans="1:5">
      <c r="A24" s="10"/>
      <c r="B24" s="11">
        <v>22</v>
      </c>
      <c r="C24" s="12" t="s">
        <v>521</v>
      </c>
      <c r="D24" s="13" t="s">
        <v>1190</v>
      </c>
      <c r="E24" s="14"/>
    </row>
    <row r="25" spans="1:5">
      <c r="A25" s="10"/>
      <c r="B25" s="11">
        <v>23</v>
      </c>
      <c r="C25" s="12" t="s">
        <v>522</v>
      </c>
      <c r="D25" s="13" t="s">
        <v>1190</v>
      </c>
      <c r="E25" s="14"/>
    </row>
    <row r="26" spans="1:5">
      <c r="A26" s="10"/>
      <c r="B26" s="11">
        <v>24</v>
      </c>
      <c r="C26" s="12" t="s">
        <v>523</v>
      </c>
      <c r="D26" s="13" t="s">
        <v>1190</v>
      </c>
      <c r="E26" s="14"/>
    </row>
    <row r="27" spans="1:5">
      <c r="A27" s="10"/>
      <c r="B27" s="11">
        <v>25</v>
      </c>
      <c r="C27" s="12" t="s">
        <v>524</v>
      </c>
      <c r="D27" s="13" t="s">
        <v>1190</v>
      </c>
      <c r="E27" s="14"/>
    </row>
    <row r="28" spans="1:5">
      <c r="A28" s="10"/>
      <c r="B28" s="11">
        <v>26</v>
      </c>
      <c r="C28" s="12" t="s">
        <v>137</v>
      </c>
      <c r="D28" s="13" t="s">
        <v>1190</v>
      </c>
      <c r="E28" s="14"/>
    </row>
    <row r="29" spans="1:5">
      <c r="A29" s="10"/>
      <c r="B29" s="11">
        <v>27</v>
      </c>
      <c r="C29" s="12" t="s">
        <v>114</v>
      </c>
      <c r="D29" s="13" t="s">
        <v>1190</v>
      </c>
      <c r="E29" s="14"/>
    </row>
    <row r="30" spans="1:5">
      <c r="A30" s="10"/>
      <c r="B30" s="11">
        <v>28</v>
      </c>
      <c r="C30" s="12" t="s">
        <v>65</v>
      </c>
      <c r="D30" s="13" t="s">
        <v>1190</v>
      </c>
      <c r="E30" s="14"/>
    </row>
    <row r="31" spans="1:5">
      <c r="A31" s="10"/>
      <c r="B31" s="11">
        <v>29</v>
      </c>
      <c r="C31" s="12" t="s">
        <v>525</v>
      </c>
      <c r="D31" s="13" t="s">
        <v>1190</v>
      </c>
      <c r="E31" s="14"/>
    </row>
    <row r="32" spans="1:5">
      <c r="A32" s="10"/>
      <c r="B32" s="11">
        <v>30</v>
      </c>
      <c r="C32" s="12" t="s">
        <v>526</v>
      </c>
      <c r="D32" s="13" t="s">
        <v>1190</v>
      </c>
      <c r="E32" s="14"/>
    </row>
    <row r="33" spans="1:6">
      <c r="A33" s="10"/>
      <c r="B33" s="11">
        <v>31</v>
      </c>
      <c r="C33" s="12" t="s">
        <v>527</v>
      </c>
      <c r="D33" s="13" t="s">
        <v>1190</v>
      </c>
      <c r="E33" s="14"/>
    </row>
    <row r="34" spans="1:6">
      <c r="A34" s="10"/>
      <c r="B34" s="11">
        <v>32</v>
      </c>
      <c r="C34" s="12" t="s">
        <v>77</v>
      </c>
      <c r="D34" s="13" t="s">
        <v>1190</v>
      </c>
      <c r="E34" s="14"/>
    </row>
    <row r="35" spans="1:6">
      <c r="A35" s="10"/>
      <c r="B35" s="11">
        <v>33</v>
      </c>
      <c r="C35" s="12" t="s">
        <v>528</v>
      </c>
      <c r="D35" s="13" t="s">
        <v>1190</v>
      </c>
      <c r="E35" s="14"/>
    </row>
    <row r="36" spans="1:6">
      <c r="A36" s="10"/>
      <c r="B36" s="11">
        <v>34</v>
      </c>
      <c r="C36" s="12" t="s">
        <v>95</v>
      </c>
      <c r="D36" s="13" t="s">
        <v>1190</v>
      </c>
      <c r="E36" s="14"/>
    </row>
    <row r="37" spans="1:6">
      <c r="A37" s="10"/>
      <c r="B37" s="11">
        <v>35</v>
      </c>
      <c r="C37" s="12" t="s">
        <v>529</v>
      </c>
      <c r="D37" s="13" t="s">
        <v>1190</v>
      </c>
      <c r="E37" s="14"/>
    </row>
    <row r="38" spans="1:6">
      <c r="A38" s="10"/>
      <c r="B38" s="11">
        <v>36</v>
      </c>
      <c r="C38" s="12" t="s">
        <v>530</v>
      </c>
      <c r="D38" s="13" t="s">
        <v>1190</v>
      </c>
      <c r="E38" s="14"/>
    </row>
    <row r="39" spans="1:6">
      <c r="A39" s="10"/>
      <c r="B39" s="11">
        <v>37</v>
      </c>
      <c r="C39" s="12" t="s">
        <v>531</v>
      </c>
      <c r="D39" s="13" t="s">
        <v>1190</v>
      </c>
      <c r="E39" s="14"/>
    </row>
    <row r="40" spans="1:6">
      <c r="A40" s="10"/>
      <c r="B40" s="11">
        <v>38</v>
      </c>
      <c r="C40" s="12" t="s">
        <v>532</v>
      </c>
      <c r="D40" s="13" t="s">
        <v>1190</v>
      </c>
      <c r="E40" s="14"/>
    </row>
    <row r="41" spans="1:6">
      <c r="A41" s="10"/>
      <c r="B41" s="11">
        <v>39</v>
      </c>
      <c r="C41" s="12" t="s">
        <v>119</v>
      </c>
      <c r="D41" s="13" t="s">
        <v>1190</v>
      </c>
      <c r="E41" s="14"/>
    </row>
    <row r="42" spans="1:6">
      <c r="A42" s="10"/>
      <c r="B42" s="11">
        <v>40</v>
      </c>
      <c r="C42" s="12" t="s">
        <v>533</v>
      </c>
      <c r="D42" s="13" t="s">
        <v>1190</v>
      </c>
      <c r="E42" s="14"/>
    </row>
    <row r="43" spans="1:6">
      <c r="A43" s="9"/>
      <c r="B43" s="11">
        <v>41</v>
      </c>
      <c r="C43" s="12" t="s">
        <v>534</v>
      </c>
      <c r="D43" s="13" t="s">
        <v>1190</v>
      </c>
      <c r="E43" s="14"/>
    </row>
    <row r="44" spans="1:6">
      <c r="A44" s="15" t="s">
        <v>3</v>
      </c>
      <c r="B44" s="16">
        <v>1</v>
      </c>
      <c r="C44" s="17" t="s">
        <v>535</v>
      </c>
      <c r="D44" s="17" t="s">
        <v>1190</v>
      </c>
      <c r="E44" s="17"/>
      <c r="F44" s="17" t="s">
        <v>1191</v>
      </c>
    </row>
    <row r="45" spans="1:6">
      <c r="A45" s="18"/>
      <c r="B45" s="16">
        <v>2</v>
      </c>
      <c r="C45" s="17" t="s">
        <v>536</v>
      </c>
      <c r="D45" s="17" t="s">
        <v>1190</v>
      </c>
      <c r="E45" s="17"/>
      <c r="F45" s="17" t="s">
        <v>1191</v>
      </c>
    </row>
    <row r="46" spans="1:6">
      <c r="A46" s="18"/>
      <c r="B46" s="16">
        <v>3</v>
      </c>
      <c r="C46" s="17" t="s">
        <v>537</v>
      </c>
      <c r="D46" s="17" t="s">
        <v>1190</v>
      </c>
      <c r="E46" s="17"/>
      <c r="F46" s="17" t="s">
        <v>1191</v>
      </c>
    </row>
    <row r="47" spans="1:6">
      <c r="A47" s="18"/>
      <c r="B47" s="16">
        <v>4</v>
      </c>
      <c r="C47" s="17" t="s">
        <v>538</v>
      </c>
      <c r="D47" s="17" t="s">
        <v>1190</v>
      </c>
      <c r="E47" s="17"/>
      <c r="F47" s="17" t="s">
        <v>1191</v>
      </c>
    </row>
    <row r="48" spans="1:6">
      <c r="A48" s="18"/>
      <c r="B48" s="16">
        <v>5</v>
      </c>
      <c r="C48" s="17" t="s">
        <v>539</v>
      </c>
      <c r="D48" s="17" t="s">
        <v>1190</v>
      </c>
      <c r="E48" s="17"/>
      <c r="F48" s="17" t="s">
        <v>1191</v>
      </c>
    </row>
    <row r="49" spans="1:6">
      <c r="A49" s="18"/>
      <c r="B49" s="16">
        <v>6</v>
      </c>
      <c r="C49" s="17" t="s">
        <v>540</v>
      </c>
      <c r="D49" s="17" t="s">
        <v>1190</v>
      </c>
      <c r="E49" s="17"/>
      <c r="F49" s="17" t="s">
        <v>1191</v>
      </c>
    </row>
    <row r="50" spans="1:6">
      <c r="A50" s="18"/>
      <c r="B50" s="16">
        <v>7</v>
      </c>
      <c r="C50" s="17" t="s">
        <v>541</v>
      </c>
      <c r="D50" s="17" t="s">
        <v>1190</v>
      </c>
      <c r="E50" s="17"/>
      <c r="F50" s="17" t="s">
        <v>1191</v>
      </c>
    </row>
    <row r="51" spans="1:6">
      <c r="A51" s="18"/>
      <c r="B51" s="16">
        <v>8</v>
      </c>
      <c r="C51" s="17" t="s">
        <v>542</v>
      </c>
      <c r="D51" s="17"/>
      <c r="E51" s="17" t="s">
        <v>673</v>
      </c>
      <c r="F51" s="17"/>
    </row>
    <row r="52" spans="1:6">
      <c r="A52" s="18"/>
      <c r="B52" s="16">
        <v>9</v>
      </c>
      <c r="C52" s="17" t="s">
        <v>543</v>
      </c>
      <c r="D52" s="17"/>
      <c r="E52" s="17" t="s">
        <v>673</v>
      </c>
      <c r="F52" s="17"/>
    </row>
    <row r="53" spans="1:6">
      <c r="A53" s="18"/>
      <c r="B53" s="16">
        <v>10</v>
      </c>
      <c r="C53" s="17" t="s">
        <v>214</v>
      </c>
      <c r="D53" s="17" t="s">
        <v>1190</v>
      </c>
      <c r="E53" s="17"/>
      <c r="F53" s="17" t="s">
        <v>1191</v>
      </c>
    </row>
    <row r="54" spans="1:6">
      <c r="A54" s="18"/>
      <c r="B54" s="16">
        <v>11</v>
      </c>
      <c r="C54" s="17" t="s">
        <v>170</v>
      </c>
      <c r="D54" s="17" t="s">
        <v>1190</v>
      </c>
      <c r="E54" s="17"/>
      <c r="F54" s="17" t="s">
        <v>1191</v>
      </c>
    </row>
    <row r="55" spans="1:6">
      <c r="A55" s="18"/>
      <c r="B55" s="16">
        <v>12</v>
      </c>
      <c r="C55" s="17" t="s">
        <v>544</v>
      </c>
      <c r="D55" s="17" t="s">
        <v>1190</v>
      </c>
      <c r="E55" s="17"/>
      <c r="F55" s="17" t="s">
        <v>1191</v>
      </c>
    </row>
    <row r="56" spans="1:6">
      <c r="A56" s="18"/>
      <c r="B56" s="16">
        <v>13</v>
      </c>
      <c r="C56" s="17" t="s">
        <v>545</v>
      </c>
      <c r="D56" s="17" t="s">
        <v>1190</v>
      </c>
      <c r="E56" s="17"/>
      <c r="F56" s="17" t="s">
        <v>1191</v>
      </c>
    </row>
    <row r="57" spans="1:6">
      <c r="A57" s="18"/>
      <c r="B57" s="16">
        <v>14</v>
      </c>
      <c r="C57" s="17" t="s">
        <v>217</v>
      </c>
      <c r="D57" s="17" t="s">
        <v>1190</v>
      </c>
      <c r="E57" s="17"/>
      <c r="F57" s="17" t="s">
        <v>1191</v>
      </c>
    </row>
    <row r="58" spans="1:6">
      <c r="A58" s="18"/>
      <c r="B58" s="16">
        <v>15</v>
      </c>
      <c r="C58" s="17" t="s">
        <v>223</v>
      </c>
      <c r="D58" s="17" t="s">
        <v>1190</v>
      </c>
      <c r="E58" s="17"/>
      <c r="F58" s="17" t="s">
        <v>1191</v>
      </c>
    </row>
    <row r="59" spans="1:6">
      <c r="A59" s="18"/>
      <c r="B59" s="16">
        <v>16</v>
      </c>
      <c r="C59" s="17" t="s">
        <v>546</v>
      </c>
      <c r="D59" s="17" t="s">
        <v>1190</v>
      </c>
      <c r="E59" s="17"/>
      <c r="F59" s="17" t="s">
        <v>1191</v>
      </c>
    </row>
    <row r="60" spans="1:6">
      <c r="A60" s="18"/>
      <c r="B60" s="16">
        <v>17</v>
      </c>
      <c r="C60" s="17" t="s">
        <v>263</v>
      </c>
      <c r="D60" s="17" t="s">
        <v>1190</v>
      </c>
      <c r="E60" s="17"/>
      <c r="F60" s="17" t="s">
        <v>1191</v>
      </c>
    </row>
    <row r="61" spans="1:6">
      <c r="A61" s="18"/>
      <c r="B61" s="16">
        <v>18</v>
      </c>
      <c r="C61" s="17" t="s">
        <v>270</v>
      </c>
      <c r="D61" s="17" t="s">
        <v>1190</v>
      </c>
      <c r="E61" s="17"/>
      <c r="F61" s="17" t="s">
        <v>1191</v>
      </c>
    </row>
    <row r="62" spans="1:6">
      <c r="A62" s="18"/>
      <c r="B62" s="16">
        <v>26</v>
      </c>
      <c r="C62" s="17" t="s">
        <v>273</v>
      </c>
      <c r="D62" s="17" t="s">
        <v>1190</v>
      </c>
      <c r="E62" s="17"/>
      <c r="F62" s="17" t="s">
        <v>1191</v>
      </c>
    </row>
    <row r="63" spans="1:6">
      <c r="A63" s="18"/>
      <c r="B63" s="16">
        <v>27</v>
      </c>
      <c r="C63" s="17" t="s">
        <v>182</v>
      </c>
      <c r="D63" s="17" t="s">
        <v>1190</v>
      </c>
      <c r="E63" s="17"/>
      <c r="F63" s="17" t="s">
        <v>1191</v>
      </c>
    </row>
    <row r="64" spans="1:6">
      <c r="A64" s="18"/>
      <c r="B64" s="16">
        <v>28</v>
      </c>
      <c r="C64" s="17" t="s">
        <v>191</v>
      </c>
      <c r="D64" s="17" t="s">
        <v>1190</v>
      </c>
      <c r="E64" s="17"/>
      <c r="F64" s="17" t="s">
        <v>1191</v>
      </c>
    </row>
    <row r="65" spans="1:6">
      <c r="A65" s="18"/>
      <c r="B65" s="16">
        <v>29</v>
      </c>
      <c r="C65" s="17" t="s">
        <v>547</v>
      </c>
      <c r="D65" s="17" t="s">
        <v>1190</v>
      </c>
      <c r="E65" s="17"/>
      <c r="F65" s="17" t="s">
        <v>1191</v>
      </c>
    </row>
    <row r="66" spans="1:6">
      <c r="A66" s="18"/>
      <c r="B66" s="16">
        <v>30</v>
      </c>
      <c r="C66" s="17" t="s">
        <v>207</v>
      </c>
      <c r="D66" s="17" t="s">
        <v>1190</v>
      </c>
      <c r="E66" s="17"/>
      <c r="F66" s="17" t="s">
        <v>1191</v>
      </c>
    </row>
    <row r="67" spans="1:6">
      <c r="A67" s="18"/>
      <c r="B67" s="16">
        <v>31</v>
      </c>
      <c r="C67" s="17" t="s">
        <v>211</v>
      </c>
      <c r="D67" s="17" t="s">
        <v>1190</v>
      </c>
      <c r="E67" s="17"/>
      <c r="F67" s="17" t="s">
        <v>1191</v>
      </c>
    </row>
    <row r="68" spans="1:6">
      <c r="A68" s="18"/>
      <c r="B68" s="16">
        <v>32</v>
      </c>
      <c r="C68" s="17" t="s">
        <v>548</v>
      </c>
      <c r="D68" s="17" t="s">
        <v>1190</v>
      </c>
      <c r="E68" s="17"/>
      <c r="F68" s="17" t="s">
        <v>1191</v>
      </c>
    </row>
    <row r="69" spans="1:6">
      <c r="A69" s="18"/>
      <c r="B69" s="16">
        <v>33</v>
      </c>
      <c r="C69" s="17" t="s">
        <v>240</v>
      </c>
      <c r="D69" s="17" t="s">
        <v>1190</v>
      </c>
      <c r="E69" s="17"/>
      <c r="F69" s="17" t="s">
        <v>1191</v>
      </c>
    </row>
    <row r="70" spans="1:6">
      <c r="A70" s="18"/>
      <c r="B70" s="16">
        <v>34</v>
      </c>
      <c r="C70" s="17" t="s">
        <v>249</v>
      </c>
      <c r="D70" s="17" t="s">
        <v>1190</v>
      </c>
      <c r="E70" s="17"/>
      <c r="F70" s="17" t="s">
        <v>1191</v>
      </c>
    </row>
    <row r="71" spans="1:6">
      <c r="A71" s="18"/>
      <c r="B71" s="16">
        <v>35</v>
      </c>
      <c r="C71" s="17" t="s">
        <v>258</v>
      </c>
      <c r="D71" s="17" t="s">
        <v>1190</v>
      </c>
      <c r="E71" s="17"/>
      <c r="F71" s="17" t="s">
        <v>1191</v>
      </c>
    </row>
    <row r="72" spans="1:6">
      <c r="A72" s="18"/>
      <c r="B72" s="16">
        <v>36</v>
      </c>
      <c r="C72" s="17" t="s">
        <v>549</v>
      </c>
      <c r="D72" s="17" t="s">
        <v>1190</v>
      </c>
      <c r="E72" s="17"/>
      <c r="F72" s="17" t="s">
        <v>1191</v>
      </c>
    </row>
    <row r="73" spans="1:6">
      <c r="A73" s="18"/>
      <c r="B73" s="16">
        <v>37</v>
      </c>
      <c r="C73" s="17" t="s">
        <v>226</v>
      </c>
      <c r="D73" s="17" t="s">
        <v>1190</v>
      </c>
      <c r="E73" s="17"/>
      <c r="F73" s="17" t="s">
        <v>1191</v>
      </c>
    </row>
    <row r="74" spans="1:6">
      <c r="A74" s="18"/>
      <c r="B74" s="16">
        <v>38</v>
      </c>
      <c r="C74" s="17" t="s">
        <v>233</v>
      </c>
      <c r="D74" s="17" t="s">
        <v>1190</v>
      </c>
      <c r="E74" s="17"/>
      <c r="F74" s="17" t="s">
        <v>1191</v>
      </c>
    </row>
    <row r="75" spans="1:6">
      <c r="A75" s="18"/>
      <c r="B75" s="16">
        <v>39</v>
      </c>
      <c r="C75" s="17" t="s">
        <v>149</v>
      </c>
      <c r="D75" s="17" t="s">
        <v>1190</v>
      </c>
      <c r="E75" s="17"/>
      <c r="F75" s="17" t="s">
        <v>1191</v>
      </c>
    </row>
    <row r="76" spans="1:6">
      <c r="A76" s="18"/>
      <c r="B76" s="16">
        <v>40</v>
      </c>
      <c r="C76" s="17" t="s">
        <v>157</v>
      </c>
      <c r="D76" s="17" t="s">
        <v>1190</v>
      </c>
      <c r="E76" s="17"/>
      <c r="F76" s="17" t="s">
        <v>1191</v>
      </c>
    </row>
    <row r="77" spans="1:6">
      <c r="A77" s="18"/>
      <c r="B77" s="16">
        <v>41</v>
      </c>
      <c r="C77" s="17" t="s">
        <v>550</v>
      </c>
      <c r="D77" s="17" t="s">
        <v>1190</v>
      </c>
      <c r="E77" s="17"/>
      <c r="F77" s="17" t="s">
        <v>1191</v>
      </c>
    </row>
    <row r="78" spans="1:6">
      <c r="A78" s="18"/>
      <c r="B78" s="16">
        <v>42</v>
      </c>
      <c r="C78" s="17" t="s">
        <v>194</v>
      </c>
      <c r="D78" s="17" t="s">
        <v>1190</v>
      </c>
      <c r="E78" s="17"/>
      <c r="F78" s="17" t="s">
        <v>1191</v>
      </c>
    </row>
    <row r="79" spans="1:6">
      <c r="A79" s="18"/>
      <c r="B79" s="16">
        <v>43</v>
      </c>
      <c r="C79" s="17" t="s">
        <v>197</v>
      </c>
      <c r="D79" s="17" t="s">
        <v>1190</v>
      </c>
      <c r="E79" s="17"/>
      <c r="F79" s="17" t="s">
        <v>1191</v>
      </c>
    </row>
    <row r="80" spans="1:6">
      <c r="A80" s="18"/>
      <c r="B80" s="16">
        <v>44</v>
      </c>
      <c r="C80" s="17" t="s">
        <v>200</v>
      </c>
      <c r="D80" s="17" t="s">
        <v>1190</v>
      </c>
      <c r="E80" s="17"/>
      <c r="F80" s="17" t="s">
        <v>1191</v>
      </c>
    </row>
    <row r="81" spans="1:6">
      <c r="A81" s="18"/>
      <c r="B81" s="16">
        <v>45</v>
      </c>
      <c r="C81" s="17" t="s">
        <v>551</v>
      </c>
      <c r="D81" s="17" t="s">
        <v>1190</v>
      </c>
      <c r="E81" s="17"/>
      <c r="F81" s="17" t="s">
        <v>1191</v>
      </c>
    </row>
    <row r="82" spans="1:6">
      <c r="A82" s="18"/>
      <c r="B82" s="16">
        <v>46</v>
      </c>
      <c r="C82" s="17" t="s">
        <v>41</v>
      </c>
      <c r="D82" s="17" t="s">
        <v>1190</v>
      </c>
      <c r="E82" s="17"/>
      <c r="F82" s="17" t="s">
        <v>1191</v>
      </c>
    </row>
    <row r="83" spans="1:6">
      <c r="A83" s="18"/>
      <c r="B83" s="16">
        <v>47</v>
      </c>
      <c r="C83" s="17" t="s">
        <v>44</v>
      </c>
      <c r="D83" s="17" t="s">
        <v>1190</v>
      </c>
      <c r="E83" s="17"/>
      <c r="F83" s="17" t="s">
        <v>1191</v>
      </c>
    </row>
    <row r="84" spans="1:6">
      <c r="A84" s="18"/>
      <c r="B84" s="16">
        <v>48</v>
      </c>
      <c r="C84" s="17" t="s">
        <v>552</v>
      </c>
      <c r="D84" s="17" t="s">
        <v>1190</v>
      </c>
      <c r="E84" s="17"/>
      <c r="F84" s="17" t="s">
        <v>1191</v>
      </c>
    </row>
    <row r="85" spans="1:6">
      <c r="A85" s="18"/>
      <c r="B85" s="16">
        <v>49</v>
      </c>
      <c r="C85" s="17" t="s">
        <v>553</v>
      </c>
      <c r="D85" s="17" t="s">
        <v>1190</v>
      </c>
      <c r="E85" s="17"/>
      <c r="F85" s="17" t="s">
        <v>1191</v>
      </c>
    </row>
    <row r="86" ht="20.4" spans="1:6">
      <c r="A86" s="14" t="s">
        <v>4</v>
      </c>
      <c r="B86" s="19">
        <v>1</v>
      </c>
      <c r="C86" s="20" t="s">
        <v>554</v>
      </c>
      <c r="D86" s="21" t="s">
        <v>1190</v>
      </c>
      <c r="E86" s="22"/>
    </row>
    <row r="87" ht="20.4" spans="1:6">
      <c r="A87" s="14"/>
      <c r="B87" s="19">
        <v>2</v>
      </c>
      <c r="C87" s="20" t="s">
        <v>555</v>
      </c>
      <c r="D87" s="21" t="s">
        <v>1190</v>
      </c>
      <c r="E87" s="22"/>
    </row>
    <row r="88" ht="20.4" spans="1:6">
      <c r="A88" s="14"/>
      <c r="B88" s="19">
        <v>3</v>
      </c>
      <c r="C88" s="20" t="s">
        <v>556</v>
      </c>
      <c r="D88" s="21" t="s">
        <v>1190</v>
      </c>
      <c r="E88" s="22"/>
    </row>
    <row r="89" ht="20.4" spans="1:6">
      <c r="A89" s="14"/>
      <c r="B89" s="19">
        <v>4</v>
      </c>
      <c r="C89" s="20" t="s">
        <v>557</v>
      </c>
      <c r="D89" s="21" t="s">
        <v>1190</v>
      </c>
      <c r="E89" s="22"/>
    </row>
    <row r="90" ht="20.4" spans="1:6">
      <c r="A90" s="14"/>
      <c r="B90" s="19">
        <v>5</v>
      </c>
      <c r="C90" s="20" t="s">
        <v>303</v>
      </c>
      <c r="D90" s="21" t="s">
        <v>1190</v>
      </c>
      <c r="E90" s="22"/>
    </row>
    <row r="91" ht="20.4" spans="1:6">
      <c r="A91" s="14"/>
      <c r="B91" s="19">
        <v>6</v>
      </c>
      <c r="C91" s="20" t="s">
        <v>558</v>
      </c>
      <c r="D91" s="21" t="s">
        <v>1190</v>
      </c>
      <c r="E91" s="22"/>
    </row>
    <row r="92" ht="20.4" spans="1:6">
      <c r="A92" s="14"/>
      <c r="B92" s="19">
        <v>7</v>
      </c>
      <c r="C92" s="20" t="s">
        <v>559</v>
      </c>
      <c r="D92" s="21" t="s">
        <v>1190</v>
      </c>
      <c r="E92" s="22"/>
    </row>
    <row r="93" ht="20.4" spans="1:6">
      <c r="A93" s="14"/>
      <c r="B93" s="19">
        <v>8</v>
      </c>
      <c r="C93" s="20" t="s">
        <v>560</v>
      </c>
      <c r="D93" s="21" t="s">
        <v>1190</v>
      </c>
      <c r="E93" s="22"/>
    </row>
    <row r="94" ht="20.4" spans="1:6">
      <c r="A94" s="14"/>
      <c r="B94" s="19">
        <v>9</v>
      </c>
      <c r="C94" s="20" t="s">
        <v>299</v>
      </c>
      <c r="D94" s="21" t="s">
        <v>1190</v>
      </c>
      <c r="E94" s="22"/>
    </row>
    <row r="95" ht="20.4" spans="1:6">
      <c r="A95" s="14"/>
      <c r="B95" s="19">
        <v>10</v>
      </c>
      <c r="C95" s="23" t="s">
        <v>561</v>
      </c>
      <c r="D95" s="21" t="s">
        <v>1190</v>
      </c>
      <c r="E95" s="22"/>
    </row>
    <row r="96" ht="20.4" spans="1:6">
      <c r="A96" s="14"/>
      <c r="B96" s="19">
        <v>11</v>
      </c>
      <c r="C96" s="24" t="s">
        <v>562</v>
      </c>
      <c r="D96" s="21" t="s">
        <v>1190</v>
      </c>
      <c r="E96" s="14"/>
    </row>
    <row r="97" ht="20.4" spans="1:5">
      <c r="A97" s="14"/>
      <c r="B97" s="19">
        <v>12</v>
      </c>
      <c r="C97" s="25" t="s">
        <v>563</v>
      </c>
      <c r="D97" s="21" t="s">
        <v>1190</v>
      </c>
      <c r="E97" s="14"/>
    </row>
    <row r="98" ht="20.4" spans="1:5">
      <c r="A98" s="14"/>
      <c r="B98" s="19">
        <v>13</v>
      </c>
      <c r="C98" s="25" t="s">
        <v>46</v>
      </c>
      <c r="D98" s="21" t="s">
        <v>1190</v>
      </c>
      <c r="E98" s="14"/>
    </row>
    <row r="99" ht="20.4" spans="1:5">
      <c r="A99" s="14"/>
      <c r="B99" s="19">
        <v>14</v>
      </c>
      <c r="C99" s="25" t="s">
        <v>287</v>
      </c>
      <c r="D99" s="21" t="s">
        <v>1190</v>
      </c>
      <c r="E99" s="14"/>
    </row>
    <row r="100" ht="20.4" spans="1:5">
      <c r="A100" s="14"/>
      <c r="B100" s="19">
        <v>15</v>
      </c>
      <c r="C100" s="25" t="s">
        <v>278</v>
      </c>
      <c r="D100" s="21" t="s">
        <v>1190</v>
      </c>
      <c r="E100" s="14"/>
    </row>
    <row r="101" ht="20.4" spans="1:5">
      <c r="A101" s="14"/>
      <c r="B101" s="19">
        <v>16</v>
      </c>
      <c r="C101" s="25" t="s">
        <v>291</v>
      </c>
      <c r="D101" s="21" t="s">
        <v>1190</v>
      </c>
      <c r="E101" s="14"/>
    </row>
    <row r="102" ht="20.4" spans="1:5">
      <c r="A102" s="14"/>
      <c r="B102" s="19">
        <v>17</v>
      </c>
      <c r="C102" s="25" t="s">
        <v>297</v>
      </c>
      <c r="D102" s="21" t="s">
        <v>1190</v>
      </c>
      <c r="E102" s="14"/>
    </row>
    <row r="103" ht="20.4" spans="1:5">
      <c r="A103" s="14"/>
      <c r="B103" s="19">
        <v>18</v>
      </c>
      <c r="C103" s="25" t="s">
        <v>564</v>
      </c>
      <c r="D103" s="21" t="s">
        <v>1190</v>
      </c>
      <c r="E103" s="14"/>
    </row>
    <row r="104" ht="20.4" spans="1:5">
      <c r="A104" s="14"/>
      <c r="B104" s="19">
        <v>19</v>
      </c>
      <c r="C104" s="26" t="s">
        <v>566</v>
      </c>
      <c r="D104" s="21" t="s">
        <v>1190</v>
      </c>
      <c r="E104" s="14"/>
    </row>
    <row r="105" ht="20.4" spans="1:5">
      <c r="A105" s="14"/>
      <c r="B105" s="19">
        <v>20</v>
      </c>
      <c r="C105" s="27" t="s">
        <v>565</v>
      </c>
      <c r="D105" s="21" t="s">
        <v>1190</v>
      </c>
      <c r="E105" s="14"/>
    </row>
    <row r="106" ht="20.4" spans="1:5">
      <c r="A106" s="14"/>
      <c r="B106" s="19">
        <v>21</v>
      </c>
      <c r="C106" s="27" t="s">
        <v>567</v>
      </c>
      <c r="D106" s="21" t="s">
        <v>1190</v>
      </c>
      <c r="E106" s="14"/>
    </row>
    <row r="107" ht="20.4" spans="1:5">
      <c r="A107" s="14"/>
      <c r="B107" s="19">
        <v>22</v>
      </c>
      <c r="C107" s="27" t="s">
        <v>568</v>
      </c>
      <c r="D107" s="21" t="s">
        <v>1190</v>
      </c>
      <c r="E107" s="14"/>
    </row>
    <row r="108" ht="20.4" spans="1:5">
      <c r="A108" s="14"/>
      <c r="B108" s="19">
        <v>23</v>
      </c>
      <c r="C108" s="27" t="s">
        <v>569</v>
      </c>
      <c r="D108" s="21" t="s">
        <v>1190</v>
      </c>
      <c r="E108" s="14"/>
    </row>
    <row r="109" ht="20.4" spans="1:5">
      <c r="A109" s="14"/>
      <c r="B109" s="19">
        <v>24</v>
      </c>
      <c r="C109" s="27" t="s">
        <v>570</v>
      </c>
      <c r="D109" s="21" t="s">
        <v>1190</v>
      </c>
      <c r="E109" s="14"/>
    </row>
    <row r="110" ht="20.4" spans="1:5">
      <c r="A110" s="14"/>
      <c r="B110" s="19">
        <v>25</v>
      </c>
      <c r="C110" s="27" t="s">
        <v>571</v>
      </c>
      <c r="D110" s="21" t="s">
        <v>1190</v>
      </c>
      <c r="E110" s="14"/>
    </row>
    <row r="111" ht="20.4" spans="1:5">
      <c r="A111" s="14"/>
      <c r="B111" s="19">
        <v>26</v>
      </c>
      <c r="C111" s="27" t="s">
        <v>572</v>
      </c>
      <c r="D111" s="21" t="s">
        <v>1190</v>
      </c>
      <c r="E111" s="14"/>
    </row>
    <row r="112" ht="20.4" spans="1:5">
      <c r="A112" s="14"/>
      <c r="B112" s="19">
        <v>27</v>
      </c>
      <c r="C112" s="27" t="s">
        <v>573</v>
      </c>
      <c r="D112" s="28" t="s">
        <v>1190</v>
      </c>
      <c r="E112" s="14"/>
    </row>
    <row r="113" ht="18.95" customHeight="1" spans="1:5">
      <c r="A113" s="29" t="s">
        <v>5</v>
      </c>
      <c r="B113" s="30">
        <v>1</v>
      </c>
      <c r="C113" s="30" t="s">
        <v>586</v>
      </c>
      <c r="D113" s="30" t="s">
        <v>1190</v>
      </c>
      <c r="E113" s="31"/>
    </row>
    <row r="114" ht="18.95" customHeight="1" spans="1:5">
      <c r="A114" s="32"/>
      <c r="B114" s="33">
        <v>2</v>
      </c>
      <c r="C114" s="33" t="s">
        <v>587</v>
      </c>
      <c r="D114" s="33" t="s">
        <v>1190</v>
      </c>
      <c r="E114" s="34"/>
    </row>
    <row r="115" ht="18.95" customHeight="1" spans="1:5">
      <c r="A115" s="32"/>
      <c r="B115" s="33">
        <v>3</v>
      </c>
      <c r="C115" s="33" t="s">
        <v>588</v>
      </c>
      <c r="D115" s="33" t="s">
        <v>1190</v>
      </c>
      <c r="E115" s="34"/>
    </row>
    <row r="116" ht="18.95" customHeight="1" spans="1:5">
      <c r="A116" s="32"/>
      <c r="B116" s="33">
        <v>4</v>
      </c>
      <c r="C116" s="33" t="s">
        <v>589</v>
      </c>
      <c r="D116" s="33" t="s">
        <v>1190</v>
      </c>
      <c r="E116" s="34"/>
    </row>
    <row r="117" ht="18.95" customHeight="1" spans="1:5">
      <c r="A117" s="32"/>
      <c r="B117" s="33">
        <v>5</v>
      </c>
      <c r="C117" s="33" t="s">
        <v>590</v>
      </c>
      <c r="D117" s="33" t="s">
        <v>1190</v>
      </c>
      <c r="E117" s="34"/>
    </row>
    <row r="118" ht="18.95" customHeight="1" spans="1:5">
      <c r="A118" s="32"/>
      <c r="B118" s="33">
        <v>6</v>
      </c>
      <c r="C118" s="33" t="s">
        <v>591</v>
      </c>
      <c r="D118" s="33" t="s">
        <v>1190</v>
      </c>
      <c r="E118" s="34"/>
    </row>
    <row r="119" ht="18.95" customHeight="1" spans="1:5">
      <c r="A119" s="32"/>
      <c r="B119" s="33">
        <v>11</v>
      </c>
      <c r="C119" s="33" t="s">
        <v>596</v>
      </c>
      <c r="D119" s="33" t="s">
        <v>1190</v>
      </c>
      <c r="E119" s="34"/>
    </row>
    <row r="120" ht="18.95" customHeight="1" spans="1:5">
      <c r="A120" s="32"/>
      <c r="B120" s="33">
        <v>12</v>
      </c>
      <c r="C120" s="33" t="s">
        <v>597</v>
      </c>
      <c r="D120" s="33" t="s">
        <v>1190</v>
      </c>
      <c r="E120" s="34"/>
    </row>
    <row r="121" ht="18.95" customHeight="1" spans="1:5">
      <c r="A121" s="32"/>
      <c r="B121" s="33">
        <v>13</v>
      </c>
      <c r="C121" s="33" t="s">
        <v>598</v>
      </c>
      <c r="D121" s="33" t="s">
        <v>1190</v>
      </c>
      <c r="E121" s="34"/>
    </row>
    <row r="122" ht="18.95" customHeight="1" spans="1:5">
      <c r="A122" s="32"/>
      <c r="B122" s="33">
        <v>14</v>
      </c>
      <c r="C122" s="33" t="s">
        <v>599</v>
      </c>
      <c r="D122" s="33" t="s">
        <v>1190</v>
      </c>
      <c r="E122" s="34"/>
    </row>
    <row r="123" ht="18.95" customHeight="1" spans="1:5">
      <c r="A123" s="32"/>
      <c r="B123" s="33">
        <v>15</v>
      </c>
      <c r="C123" s="33" t="s">
        <v>600</v>
      </c>
      <c r="D123" s="33" t="s">
        <v>1190</v>
      </c>
      <c r="E123" s="34"/>
    </row>
    <row r="124" ht="18.95" customHeight="1" spans="1:5">
      <c r="A124" s="32"/>
      <c r="B124" s="33">
        <v>16</v>
      </c>
      <c r="C124" s="33" t="s">
        <v>601</v>
      </c>
      <c r="D124" s="33" t="s">
        <v>1190</v>
      </c>
      <c r="E124" s="34"/>
    </row>
    <row r="125" ht="18.95" customHeight="1" spans="1:5">
      <c r="A125" s="32"/>
      <c r="B125" s="33">
        <v>19</v>
      </c>
      <c r="C125" s="33" t="s">
        <v>604</v>
      </c>
      <c r="D125" s="33" t="s">
        <v>1190</v>
      </c>
      <c r="E125" s="34"/>
    </row>
    <row r="126" ht="18.95" customHeight="1" spans="1:5">
      <c r="A126" s="32"/>
      <c r="B126" s="33">
        <v>20</v>
      </c>
      <c r="C126" s="33" t="s">
        <v>605</v>
      </c>
      <c r="D126" s="33" t="s">
        <v>1190</v>
      </c>
      <c r="E126" s="34"/>
    </row>
    <row r="127" ht="18.95" customHeight="1" spans="1:5">
      <c r="A127" s="32"/>
      <c r="B127" s="33">
        <v>21</v>
      </c>
      <c r="C127" s="33" t="s">
        <v>606</v>
      </c>
      <c r="D127" s="33" t="s">
        <v>1190</v>
      </c>
      <c r="E127" s="34"/>
    </row>
    <row r="128" ht="18.95" customHeight="1" spans="1:5">
      <c r="A128" s="32"/>
      <c r="B128" s="33">
        <v>22</v>
      </c>
      <c r="C128" s="33" t="s">
        <v>309</v>
      </c>
      <c r="D128" s="33" t="s">
        <v>1190</v>
      </c>
      <c r="E128" s="34"/>
    </row>
    <row r="129" ht="18.95" customHeight="1" spans="1:5">
      <c r="A129" s="32"/>
      <c r="B129" s="33">
        <v>23</v>
      </c>
      <c r="C129" s="33" t="s">
        <v>331</v>
      </c>
      <c r="D129" s="33" t="s">
        <v>1190</v>
      </c>
      <c r="E129" s="34"/>
    </row>
    <row r="130" ht="18.95" customHeight="1" spans="1:5">
      <c r="A130" s="32"/>
      <c r="B130" s="33">
        <v>24</v>
      </c>
      <c r="C130" s="33" t="s">
        <v>607</v>
      </c>
      <c r="D130" s="33" t="s">
        <v>1190</v>
      </c>
      <c r="E130" s="34"/>
    </row>
    <row r="131" ht="18.95" customHeight="1" spans="1:5">
      <c r="A131" s="32"/>
      <c r="B131" s="33">
        <v>25</v>
      </c>
      <c r="C131" s="33" t="s">
        <v>608</v>
      </c>
      <c r="D131" s="33" t="s">
        <v>1190</v>
      </c>
      <c r="E131" s="34"/>
    </row>
    <row r="132" ht="18.95" customHeight="1" spans="1:5">
      <c r="A132" s="32"/>
      <c r="B132" s="33">
        <v>26</v>
      </c>
      <c r="C132" s="33" t="s">
        <v>609</v>
      </c>
      <c r="D132" s="33" t="s">
        <v>1190</v>
      </c>
      <c r="E132" s="34"/>
    </row>
    <row r="133" ht="18.95" customHeight="1" spans="1:5">
      <c r="A133" s="32"/>
      <c r="B133" s="33">
        <v>27</v>
      </c>
      <c r="C133" s="33" t="s">
        <v>610</v>
      </c>
      <c r="D133" s="33" t="s">
        <v>1190</v>
      </c>
      <c r="E133" s="34"/>
    </row>
    <row r="134" ht="18.95" customHeight="1" spans="1:5">
      <c r="A134" s="32"/>
      <c r="B134" s="33">
        <v>28</v>
      </c>
      <c r="C134" s="33" t="s">
        <v>611</v>
      </c>
      <c r="D134" s="33" t="s">
        <v>1190</v>
      </c>
      <c r="E134" s="34"/>
    </row>
    <row r="135" ht="18.95" customHeight="1" spans="1:5">
      <c r="A135" s="32"/>
      <c r="B135" s="33">
        <v>29</v>
      </c>
      <c r="C135" s="33" t="s">
        <v>612</v>
      </c>
      <c r="D135" s="33" t="s">
        <v>1190</v>
      </c>
      <c r="E135" s="34"/>
    </row>
    <row r="136" ht="18.95" customHeight="1" spans="1:5">
      <c r="A136" s="32"/>
      <c r="B136" s="33">
        <v>30</v>
      </c>
      <c r="C136" s="33" t="s">
        <v>348</v>
      </c>
      <c r="D136" s="33" t="s">
        <v>1190</v>
      </c>
      <c r="E136" s="34"/>
    </row>
    <row r="137" ht="18.95" customHeight="1" spans="1:5">
      <c r="A137" s="32"/>
      <c r="B137" s="33">
        <v>31</v>
      </c>
      <c r="C137" s="33" t="s">
        <v>613</v>
      </c>
      <c r="D137" s="33" t="s">
        <v>1190</v>
      </c>
      <c r="E137" s="34"/>
    </row>
    <row r="138" ht="18.95" customHeight="1" spans="1:5">
      <c r="A138" s="32"/>
      <c r="B138" s="33">
        <v>32</v>
      </c>
      <c r="C138" s="33" t="s">
        <v>614</v>
      </c>
      <c r="D138" s="33" t="s">
        <v>1190</v>
      </c>
      <c r="E138" s="34"/>
    </row>
    <row r="139" ht="18.95" customHeight="1" spans="1:5">
      <c r="A139" s="32"/>
      <c r="B139" s="33">
        <v>33</v>
      </c>
      <c r="C139" s="33" t="s">
        <v>328</v>
      </c>
      <c r="D139" s="33" t="s">
        <v>1190</v>
      </c>
      <c r="E139" s="34"/>
    </row>
    <row r="140" ht="18.95" customHeight="1" spans="1:5">
      <c r="A140" s="32"/>
      <c r="B140" s="33">
        <v>34</v>
      </c>
      <c r="C140" s="33" t="s">
        <v>615</v>
      </c>
      <c r="D140" s="33" t="s">
        <v>1190</v>
      </c>
      <c r="E140" s="34"/>
    </row>
    <row r="141" ht="18.95" customHeight="1" spans="1:5">
      <c r="A141" s="32"/>
      <c r="B141" s="33">
        <v>35</v>
      </c>
      <c r="C141" s="33" t="s">
        <v>616</v>
      </c>
      <c r="D141" s="33" t="s">
        <v>1190</v>
      </c>
      <c r="E141" s="34"/>
    </row>
    <row r="142" ht="18.95" customHeight="1" spans="1:5">
      <c r="A142" s="32"/>
      <c r="B142" s="33">
        <v>36</v>
      </c>
      <c r="C142" s="33" t="s">
        <v>323</v>
      </c>
      <c r="D142" s="33" t="s">
        <v>1190</v>
      </c>
      <c r="E142" s="34"/>
    </row>
    <row r="143" ht="18.95" customHeight="1" spans="1:5">
      <c r="A143" s="32"/>
      <c r="B143" s="33">
        <v>37</v>
      </c>
      <c r="C143" s="33" t="s">
        <v>617</v>
      </c>
      <c r="D143" s="33" t="s">
        <v>1190</v>
      </c>
      <c r="E143" s="34"/>
    </row>
    <row r="144" ht="18.95" customHeight="1" spans="1:5">
      <c r="A144" s="32"/>
      <c r="B144" s="33">
        <v>38</v>
      </c>
      <c r="C144" s="33" t="s">
        <v>618</v>
      </c>
      <c r="D144" s="33" t="s">
        <v>1190</v>
      </c>
      <c r="E144" s="34"/>
    </row>
    <row r="145" ht="18.95" customHeight="1" spans="1:5">
      <c r="A145" s="32"/>
      <c r="B145" s="33">
        <v>39</v>
      </c>
      <c r="C145" s="33" t="s">
        <v>619</v>
      </c>
      <c r="D145" s="33" t="s">
        <v>1190</v>
      </c>
      <c r="E145" s="34"/>
    </row>
    <row r="146" ht="18.95" customHeight="1" spans="1:5">
      <c r="A146" s="32"/>
      <c r="B146" s="33">
        <v>40</v>
      </c>
      <c r="C146" s="33" t="s">
        <v>314</v>
      </c>
      <c r="D146" s="33" t="s">
        <v>1190</v>
      </c>
      <c r="E146" s="34"/>
    </row>
    <row r="147" ht="18.95" customHeight="1" spans="1:5">
      <c r="A147" s="32"/>
      <c r="B147" s="33">
        <v>41</v>
      </c>
      <c r="C147" s="33" t="s">
        <v>345</v>
      </c>
      <c r="D147" s="33" t="s">
        <v>1190</v>
      </c>
      <c r="E147" s="34"/>
    </row>
    <row r="148" ht="18.95" customHeight="1" spans="1:5">
      <c r="A148" s="35"/>
      <c r="B148" s="33">
        <v>42</v>
      </c>
      <c r="C148" s="33" t="s">
        <v>620</v>
      </c>
      <c r="D148" s="33" t="s">
        <v>1190</v>
      </c>
      <c r="E148" s="34"/>
    </row>
    <row r="149" ht="18.95" customHeight="1" spans="1:5">
      <c r="A149" s="36" t="s">
        <v>6</v>
      </c>
      <c r="B149" s="14">
        <v>1</v>
      </c>
      <c r="C149" s="37" t="s">
        <v>621</v>
      </c>
      <c r="D149" s="19" t="s">
        <v>1190</v>
      </c>
      <c r="E149" s="22"/>
    </row>
    <row r="150" ht="18.95" customHeight="1" spans="1:5">
      <c r="A150" s="38"/>
      <c r="B150" s="14">
        <v>2</v>
      </c>
      <c r="C150" s="37" t="s">
        <v>622</v>
      </c>
      <c r="D150" s="39" t="s">
        <v>1190</v>
      </c>
      <c r="E150" s="22"/>
    </row>
    <row r="151" ht="18.95" customHeight="1" spans="1:5">
      <c r="A151" s="38"/>
      <c r="B151" s="14">
        <v>3</v>
      </c>
      <c r="C151" s="37" t="s">
        <v>623</v>
      </c>
      <c r="D151" s="39" t="s">
        <v>1190</v>
      </c>
      <c r="E151" s="22"/>
    </row>
    <row r="152" ht="18.95" customHeight="1" spans="1:5">
      <c r="A152" s="38"/>
      <c r="B152" s="14">
        <v>4</v>
      </c>
      <c r="C152" s="37" t="s">
        <v>624</v>
      </c>
      <c r="D152" s="19" t="s">
        <v>1190</v>
      </c>
      <c r="E152" s="22"/>
    </row>
    <row r="153" ht="18.95" customHeight="1" spans="1:5">
      <c r="A153" s="38"/>
      <c r="B153" s="14">
        <v>5</v>
      </c>
      <c r="C153" s="37" t="s">
        <v>625</v>
      </c>
      <c r="D153" s="19" t="s">
        <v>1190</v>
      </c>
      <c r="E153" s="22"/>
    </row>
    <row r="154" ht="18.95" customHeight="1" spans="1:5">
      <c r="A154" s="38"/>
      <c r="B154" s="14">
        <v>6</v>
      </c>
      <c r="C154" s="37" t="s">
        <v>626</v>
      </c>
      <c r="D154" s="19" t="s">
        <v>1190</v>
      </c>
      <c r="E154" s="22"/>
    </row>
    <row r="155" ht="18.95" customHeight="1" spans="1:5">
      <c r="A155" s="38"/>
      <c r="B155" s="14">
        <v>7</v>
      </c>
      <c r="C155" s="37" t="s">
        <v>627</v>
      </c>
      <c r="D155" s="39" t="s">
        <v>1190</v>
      </c>
      <c r="E155" s="22"/>
    </row>
    <row r="156" ht="18.95" customHeight="1" spans="1:5">
      <c r="A156" s="38"/>
      <c r="B156" s="14">
        <v>8</v>
      </c>
      <c r="C156" s="37" t="s">
        <v>353</v>
      </c>
      <c r="D156" s="19" t="s">
        <v>1190</v>
      </c>
      <c r="E156" s="22"/>
    </row>
    <row r="157" ht="18.95" customHeight="1" spans="1:5">
      <c r="A157" s="38"/>
      <c r="B157" s="14">
        <v>9</v>
      </c>
      <c r="C157" s="37" t="s">
        <v>628</v>
      </c>
      <c r="D157" s="39" t="s">
        <v>1190</v>
      </c>
      <c r="E157" s="22"/>
    </row>
    <row r="158" ht="18.95" customHeight="1" spans="1:5">
      <c r="A158" s="38"/>
      <c r="B158" s="14">
        <v>10</v>
      </c>
      <c r="C158" s="37" t="s">
        <v>368</v>
      </c>
      <c r="D158" s="19" t="s">
        <v>1190</v>
      </c>
      <c r="E158" s="22"/>
    </row>
    <row r="159" ht="18.95" customHeight="1" spans="1:5">
      <c r="A159" s="38"/>
      <c r="B159" s="14">
        <v>11</v>
      </c>
      <c r="C159" s="37" t="s">
        <v>629</v>
      </c>
      <c r="D159" s="39" t="s">
        <v>1190</v>
      </c>
      <c r="E159" s="22"/>
    </row>
    <row r="160" ht="18.95" customHeight="1" spans="1:5">
      <c r="A160" s="38"/>
      <c r="B160" s="14">
        <v>12</v>
      </c>
      <c r="C160" s="37" t="s">
        <v>376</v>
      </c>
      <c r="D160" s="19" t="s">
        <v>1190</v>
      </c>
      <c r="E160" s="22"/>
    </row>
    <row r="161" ht="18.95" customHeight="1" spans="1:5">
      <c r="A161" s="38"/>
      <c r="B161" s="14">
        <v>13</v>
      </c>
      <c r="C161" s="37" t="s">
        <v>630</v>
      </c>
      <c r="D161" s="39" t="s">
        <v>1190</v>
      </c>
      <c r="E161" s="22"/>
    </row>
    <row r="162" ht="18.95" customHeight="1" spans="1:5">
      <c r="A162" s="38"/>
      <c r="B162" s="14">
        <v>14</v>
      </c>
      <c r="C162" s="37" t="s">
        <v>382</v>
      </c>
      <c r="D162" s="39" t="s">
        <v>1190</v>
      </c>
      <c r="E162" s="22"/>
    </row>
    <row r="163" ht="18.95" customHeight="1" spans="1:5">
      <c r="A163" s="38"/>
      <c r="B163" s="14">
        <v>15</v>
      </c>
      <c r="C163" s="37" t="s">
        <v>387</v>
      </c>
      <c r="D163" s="39" t="s">
        <v>1190</v>
      </c>
      <c r="E163" s="22"/>
    </row>
    <row r="164" ht="18.95" customHeight="1" spans="1:5">
      <c r="A164" s="38"/>
      <c r="B164" s="14">
        <v>16</v>
      </c>
      <c r="C164" s="37" t="s">
        <v>631</v>
      </c>
      <c r="D164" s="39" t="s">
        <v>1190</v>
      </c>
      <c r="E164" s="22"/>
    </row>
    <row r="165" ht="18.95" customHeight="1" spans="1:5">
      <c r="A165" s="38"/>
      <c r="B165" s="14">
        <v>17</v>
      </c>
      <c r="C165" s="37" t="s">
        <v>632</v>
      </c>
      <c r="D165" s="39" t="s">
        <v>1190</v>
      </c>
      <c r="E165" s="22"/>
    </row>
    <row r="166" ht="18.95" customHeight="1" spans="1:5">
      <c r="A166" s="38"/>
      <c r="B166" s="14">
        <v>18</v>
      </c>
      <c r="C166" s="37" t="s">
        <v>633</v>
      </c>
      <c r="D166" s="19" t="s">
        <v>1190</v>
      </c>
      <c r="E166" s="22"/>
    </row>
    <row r="167" ht="18.95" customHeight="1" spans="1:5">
      <c r="A167" s="38"/>
      <c r="B167" s="14">
        <v>19</v>
      </c>
      <c r="C167" s="37" t="s">
        <v>634</v>
      </c>
      <c r="D167" s="39" t="s">
        <v>1190</v>
      </c>
      <c r="E167" s="22"/>
    </row>
    <row r="168" ht="18.95" customHeight="1" spans="1:5">
      <c r="A168" s="38"/>
      <c r="B168" s="14">
        <v>20</v>
      </c>
      <c r="C168" s="37" t="s">
        <v>635</v>
      </c>
      <c r="D168" s="19" t="s">
        <v>1190</v>
      </c>
      <c r="E168" s="22"/>
    </row>
    <row r="169" ht="18.95" customHeight="1" spans="1:5">
      <c r="A169" s="38"/>
      <c r="B169" s="14">
        <v>21</v>
      </c>
      <c r="C169" s="14" t="s">
        <v>393</v>
      </c>
      <c r="D169" s="39" t="s">
        <v>1190</v>
      </c>
      <c r="E169" s="22"/>
    </row>
    <row r="170" ht="18.95" customHeight="1" spans="1:5">
      <c r="A170" s="38"/>
      <c r="B170" s="14">
        <v>22</v>
      </c>
      <c r="C170" s="14" t="s">
        <v>404</v>
      </c>
      <c r="D170" s="19" t="s">
        <v>1190</v>
      </c>
      <c r="E170" s="22"/>
    </row>
    <row r="171" ht="18.95" customHeight="1" spans="1:5">
      <c r="A171" s="38"/>
      <c r="B171" s="14">
        <v>23</v>
      </c>
      <c r="C171" s="14" t="s">
        <v>636</v>
      </c>
      <c r="D171" s="19" t="s">
        <v>1190</v>
      </c>
      <c r="E171" s="22"/>
    </row>
    <row r="172" spans="1:5">
      <c r="A172" s="38"/>
      <c r="B172" s="14">
        <v>24</v>
      </c>
      <c r="C172" s="14" t="s">
        <v>409</v>
      </c>
      <c r="D172" s="19" t="s">
        <v>1190</v>
      </c>
      <c r="E172" s="22"/>
    </row>
    <row r="173" spans="1:5">
      <c r="A173" s="38"/>
      <c r="B173" s="14">
        <v>25</v>
      </c>
      <c r="C173" s="14" t="s">
        <v>411</v>
      </c>
      <c r="D173" s="39" t="s">
        <v>1190</v>
      </c>
      <c r="E173" s="22"/>
    </row>
    <row r="174" spans="1:5">
      <c r="A174" s="38"/>
      <c r="B174" s="14">
        <v>26</v>
      </c>
      <c r="C174" s="14" t="s">
        <v>637</v>
      </c>
      <c r="D174" s="19" t="s">
        <v>1190</v>
      </c>
      <c r="E174" s="22"/>
    </row>
    <row r="175" spans="1:5">
      <c r="A175" s="38"/>
      <c r="B175" s="14">
        <v>27</v>
      </c>
      <c r="C175" s="14" t="s">
        <v>419</v>
      </c>
      <c r="D175" s="39" t="s">
        <v>1190</v>
      </c>
      <c r="E175" s="22"/>
    </row>
    <row r="176" spans="1:5">
      <c r="A176" s="38"/>
      <c r="B176" s="14">
        <v>28</v>
      </c>
      <c r="C176" s="14" t="s">
        <v>638</v>
      </c>
      <c r="D176" s="39" t="s">
        <v>1190</v>
      </c>
      <c r="E176" s="22"/>
    </row>
    <row r="177" spans="1:5">
      <c r="A177" s="38"/>
      <c r="B177" s="14">
        <v>29</v>
      </c>
      <c r="C177" s="14" t="s">
        <v>639</v>
      </c>
      <c r="D177" s="19" t="s">
        <v>1190</v>
      </c>
      <c r="E177" s="22"/>
    </row>
    <row r="178" spans="1:5">
      <c r="A178" s="38"/>
      <c r="B178" s="14">
        <v>30</v>
      </c>
      <c r="C178" s="14" t="s">
        <v>425</v>
      </c>
      <c r="D178" s="19" t="s">
        <v>1190</v>
      </c>
      <c r="E178" s="22"/>
    </row>
    <row r="179" spans="1:5">
      <c r="A179" s="38"/>
      <c r="B179" s="14">
        <v>31</v>
      </c>
      <c r="C179" s="14" t="s">
        <v>640</v>
      </c>
      <c r="D179" s="19" t="s">
        <v>1190</v>
      </c>
      <c r="E179" s="22"/>
    </row>
    <row r="180" spans="1:5">
      <c r="A180" s="38"/>
      <c r="B180" s="14">
        <v>32</v>
      </c>
      <c r="C180" s="14" t="s">
        <v>422</v>
      </c>
      <c r="D180" s="19" t="s">
        <v>1190</v>
      </c>
      <c r="E180" s="22"/>
    </row>
    <row r="181" spans="1:5">
      <c r="A181" s="38"/>
      <c r="B181" s="14">
        <v>33</v>
      </c>
      <c r="C181" s="37" t="s">
        <v>641</v>
      </c>
      <c r="D181" s="19" t="s">
        <v>1190</v>
      </c>
      <c r="E181" s="22"/>
    </row>
    <row r="182" spans="1:5">
      <c r="A182" s="38"/>
      <c r="B182" s="14">
        <v>34</v>
      </c>
      <c r="C182" s="37" t="s">
        <v>642</v>
      </c>
      <c r="D182" s="19" t="s">
        <v>1190</v>
      </c>
      <c r="E182" s="22"/>
    </row>
    <row r="183" spans="1:5">
      <c r="A183" s="38"/>
      <c r="B183" s="14">
        <v>35</v>
      </c>
      <c r="C183" s="37" t="s">
        <v>643</v>
      </c>
      <c r="D183" s="19" t="s">
        <v>1190</v>
      </c>
      <c r="E183" s="22"/>
    </row>
    <row r="184" spans="1:5">
      <c r="A184" s="38"/>
      <c r="B184" s="14">
        <v>36</v>
      </c>
      <c r="C184" s="37" t="s">
        <v>644</v>
      </c>
      <c r="D184" s="19" t="s">
        <v>1190</v>
      </c>
      <c r="E184" s="22"/>
    </row>
    <row r="185" spans="1:5">
      <c r="A185" s="38"/>
      <c r="B185" s="14">
        <v>37</v>
      </c>
      <c r="C185" s="37" t="s">
        <v>645</v>
      </c>
      <c r="D185" s="19" t="s">
        <v>1190</v>
      </c>
      <c r="E185" s="22"/>
    </row>
    <row r="186" spans="1:5">
      <c r="A186" s="38"/>
      <c r="B186" s="14">
        <v>38</v>
      </c>
      <c r="C186" s="14" t="s">
        <v>646</v>
      </c>
      <c r="D186" s="19" t="s">
        <v>1190</v>
      </c>
      <c r="E186" s="22"/>
    </row>
    <row r="187" spans="1:5">
      <c r="A187" s="38"/>
      <c r="B187" s="14">
        <v>39</v>
      </c>
      <c r="C187" s="37" t="s">
        <v>647</v>
      </c>
      <c r="D187" s="19" t="s">
        <v>1190</v>
      </c>
      <c r="E187" s="22"/>
    </row>
    <row r="188" spans="1:5">
      <c r="A188" s="38"/>
      <c r="B188" s="14">
        <v>40</v>
      </c>
      <c r="C188" s="37" t="s">
        <v>648</v>
      </c>
      <c r="D188" s="19" t="s">
        <v>1190</v>
      </c>
      <c r="E188" s="22"/>
    </row>
    <row r="189" spans="1:5">
      <c r="A189" s="38"/>
      <c r="B189" s="14">
        <v>41</v>
      </c>
      <c r="C189" s="37" t="s">
        <v>429</v>
      </c>
      <c r="D189" s="19" t="s">
        <v>1190</v>
      </c>
      <c r="E189" s="22"/>
    </row>
    <row r="190" spans="1:5">
      <c r="A190" s="38"/>
      <c r="B190" s="14">
        <v>42</v>
      </c>
      <c r="C190" s="37" t="s">
        <v>649</v>
      </c>
      <c r="D190" s="19" t="s">
        <v>1190</v>
      </c>
      <c r="E190" s="22"/>
    </row>
    <row r="191" spans="1:5">
      <c r="A191" s="38"/>
      <c r="B191" s="14">
        <v>43</v>
      </c>
      <c r="C191" s="14" t="s">
        <v>432</v>
      </c>
      <c r="D191" s="19" t="s">
        <v>1190</v>
      </c>
      <c r="E191" s="22"/>
    </row>
    <row r="192" spans="1:5">
      <c r="A192" s="38"/>
      <c r="B192" s="14">
        <v>44</v>
      </c>
      <c r="C192" s="14" t="s">
        <v>438</v>
      </c>
      <c r="D192" s="19" t="s">
        <v>1190</v>
      </c>
      <c r="E192" s="22"/>
    </row>
    <row r="193" spans="1:5">
      <c r="A193" s="40" t="s">
        <v>7</v>
      </c>
      <c r="B193" s="22">
        <v>1</v>
      </c>
      <c r="C193" s="41" t="s">
        <v>650</v>
      </c>
      <c r="D193" s="41" t="s">
        <v>1190</v>
      </c>
      <c r="E193" s="37"/>
    </row>
    <row r="194" spans="1:5">
      <c r="A194" s="42"/>
      <c r="B194" s="22">
        <v>2</v>
      </c>
      <c r="C194" s="41" t="s">
        <v>651</v>
      </c>
      <c r="D194" s="41" t="s">
        <v>1190</v>
      </c>
      <c r="E194" s="37"/>
    </row>
    <row r="195" spans="1:5">
      <c r="A195" s="42"/>
      <c r="B195" s="22">
        <v>3</v>
      </c>
      <c r="C195" s="41" t="s">
        <v>652</v>
      </c>
      <c r="D195" s="41" t="s">
        <v>1190</v>
      </c>
      <c r="E195" s="37"/>
    </row>
    <row r="196" spans="1:5">
      <c r="A196" s="42"/>
      <c r="B196" s="22">
        <v>4</v>
      </c>
      <c r="C196" s="41" t="s">
        <v>653</v>
      </c>
      <c r="D196" s="41" t="s">
        <v>1190</v>
      </c>
      <c r="E196" s="37"/>
    </row>
    <row r="197" spans="1:5">
      <c r="A197" s="42"/>
      <c r="B197" s="22">
        <v>5</v>
      </c>
      <c r="C197" s="41" t="s">
        <v>654</v>
      </c>
      <c r="D197" s="41" t="s">
        <v>1190</v>
      </c>
      <c r="E197" s="37"/>
    </row>
    <row r="198" spans="1:5">
      <c r="A198" s="42"/>
      <c r="B198" s="22">
        <v>6</v>
      </c>
      <c r="C198" s="41" t="s">
        <v>655</v>
      </c>
      <c r="D198" s="41" t="s">
        <v>1190</v>
      </c>
      <c r="E198" s="37"/>
    </row>
    <row r="199" spans="1:5">
      <c r="A199" s="42"/>
      <c r="B199" s="22">
        <v>7</v>
      </c>
      <c r="C199" s="41" t="s">
        <v>656</v>
      </c>
      <c r="D199" s="41" t="s">
        <v>1190</v>
      </c>
      <c r="E199" s="37"/>
    </row>
    <row r="200" spans="1:5">
      <c r="A200" s="42"/>
      <c r="B200" s="22">
        <v>8</v>
      </c>
      <c r="C200" s="41" t="s">
        <v>475</v>
      </c>
      <c r="D200" s="41" t="s">
        <v>1190</v>
      </c>
      <c r="E200" s="37"/>
    </row>
    <row r="201" spans="1:5">
      <c r="A201" s="42"/>
      <c r="B201" s="22">
        <v>9</v>
      </c>
      <c r="C201" s="41" t="s">
        <v>657</v>
      </c>
      <c r="D201" s="41" t="s">
        <v>1190</v>
      </c>
      <c r="E201" s="37"/>
    </row>
    <row r="202" spans="1:5">
      <c r="A202" s="42"/>
      <c r="B202" s="22">
        <v>10</v>
      </c>
      <c r="C202" s="41" t="s">
        <v>658</v>
      </c>
      <c r="D202" s="41" t="s">
        <v>1190</v>
      </c>
      <c r="E202" s="37"/>
    </row>
    <row r="203" spans="1:5">
      <c r="A203" s="42"/>
      <c r="B203" s="22">
        <v>11</v>
      </c>
      <c r="C203" s="41" t="s">
        <v>659</v>
      </c>
      <c r="D203" s="41" t="s">
        <v>1190</v>
      </c>
      <c r="E203" s="37"/>
    </row>
    <row r="204" spans="1:5">
      <c r="A204" s="42"/>
      <c r="B204" s="22">
        <v>12</v>
      </c>
      <c r="C204" s="41" t="s">
        <v>479</v>
      </c>
      <c r="D204" s="41" t="s">
        <v>1190</v>
      </c>
      <c r="E204" s="37"/>
    </row>
    <row r="205" spans="1:5">
      <c r="A205" s="42"/>
      <c r="B205" s="22">
        <v>13</v>
      </c>
      <c r="C205" s="41" t="s">
        <v>660</v>
      </c>
      <c r="D205" s="41" t="s">
        <v>1190</v>
      </c>
      <c r="E205" s="37"/>
    </row>
    <row r="206" spans="1:5">
      <c r="A206" s="42"/>
      <c r="B206" s="22">
        <v>14</v>
      </c>
      <c r="C206" s="41" t="s">
        <v>661</v>
      </c>
      <c r="D206" s="41" t="s">
        <v>1190</v>
      </c>
      <c r="E206" s="37"/>
    </row>
    <row r="207" spans="1:5">
      <c r="A207" s="42"/>
      <c r="B207" s="22">
        <v>15</v>
      </c>
      <c r="C207" s="41" t="s">
        <v>662</v>
      </c>
      <c r="D207" s="41" t="s">
        <v>1190</v>
      </c>
      <c r="E207" s="37"/>
    </row>
    <row r="208" spans="1:5">
      <c r="A208" s="42"/>
      <c r="B208" s="22">
        <v>16</v>
      </c>
      <c r="C208" s="41" t="s">
        <v>466</v>
      </c>
      <c r="D208" s="41" t="s">
        <v>1190</v>
      </c>
      <c r="E208" s="37"/>
    </row>
    <row r="209" spans="1:5">
      <c r="A209" s="42"/>
      <c r="B209" s="22">
        <v>17</v>
      </c>
      <c r="C209" s="41" t="s">
        <v>663</v>
      </c>
      <c r="D209" s="41" t="s">
        <v>1190</v>
      </c>
      <c r="E209" s="37"/>
    </row>
    <row r="210" spans="1:5">
      <c r="A210" s="42"/>
      <c r="B210" s="22">
        <v>18</v>
      </c>
      <c r="C210" s="41" t="s">
        <v>664</v>
      </c>
      <c r="D210" s="41" t="s">
        <v>1190</v>
      </c>
      <c r="E210" s="37"/>
    </row>
    <row r="211" spans="1:5">
      <c r="A211" s="42"/>
      <c r="B211" s="22">
        <v>19</v>
      </c>
      <c r="C211" s="22" t="s">
        <v>459</v>
      </c>
      <c r="D211" s="41" t="s">
        <v>1190</v>
      </c>
      <c r="E211" s="37"/>
    </row>
    <row r="212" spans="1:5">
      <c r="A212" s="42"/>
      <c r="B212" s="22">
        <v>20</v>
      </c>
      <c r="C212" s="22" t="s">
        <v>665</v>
      </c>
      <c r="D212" s="41" t="s">
        <v>1190</v>
      </c>
      <c r="E212" s="37"/>
    </row>
    <row r="213" spans="1:5">
      <c r="A213" s="42"/>
      <c r="B213" s="22">
        <v>21</v>
      </c>
      <c r="C213" s="22" t="s">
        <v>666</v>
      </c>
      <c r="D213" s="41" t="s">
        <v>1190</v>
      </c>
      <c r="E213" s="37"/>
    </row>
    <row r="214" spans="1:5">
      <c r="A214" s="42"/>
      <c r="B214" s="22">
        <v>22</v>
      </c>
      <c r="C214" s="22" t="s">
        <v>441</v>
      </c>
      <c r="D214" s="41" t="s">
        <v>1190</v>
      </c>
      <c r="E214" s="37"/>
    </row>
    <row r="215" spans="1:5">
      <c r="A215" s="42"/>
      <c r="B215" s="22">
        <v>23</v>
      </c>
      <c r="C215" s="22" t="s">
        <v>455</v>
      </c>
      <c r="D215" s="41" t="s">
        <v>1190</v>
      </c>
      <c r="E215" s="37"/>
    </row>
    <row r="216" spans="1:5">
      <c r="A216" s="42"/>
      <c r="B216" s="22">
        <v>24</v>
      </c>
      <c r="C216" s="22" t="s">
        <v>52</v>
      </c>
      <c r="D216" s="41" t="s">
        <v>1190</v>
      </c>
      <c r="E216" s="37"/>
    </row>
    <row r="217" spans="1:5">
      <c r="A217" s="43"/>
      <c r="B217" s="22">
        <v>25</v>
      </c>
      <c r="C217" s="22" t="s">
        <v>445</v>
      </c>
      <c r="D217" s="41" t="s">
        <v>1190</v>
      </c>
      <c r="E217" s="37"/>
    </row>
    <row r="218" spans="1:5">
      <c r="A218" s="44" t="s">
        <v>8</v>
      </c>
      <c r="B218" s="44">
        <v>1</v>
      </c>
      <c r="C218" s="44" t="s">
        <v>667</v>
      </c>
      <c r="D218" s="44" t="s">
        <v>1190</v>
      </c>
      <c r="E218" s="45"/>
    </row>
    <row r="219" spans="1:5">
      <c r="A219" s="46"/>
      <c r="B219" s="44">
        <v>2</v>
      </c>
      <c r="C219" s="44" t="s">
        <v>668</v>
      </c>
      <c r="D219" s="44" t="s">
        <v>1190</v>
      </c>
      <c r="E219" s="45"/>
    </row>
    <row r="220" spans="1:5">
      <c r="A220" s="46"/>
      <c r="B220" s="44">
        <v>3</v>
      </c>
      <c r="C220" s="44" t="s">
        <v>484</v>
      </c>
      <c r="D220" s="44" t="s">
        <v>1190</v>
      </c>
      <c r="E220" s="44"/>
    </row>
    <row r="221" spans="1:5">
      <c r="A221" s="46"/>
      <c r="B221" s="44">
        <v>4</v>
      </c>
      <c r="C221" s="44" t="s">
        <v>495</v>
      </c>
      <c r="D221" s="44" t="s">
        <v>1190</v>
      </c>
      <c r="E221" s="45"/>
    </row>
    <row r="222" spans="1:5">
      <c r="A222" s="46"/>
      <c r="B222" s="44">
        <v>5</v>
      </c>
      <c r="C222" s="44"/>
      <c r="D222" s="44"/>
      <c r="E222" s="45"/>
    </row>
    <row r="223" spans="1:5">
      <c r="A223" s="46"/>
      <c r="B223" s="44">
        <v>6</v>
      </c>
      <c r="C223" s="44"/>
      <c r="D223" s="44"/>
      <c r="E223" s="45"/>
    </row>
    <row r="224" spans="1:5">
      <c r="A224" s="46"/>
      <c r="B224" s="44">
        <v>7</v>
      </c>
      <c r="C224" s="44"/>
      <c r="D224" s="44"/>
      <c r="E224" s="45"/>
    </row>
    <row r="225" spans="1:5">
      <c r="A225" s="46"/>
      <c r="B225" s="44">
        <v>8</v>
      </c>
      <c r="C225" s="44"/>
      <c r="D225" s="44"/>
      <c r="E225" s="44"/>
    </row>
    <row r="226" spans="1:5">
      <c r="A226" s="46"/>
      <c r="B226" s="44">
        <v>9</v>
      </c>
      <c r="C226" s="44"/>
      <c r="D226" s="44"/>
      <c r="E226" s="44"/>
    </row>
    <row r="227" spans="1:5">
      <c r="A227" s="47"/>
      <c r="B227" s="48"/>
      <c r="C227" s="48"/>
      <c r="D227" s="49"/>
      <c r="E227" s="47"/>
    </row>
    <row r="228" spans="1:5">
      <c r="A228" s="47"/>
      <c r="B228" s="48"/>
      <c r="C228" s="48"/>
      <c r="D228" s="49"/>
      <c r="E228" s="47"/>
    </row>
    <row r="229" spans="1:5">
      <c r="A229" s="47"/>
      <c r="B229" s="48"/>
      <c r="C229" s="48"/>
      <c r="D229" s="49"/>
      <c r="E229" s="47"/>
    </row>
    <row r="230" spans="1:5">
      <c r="A230" s="47"/>
      <c r="B230" s="48"/>
      <c r="C230" s="48"/>
      <c r="D230" s="49"/>
      <c r="E230" s="47"/>
    </row>
    <row r="231" spans="1:5">
      <c r="A231" s="47"/>
      <c r="B231" s="48"/>
      <c r="C231" s="48"/>
      <c r="D231" s="49"/>
      <c r="E231" s="47"/>
    </row>
    <row r="232" spans="1:5">
      <c r="A232" s="47"/>
      <c r="B232" s="48"/>
      <c r="C232" s="48"/>
      <c r="D232" s="49"/>
      <c r="E232" s="47"/>
    </row>
    <row r="233" spans="1:5">
      <c r="A233" s="47"/>
      <c r="B233" s="48"/>
      <c r="C233" s="48"/>
      <c r="D233" s="49"/>
      <c r="E233" s="47"/>
    </row>
    <row r="234" spans="1:5">
      <c r="A234" s="47"/>
      <c r="B234" s="48"/>
      <c r="C234" s="48"/>
      <c r="D234" s="49"/>
      <c r="E234" s="47"/>
    </row>
    <row r="235" spans="1:5">
      <c r="A235" s="47"/>
      <c r="B235" s="48"/>
      <c r="C235" s="48"/>
      <c r="D235" s="49"/>
      <c r="E235" s="47"/>
    </row>
    <row r="236" spans="1:5">
      <c r="A236" s="47"/>
      <c r="B236" s="48"/>
      <c r="C236" s="48"/>
      <c r="D236" s="49"/>
      <c r="E236" s="47"/>
    </row>
    <row r="237" spans="1:5">
      <c r="A237" s="47"/>
      <c r="B237" s="48"/>
      <c r="C237" s="48"/>
      <c r="D237" s="49"/>
      <c r="E237" s="47"/>
    </row>
    <row r="238" spans="1:5">
      <c r="A238" s="47"/>
      <c r="B238" s="48"/>
      <c r="C238" s="48"/>
      <c r="D238" s="49"/>
      <c r="E238" s="47"/>
    </row>
    <row r="239" spans="1:5">
      <c r="A239" s="47"/>
      <c r="B239" s="48"/>
      <c r="C239" s="48"/>
      <c r="D239" s="49"/>
      <c r="E239" s="47"/>
    </row>
    <row r="240" spans="1:5">
      <c r="A240" s="47"/>
      <c r="B240" s="48"/>
      <c r="C240" s="48"/>
      <c r="D240" s="49"/>
      <c r="E240" s="47"/>
    </row>
    <row r="241" spans="1:5">
      <c r="A241" s="47"/>
      <c r="B241" s="48"/>
      <c r="C241" s="48"/>
      <c r="D241" s="49"/>
      <c r="E241" s="47"/>
    </row>
    <row r="242" spans="1:5">
      <c r="A242" s="47"/>
      <c r="B242" s="48"/>
      <c r="C242" s="48"/>
      <c r="D242" s="49"/>
      <c r="E242" s="47"/>
    </row>
    <row r="243" spans="1:5">
      <c r="A243" s="47"/>
      <c r="B243" s="48"/>
      <c r="C243" s="48"/>
      <c r="D243" s="49"/>
      <c r="E243" s="47"/>
    </row>
    <row r="244" spans="1:5">
      <c r="A244" s="47"/>
      <c r="B244" s="48"/>
      <c r="C244" s="48"/>
      <c r="D244" s="49"/>
      <c r="E244" s="47"/>
    </row>
    <row r="245" spans="1:5">
      <c r="A245" s="47"/>
      <c r="B245" s="48"/>
      <c r="C245" s="48"/>
      <c r="D245" s="49"/>
      <c r="E245" s="47"/>
    </row>
    <row r="246" spans="1:5">
      <c r="A246" s="47"/>
      <c r="B246" s="48"/>
      <c r="C246" s="48"/>
      <c r="D246" s="49"/>
      <c r="E246" s="47"/>
    </row>
    <row r="247" spans="1:5">
      <c r="A247" s="47"/>
      <c r="B247" s="48"/>
      <c r="C247" s="48"/>
      <c r="D247" s="49"/>
      <c r="E247" s="47"/>
    </row>
  </sheetData>
  <mergeCells count="8">
    <mergeCell ref="A1:E1"/>
    <mergeCell ref="A3:A43"/>
    <mergeCell ref="A44:A85"/>
    <mergeCell ref="A86:A112"/>
    <mergeCell ref="A113:A148"/>
    <mergeCell ref="A149:A192"/>
    <mergeCell ref="A193:A217"/>
    <mergeCell ref="A218:A226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日常旷课率</vt:lpstr>
      <vt:lpstr>日常旷课名单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睡不醒</cp:lastModifiedBy>
  <dcterms:created xsi:type="dcterms:W3CDTF">2025-11-16T12:24:00Z</dcterms:created>
  <dcterms:modified xsi:type="dcterms:W3CDTF">2025-11-16T05:25:00Z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655259A3AEE14A2BB0B1EC1F0AA069F4_12</vt:lpwstr>
  </property>
  <property fmtid="{D5CDD505-2E9C-101B-9397-08002B2CF9AE}" pid="3" name="KSOProductBuildVer">
    <vt:lpwstr>2052-12.1.0.23542</vt:lpwstr>
  </property>
</Properties>
</file>